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showHorizontalScroll="0" showVerticalScroll="0"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<sst xmlns="http://schemas.openxmlformats.org/spreadsheetml/2006/main" count="3463" uniqueCount="835">
  <si>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</si>
  <si>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</si>
  <si>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</si>
  <si>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</si>
  <si>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</si>
  <si>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</si>
  <si>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</si>
  <si>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</si>
  <si>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</si>
  <si>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</si>
  <si>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</si>
  <si>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</si>
  <si>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</si>
  <si>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</si>
  <si>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</si>
  <si>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</si>
  <si>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</si>
  <si>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</si>
  <si>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</si>
  <si>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</si>
  <si>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</si>
  <si>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</si>
  <si>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</si>
  <si>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</si>
  <si>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</si>
  <si>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</si>
  <si>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</si>
  <si>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</si>
  <si>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</si>
  <si>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</si>
  <si>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</si>
  <si>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</si>
  <si>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</si>
  <si>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</si>
  <si>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</si>
  <si>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</si>
  <si>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</si>
  <si>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</si>
  <si>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</si>
  <si>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</si>
  <si>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</si>
  <si>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</si>
  <si>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</si>
  <si>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</si>
  <si>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</si>
  <si>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</si>
  <si>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</si>
  <si>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</si>
  <si>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</si>
  <si>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</si>
  <si>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</si>
  <si>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</si>
  <si>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</si>
  <si>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</si>
  <si>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</si>
  <si>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</si>
  <si>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</si>
  <si>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</si>
  <si>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</si>
  <si>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</si>
  <si>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</si>
  <si>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</si>
  <si>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</si>
  <si>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</si>
  <si>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</si>
  <si>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</si>
  <si>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</si>
  <si>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</si>
  <si>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</si>
  <si>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</si>
  <si>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</si>
  <si>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</si>
  <si>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</si>
  <si>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</si>
  <si>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</si>
  <si>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</si>
  <si>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</si>
  <si>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</si>
  <si>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</si>
  <si>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</si>
  <si>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</si>
  <si>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</si>
  <si>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</si>
  <si>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</si>
  <si>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</si>
  <si>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</si>
  <si>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</si>
  <si>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</si>
  <si>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</si>
  <si>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</si>
  <si>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</si>
  <si>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</si>
  <si>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</si>
  <si>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</si>
  <si>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</si>
  <si>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</si>
  <si>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</si>
  <si>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</si>
  <si>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</si>
  <si>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</si>
  <si>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</si>
  <si>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</si>
  <si>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</si>
  <si>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</si>
  <si>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</si>
  <si>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</si>
  <si>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</si>
  <si>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</si>
  <si>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</si>
  <si>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</si>
  <si>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</si>
  <si>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</si>
  <si>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</si>
  <si>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</si>
  <si>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</si>
  <si>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</si>
  <si>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</si>
  <si>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</si>
  <si>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</si>
  <si>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</si>
  <si>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</si>
  <si>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</si>
  <si>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</si>
  <si>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</si>
  <si>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</si>
  <si>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</si>
  <si>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</si>
  <si>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</si>
  <si>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</si>
  <si>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</si>
  <si>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</si>
  <si>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</si>
  <si>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</si>
  <si>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</si>
  <si>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</si>
  <si>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</si>
  <si>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</si>
  <si>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</si>
  <si>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</si>
  <si>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</si>
  <si>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</si>
  <si>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</si>
  <si>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</si>
  <si>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</si>
  <si>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</si>
  <si>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</si>
  <si>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</si>
  <si>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</si>
  <si>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</si>
  <si>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</si>
  <si>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</si>
  <si>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</si>
  <si>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</si>
  <si>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</si>
  <si>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</si>
  <si>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</si>
  <si>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</si>
  <si>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</si>
  <si>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</si>
  <si>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</si>
  <si>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</si>
  <si>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</si>
  <si>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</si>
  <si>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</si>
  <si>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</si>
  <si>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</si>
  <si>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</si>
  <si>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</si>
  <si>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</si>
  <si>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</si>
  <si>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</si>
  <si>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</si>
  <si>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</si>
  <si>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</si>
  <si>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</si>
  <si>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</si>
  <si>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</si>
  <si>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</si>
  <si>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</si>
  <si>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</si>
  <si>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</si>
  <si>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</si>
  <si>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</si>
  <si>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</si>
  <si>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</si>
  <si>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</si>
  <si>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</si>
  <si>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</si>
  <si>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</si>
  <si>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</si>
  <si>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</si>
  <si>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</si>
  <si>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</si>
  <si>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</si>
  <si>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</si>
  <si>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</si>
  <si>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</si>
  <si>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</si>
  <si>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</si>
  <si>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</si>
  <si>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</si>
  <si>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</si>
  <si>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</si>
  <si>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</si>
  <si>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</si>
  <si>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</si>
  <si>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</si>
  <si>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</si>
  <si>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</si>
  <si>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</si>
  <si>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</si>
  <si>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</si>
  <si>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</si>
  <si>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</si>
  <si>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</si>
  <si>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</si>
  <si>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</si>
  <si>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</si>
  <si>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</si>
  <si>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</si>
  <si>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</si>
  <si>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</si>
  <si>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</si>
  <si>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</si>
  <si>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</si>
  <si>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</si>
  <si>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</si>
  <si>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</si>
  <si>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</si>
  <si>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</si>
  <si>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</si>
  <si>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</si>
  <si>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</si>
  <si>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</si>
  <si>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</si>
  <si>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</si>
  <si>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</si>
  <si>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</si>
  <si>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</si>
  <si>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</si>
  <si>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</si>
  <si>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</si>
  <si>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</si>
  <si>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</si>
  <si>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</si>
  <si>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</si>
  <si>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</si>
  <si>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</si>
  <si>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</si>
  <si>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</si>
  <si>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</si>
  <si>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</si>
  <si>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</si>
  <si>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</si>
  <si>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</si>
  <si>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</si>
  <si>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</si>
  <si>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</si>
  <si>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</si>
  <si>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</si>
  <si>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</si>
  <si>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</si>
  <si>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</si>
  <si>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</si>
  <si>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</si>
  <si>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</si>
  <si>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</si>
  <si>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</si>
  <si>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</si>
  <si>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</si>
  <si>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</si>
  <si>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</si>
  <si>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</si>
  <si>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</si>
  <si>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</si>
  <si>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</si>
  <si>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</si>
  <si>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</si>
  <si>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</si>
  <si>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</si>
  <si>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</si>
  <si>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</si>
  <si>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</si>
  <si>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</si>
  <si>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</si>
  <si>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</si>
  <si>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</si>
  <si>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</si>
  <si>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</si>
  <si>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</si>
  <si>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</si>
  <si>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</si>
  <si>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</si>
  <si>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</si>
  <si>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</si>
  <si>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</si>
  <si>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</si>
  <si>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</si>
  <si>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</si>
  <si>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</si>
  <si>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</si>
  <si>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</si>
  <si>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</si>
  <si>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</si>
  <si>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</si>
  <si>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</si>
  <si>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</si>
  <si>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</si>
  <si>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</si>
  <si>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</si>
  <si>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</si>
  <si>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</si>
  <si>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</si>
  <si>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</si>
  <si>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</si>
  <si>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</si>
  <si>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</si>
  <si>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</si>
  <si>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</si>
  <si>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</si>
  <si>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</si>
  <si>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</si>
  <si>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</si>
  <si>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</si>
  <si>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</si>
  <si>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</si>
  <si>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</si>
  <si>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</si>
  <si>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</si>
  <si>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</si>
  <si>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</si>
  <si>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</si>
  <si>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</si>
  <si>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</si>
  <si>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</si>
  <si>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</si>
  <si>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</si>
  <si>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</si>
  <si>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</si>
  <si>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</si>
  <si>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</si>
  <si>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</si>
  <si>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</si>
  <si>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</si>
  <si>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</si>
  <si>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</si>
  <si>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</si>
  <si>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</si>
  <si>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</si>
  <si>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</si>
  <si>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</si>
  <si>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</si>
  <si>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</si>
  <si>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</si>
  <si>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</si>
  <si>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</si>
  <si>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</si>
  <si>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</si>
  <si>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</si>
  <si>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</si>
  <si>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</si>
  <si>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</si>
  <si>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</si>
  <si>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</si>
  <si>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</si>
  <si>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</si>
  <si>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</si>
  <si>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</si>
  <si>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</si>
  <si>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</si>
  <si>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</si>
  <si>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</si>
  <si>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</si>
  <si>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</si>
  <si>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</si>
  <si>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</si>
  <si>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</si>
  <si>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</si>
  <si>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</si>
  <si>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</si>
  <si>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</si>
  <si>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</si>
  <si>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</si>
  <si>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</si>
  <si>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</si>
  <si>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</si>
  <si>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</si>
  <si>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</si>
  <si>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</si>
  <si>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</si>
  <si>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</si>
  <si>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</si>
  <si>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</si>
  <si>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</si>
  <si>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</si>
  <si>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</si>
  <si>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</si>
  <si>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</si>
  <si>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</si>
  <si>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</si>
  <si>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</si>
  <si>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</si>
  <si>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</si>
  <si>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</si>
  <si>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</si>
  <si>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</si>
  <si>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</si>
  <si>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</si>
  <si>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</si>
  <si>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</si>
  <si>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</si>
  <si>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</si>
  <si>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</si>
  <si>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</si>
  <si>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</si>
  <si>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</si>
  <si>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</si>
  <si>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</si>
  <si>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</si>
  <si>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</si>
  <si>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</si>
  <si>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</si>
  <si>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</si>
  <si>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</si>
  <si>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</si>
  <si>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</si>
  <si>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</si>
  <si>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</si>
  <si>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</si>
  <si>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</si>
  <si>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</si>
  <si>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</si>
  <si>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</si>
  <si>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</si>
  <si>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</si>
  <si>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</si>
  <si>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</si>
  <si>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</si>
  <si>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</si>
  <si>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</si>
  <si>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</si>
  <si>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</si>
  <si>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</si>
  <si>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</si>
  <si>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</si>
  <si>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</si>
  <si>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</si>
  <si>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</si>
  <si>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</si>
  <si>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</si>
  <si>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</si>
  <si>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</si>
  <si>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</si>
  <si>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</si>
  <si>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</si>
  <si>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</si>
  <si>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</si>
  <si>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</si>
  <si>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</si>
  <si>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</si>
  <si>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</si>
  <si>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</si>
  <si>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</si>
  <si>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</si>
  <si>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</si>
  <si>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</si>
  <si>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</si>
  <si>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</si>
  <si>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</si>
  <si>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</si>
  <si>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</si>
  <si>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</si>
  <si>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</si>
  <si>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</si>
  <si>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</si>
  <si>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</si>
  <si>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</si>
  <si>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</si>
  <si>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</si>
  <si>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</si>
  <si>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</si>
  <si>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</si>
  <si>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</si>
  <si>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</si>
  <si>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</si>
  <si>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</si>
  <si>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</si>
  <si>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</si>
  <si>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</si>
  <si>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</si>
  <si>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</si>
  <si>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</si>
  <si>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</si>
  <si>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</si>
  <si>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</si>
  <si>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</si>
  <si>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</si>
  <si>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</si>
  <si>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</si>
  <si>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</si>
  <si>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</si>
  <si>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</si>
  <si>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</si>
  <si>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</si>
  <si>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</si>
  <si>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</si>
  <si>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</si>
  <si>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</si>
  <si>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</si>
  <si>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</si>
  <si>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</si>
  <si>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</si>
  <si>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</si>
  <si>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</si>
  <si>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</si>
  <si>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</si>
  <si>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</si>
  <si>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</si>
  <si>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</si>
  <si>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</si>
  <si>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</si>
  <si>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</si>
  <si>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</si>
  <si>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</si>
  <si>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</si>
  <si>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</si>
  <si>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</si>
  <si>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</si>
  <si>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</si>
  <si>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</si>
  <si>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</si>
  <si>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</si>
  <si>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</si>
  <si>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</si>
  <si>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</si>
  <si>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</si>
  <si>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</si>
  <si>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</si>
  <si>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</si>
  <si>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</si>
  <si>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</si>
  <si>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</si>
  <si>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</si>
  <si>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</si>
  <si>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</si>
  <si>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</si>
  <si>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</si>
  <si>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</si>
  <si>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</si>
  <si>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</si>
  <si>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</si>
  <si>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</si>
  <si>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</si>
  <si>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</si>
  <si>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</si>
  <si>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</si>
  <si>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</si>
  <si>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</si>
  <si>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</si>
  <si>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</si>
  <si>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</si>
  <si>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</si>
  <si>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8">
      <t>エイセイキョク</t>
    </rPh>
    <phoneticPr fontId="5"/>
  </si>
  <si>
    <t>監視指導・麻薬対策課</t>
    <rPh sb="0" eb="2">
      <t>カンシ</t>
    </rPh>
    <rPh sb="2" eb="4">
      <t>シドウ</t>
    </rPh>
    <rPh sb="5" eb="7">
      <t>マヤク</t>
    </rPh>
    <rPh sb="7" eb="10">
      <t>タイサクカ</t>
    </rPh>
    <phoneticPr fontId="5"/>
  </si>
  <si>
    <t>○</t>
  </si>
  <si>
    <t>第５次薬物乱用防止５カ年戦略
「世界一安全な日本」創造戦略</t>
    <phoneticPr fontId="5"/>
  </si>
  <si>
    <t>厚生労働省組織令第５４条</t>
  </si>
  <si>
    <t>危険ドラッグの撲滅を図るため、新たな成分の指定薬物への指定に必要な分析等を行うことや、職員を香港に派遣し、海外の捜査機関と歩調を合わせながら連携して薬物犯罪壊滅に向けた情報収集活動を図る。</t>
    <rPh sb="0" eb="2">
      <t>キケン</t>
    </rPh>
    <rPh sb="7" eb="9">
      <t>ボクメツ</t>
    </rPh>
    <rPh sb="10" eb="11">
      <t>ハカ</t>
    </rPh>
    <rPh sb="43" eb="45">
      <t>ショクイン</t>
    </rPh>
    <rPh sb="46" eb="48">
      <t>ホンコン</t>
    </rPh>
    <rPh sb="49" eb="51">
      <t>ハケン</t>
    </rPh>
    <rPh sb="53" eb="55">
      <t>カイガイ</t>
    </rPh>
    <rPh sb="56" eb="58">
      <t>ソウサ</t>
    </rPh>
    <rPh sb="58" eb="60">
      <t>キカン</t>
    </rPh>
    <rPh sb="61" eb="63">
      <t>ホチョウ</t>
    </rPh>
    <rPh sb="64" eb="65">
      <t>ア</t>
    </rPh>
    <rPh sb="70" eb="72">
      <t>レンケイ</t>
    </rPh>
    <rPh sb="74" eb="76">
      <t>ヤクブツ</t>
    </rPh>
    <rPh sb="76" eb="78">
      <t>ハンザイ</t>
    </rPh>
    <rPh sb="78" eb="80">
      <t>カイメツ</t>
    </rPh>
    <rPh sb="81" eb="82">
      <t>ム</t>
    </rPh>
    <rPh sb="84" eb="86">
      <t>ジョウホウ</t>
    </rPh>
    <rPh sb="86" eb="88">
      <t>シュウシュウ</t>
    </rPh>
    <rPh sb="88" eb="90">
      <t>カツドウ</t>
    </rPh>
    <phoneticPr fontId="5"/>
  </si>
  <si>
    <t>１．危険ドラッグの分析、乱用薬物の鑑定法整備等（平成１８年度開始）
２．薬物対策国際情報収集（平成２８年度開始）</t>
    <rPh sb="2" eb="4">
      <t>キケン</t>
    </rPh>
    <rPh sb="24" eb="26">
      <t>ヘイセイ</t>
    </rPh>
    <rPh sb="28" eb="30">
      <t>ネンド</t>
    </rPh>
    <rPh sb="30" eb="32">
      <t>カイシ</t>
    </rPh>
    <rPh sb="47" eb="49">
      <t>ヘイセイ</t>
    </rPh>
    <rPh sb="51" eb="53">
      <t>ネンド</t>
    </rPh>
    <rPh sb="53" eb="55">
      <t>カイシ</t>
    </rPh>
    <phoneticPr fontId="5"/>
  </si>
  <si>
    <t>-</t>
  </si>
  <si>
    <t>医薬品審査等業務庁費</t>
    <rPh sb="0" eb="3">
      <t>イヤクヒン</t>
    </rPh>
    <rPh sb="3" eb="5">
      <t>シンサ</t>
    </rPh>
    <rPh sb="5" eb="6">
      <t>トウ</t>
    </rPh>
    <rPh sb="6" eb="8">
      <t>ギョウム</t>
    </rPh>
    <rPh sb="8" eb="10">
      <t>チョウヒ</t>
    </rPh>
    <phoneticPr fontId="5"/>
  </si>
  <si>
    <t>保健福祉調査委託費</t>
    <rPh sb="0" eb="2">
      <t>ホケン</t>
    </rPh>
    <rPh sb="2" eb="4">
      <t>フクシ</t>
    </rPh>
    <rPh sb="4" eb="6">
      <t>チョウサ</t>
    </rPh>
    <rPh sb="6" eb="9">
      <t>イタクヒ</t>
    </rPh>
    <phoneticPr fontId="5"/>
  </si>
  <si>
    <t>職員旅費</t>
    <rPh sb="0" eb="2">
      <t>ショクイン</t>
    </rPh>
    <rPh sb="2" eb="4">
      <t>リョヒ</t>
    </rPh>
    <phoneticPr fontId="5"/>
  </si>
  <si>
    <t>検定検査事務等委託費</t>
    <rPh sb="0" eb="2">
      <t>ケンテイ</t>
    </rPh>
    <rPh sb="2" eb="4">
      <t>ケンサ</t>
    </rPh>
    <rPh sb="4" eb="7">
      <t>ジムトウ</t>
    </rPh>
    <rPh sb="7" eb="10">
      <t>イタクヒ</t>
    </rPh>
    <phoneticPr fontId="5"/>
  </si>
  <si>
    <t>-</t>
    <phoneticPr fontId="5"/>
  </si>
  <si>
    <t>-</t>
    <phoneticPr fontId="5"/>
  </si>
  <si>
    <t>-</t>
    <phoneticPr fontId="5"/>
  </si>
  <si>
    <t>諸謝金・委員等旅費</t>
    <rPh sb="0" eb="1">
      <t>ショ</t>
    </rPh>
    <rPh sb="1" eb="3">
      <t>シャキン</t>
    </rPh>
    <rPh sb="4" eb="6">
      <t>イイン</t>
    </rPh>
    <rPh sb="6" eb="7">
      <t>トウ</t>
    </rPh>
    <rPh sb="7" eb="9">
      <t>リョヒ</t>
    </rPh>
    <phoneticPr fontId="5"/>
  </si>
  <si>
    <t>-</t>
    <phoneticPr fontId="5"/>
  </si>
  <si>
    <t>-</t>
    <phoneticPr fontId="5"/>
  </si>
  <si>
    <t>本事業は、麻薬・覚醒剤・危険ドラッグ等の効果的な取締りのための分析等を通じ、麻薬・覚醒剤・危険ドラッグ等の乱用撲滅を図ることを目的としており、成果について定量的に示すことは困難である。</t>
  </si>
  <si>
    <t>新たな違法ドラッグの流通を可能な限り食い止めるため、指定薬物への指定を可能な限り迅速に行う等の取り組みを強力に推進した。</t>
  </si>
  <si>
    <t>間接的な指標として、指定薬物の新規指定数を成果実績評価に活用する</t>
    <rPh sb="10" eb="12">
      <t>シテイ</t>
    </rPh>
    <rPh sb="12" eb="14">
      <t>ヤクブツ</t>
    </rPh>
    <rPh sb="15" eb="17">
      <t>シンキ</t>
    </rPh>
    <rPh sb="17" eb="19">
      <t>シテイ</t>
    </rPh>
    <rPh sb="19" eb="20">
      <t>スウ</t>
    </rPh>
    <phoneticPr fontId="5"/>
  </si>
  <si>
    <t>指定薬物の新規指定数</t>
  </si>
  <si>
    <t>-</t>
    <phoneticPr fontId="5"/>
  </si>
  <si>
    <t>-</t>
    <phoneticPr fontId="5"/>
  </si>
  <si>
    <t>間接的な指標として危険ドラッグ検挙人員を成果実績評価に活用する</t>
    <rPh sb="9" eb="11">
      <t>キケン</t>
    </rPh>
    <phoneticPr fontId="5"/>
  </si>
  <si>
    <t>危険ドラッグ検挙人員</t>
    <rPh sb="0" eb="2">
      <t>キケン</t>
    </rPh>
    <phoneticPr fontId="5"/>
  </si>
  <si>
    <t>件</t>
    <rPh sb="0" eb="1">
      <t>ケン</t>
    </rPh>
    <phoneticPr fontId="5"/>
  </si>
  <si>
    <t>人</t>
    <rPh sb="0" eb="1">
      <t>ヒト</t>
    </rPh>
    <phoneticPr fontId="5"/>
  </si>
  <si>
    <t>危険ドラッグの依存性等の評価対象物質の実験件数</t>
    <rPh sb="0" eb="2">
      <t>キケン</t>
    </rPh>
    <rPh sb="19" eb="21">
      <t>ジッケン</t>
    </rPh>
    <rPh sb="21" eb="23">
      <t>ケンスウ</t>
    </rPh>
    <phoneticPr fontId="5"/>
  </si>
  <si>
    <t>-</t>
    <phoneticPr fontId="5"/>
  </si>
  <si>
    <t>X:「当該年度の執行額」（円）／
Y:「当該年度の評価対象物質数の実験件数」　　　　　　　　　　　　　</t>
    <rPh sb="25" eb="27">
      <t>ヒョウカ</t>
    </rPh>
    <rPh sb="27" eb="29">
      <t>タイショウ</t>
    </rPh>
    <rPh sb="29" eb="31">
      <t>ブッシツ</t>
    </rPh>
    <rPh sb="33" eb="35">
      <t>ジッケン</t>
    </rPh>
    <rPh sb="35" eb="37">
      <t>ケンスウ</t>
    </rPh>
    <phoneticPr fontId="5"/>
  </si>
  <si>
    <t>円</t>
    <rPh sb="0" eb="1">
      <t>エン</t>
    </rPh>
    <phoneticPr fontId="5"/>
  </si>
  <si>
    <t>　　X/Y</t>
  </si>
  <si>
    <t>32,489,000/8</t>
  </si>
  <si>
    <t>麻薬・覚醒剤等の乱用を防止すること（Ⅱ-３）</t>
  </si>
  <si>
    <t>規制されている乱用薬物について、不正流通の遮断及び乱用防止を推進すること（Ⅱ－３－１）</t>
  </si>
  <si>
    <t>-</t>
    <phoneticPr fontId="5"/>
  </si>
  <si>
    <t>麻薬の新規指定数</t>
  </si>
  <si>
    <t>-</t>
    <phoneticPr fontId="5"/>
  </si>
  <si>
    <t>-</t>
    <phoneticPr fontId="5"/>
  </si>
  <si>
    <t>-</t>
    <phoneticPr fontId="5"/>
  </si>
  <si>
    <t>-</t>
    <phoneticPr fontId="5"/>
  </si>
  <si>
    <t>-</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</si>
  <si>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rPh sb="0" eb="2">
      <t>マヤク</t>
    </rPh>
    <rPh sb="3" eb="6">
      <t>カクセイザイ</t>
    </rPh>
    <rPh sb="7" eb="9">
      <t>キケン</t>
    </rPh>
    <rPh sb="13" eb="14">
      <t>トウ</t>
    </rPh>
    <rPh sb="15" eb="17">
      <t>ランヨウ</t>
    </rPh>
    <rPh sb="18" eb="20">
      <t>ボウシ</t>
    </rPh>
    <rPh sb="25" eb="27">
      <t>トリクミ</t>
    </rPh>
    <rPh sb="29" eb="30">
      <t>ヒロ</t>
    </rPh>
    <rPh sb="31" eb="33">
      <t>コクミン</t>
    </rPh>
    <rPh sb="41" eb="44">
      <t>ユウセンド</t>
    </rPh>
    <rPh sb="45" eb="46">
      <t>タカ</t>
    </rPh>
    <rPh sb="47" eb="49">
      <t>ジギョウ</t>
    </rPh>
    <rPh sb="53" eb="55">
      <t>トウガイ</t>
    </rPh>
    <rPh sb="55" eb="57">
      <t>トリクミ</t>
    </rPh>
    <rPh sb="59" eb="61">
      <t>マヤク</t>
    </rPh>
    <rPh sb="62" eb="65">
      <t>カクセイザイ</t>
    </rPh>
    <rPh sb="65" eb="66">
      <t>トウ</t>
    </rPh>
    <rPh sb="67" eb="70">
      <t>キセイホウ</t>
    </rPh>
    <rPh sb="71" eb="73">
      <t>ショカン</t>
    </rPh>
    <rPh sb="75" eb="76">
      <t>クニ</t>
    </rPh>
    <rPh sb="77" eb="79">
      <t>シュドウ</t>
    </rPh>
    <rPh sb="81" eb="82">
      <t>オコナ</t>
    </rPh>
    <rPh sb="83" eb="85">
      <t>ヒツヨウ</t>
    </rPh>
    <rPh sb="89" eb="91">
      <t>コクヒ</t>
    </rPh>
    <rPh sb="92" eb="94">
      <t>トウニュウ</t>
    </rPh>
    <rPh sb="99" eb="101">
      <t>ジギョウ</t>
    </rPh>
    <rPh sb="101" eb="103">
      <t>モクテキ</t>
    </rPh>
    <rPh sb="104" eb="106">
      <t>タッセイ</t>
    </rPh>
    <phoneticPr fontId="9"/>
  </si>
  <si>
    <t>麻薬・覚醒剤・危険ドラッグ等の乱用を防止するための取組は、国・都道府県、状況によっては民間とも連携して実施すべき事業である。</t>
    <rPh sb="0" eb="2">
      <t>マヤク</t>
    </rPh>
    <rPh sb="3" eb="6">
      <t>カクセイザイ</t>
    </rPh>
    <rPh sb="7" eb="9">
      <t>キケン</t>
    </rPh>
    <rPh sb="13" eb="14">
      <t>トウ</t>
    </rPh>
    <rPh sb="15" eb="17">
      <t>ランヨウ</t>
    </rPh>
    <rPh sb="18" eb="20">
      <t>ボウシ</t>
    </rPh>
    <rPh sb="25" eb="27">
      <t>トリクミ</t>
    </rPh>
    <rPh sb="29" eb="30">
      <t>クニ</t>
    </rPh>
    <rPh sb="31" eb="35">
      <t>トドウフケン</t>
    </rPh>
    <rPh sb="36" eb="38">
      <t>ジョウキョウ</t>
    </rPh>
    <rPh sb="43" eb="45">
      <t>ミンカン</t>
    </rPh>
    <rPh sb="47" eb="49">
      <t>レンケイ</t>
    </rPh>
    <rPh sb="51" eb="53">
      <t>ジッシ</t>
    </rPh>
    <rPh sb="56" eb="58">
      <t>ジギョウ</t>
    </rPh>
    <phoneticPr fontId="9"/>
  </si>
  <si>
    <t>麻薬・覚醒剤・危険ドラッグ等の乱用を防止するための取組は、国民の安全を確保することに繋がる優先度の高い事業である。</t>
    <rPh sb="0" eb="2">
      <t>マヤク</t>
    </rPh>
    <rPh sb="3" eb="6">
      <t>カクセイザイ</t>
    </rPh>
    <rPh sb="7" eb="9">
      <t>キケン</t>
    </rPh>
    <rPh sb="13" eb="14">
      <t>トウ</t>
    </rPh>
    <rPh sb="15" eb="17">
      <t>ランヨウ</t>
    </rPh>
    <rPh sb="18" eb="20">
      <t>ボウシ</t>
    </rPh>
    <rPh sb="25" eb="27">
      <t>トリクミ</t>
    </rPh>
    <rPh sb="29" eb="31">
      <t>コクミン</t>
    </rPh>
    <rPh sb="32" eb="34">
      <t>アンゼン</t>
    </rPh>
    <rPh sb="35" eb="37">
      <t>カクホ</t>
    </rPh>
    <rPh sb="42" eb="43">
      <t>ツナ</t>
    </rPh>
    <rPh sb="45" eb="48">
      <t>ユウセンド</t>
    </rPh>
    <rPh sb="49" eb="50">
      <t>タカ</t>
    </rPh>
    <rPh sb="51" eb="53">
      <t>ジギョウ</t>
    </rPh>
    <phoneticPr fontId="9"/>
  </si>
  <si>
    <t>無</t>
  </si>
  <si>
    <t>単に試験実施能力があることのみならず、その試験結果を既に指定されている麻薬に関する試験結果と比較評価できる高度の専門知識・経験を有することが必要であるので妥当である。</t>
  </si>
  <si>
    <t>‐</t>
  </si>
  <si>
    <t>-</t>
    <phoneticPr fontId="5"/>
  </si>
  <si>
    <t>危険ドラッグの試買等を効率良く行えるよう、買上対象地域を絞るなどコスト削減に努めている。</t>
    <rPh sb="0" eb="2">
      <t>キケン</t>
    </rPh>
    <rPh sb="7" eb="9">
      <t>シバイ</t>
    </rPh>
    <rPh sb="9" eb="10">
      <t>トウ</t>
    </rPh>
    <rPh sb="11" eb="13">
      <t>コウリツ</t>
    </rPh>
    <rPh sb="13" eb="14">
      <t>ヨ</t>
    </rPh>
    <rPh sb="15" eb="16">
      <t>オコナ</t>
    </rPh>
    <rPh sb="21" eb="23">
      <t>カイアゲ</t>
    </rPh>
    <rPh sb="23" eb="25">
      <t>タイショウ</t>
    </rPh>
    <rPh sb="25" eb="27">
      <t>チイキ</t>
    </rPh>
    <rPh sb="28" eb="29">
      <t>シボ</t>
    </rPh>
    <rPh sb="35" eb="37">
      <t>サクゲン</t>
    </rPh>
    <rPh sb="38" eb="39">
      <t>ツト</t>
    </rPh>
    <phoneticPr fontId="9"/>
  </si>
  <si>
    <t>地方厚生局や国立試験研究機関へ支出委任を行っており、中間段階での支出は合理的である。</t>
    <rPh sb="0" eb="2">
      <t>チホウ</t>
    </rPh>
    <rPh sb="2" eb="5">
      <t>コウセイキョク</t>
    </rPh>
    <rPh sb="6" eb="8">
      <t>コクリツ</t>
    </rPh>
    <rPh sb="8" eb="10">
      <t>シケン</t>
    </rPh>
    <rPh sb="10" eb="12">
      <t>ケンキュウ</t>
    </rPh>
    <rPh sb="12" eb="14">
      <t>キカン</t>
    </rPh>
    <rPh sb="15" eb="17">
      <t>シシュツ</t>
    </rPh>
    <rPh sb="17" eb="19">
      <t>イニン</t>
    </rPh>
    <rPh sb="20" eb="21">
      <t>オコナ</t>
    </rPh>
    <rPh sb="26" eb="28">
      <t>チュウカン</t>
    </rPh>
    <rPh sb="28" eb="30">
      <t>ダンカイ</t>
    </rPh>
    <rPh sb="32" eb="34">
      <t>シシュツ</t>
    </rPh>
    <rPh sb="35" eb="38">
      <t>ゴウリテキ</t>
    </rPh>
    <phoneticPr fontId="9"/>
  </si>
  <si>
    <t>事業目的に即した支出を行っている。</t>
  </si>
  <si>
    <t>国民の監視が高いことから、効率的な監視指導を行うため、地方自治体や警察や税関等の関係機関と情報共有等の連携を積極的に行った。</t>
  </si>
  <si>
    <t>点検結果に記載したとおりの成果を上げることができた。</t>
  </si>
  <si>
    <t>見込みに見合った実績を上げている。</t>
  </si>
  <si>
    <t>各種成果物は、危険ドラッグの取締り等に十分に活用され、麻薬・覚醒剤・危険ドラッグ等対策を推進するために必要なものである。</t>
  </si>
  <si>
    <t>麻薬・覚せい剤等対策費</t>
  </si>
  <si>
    <t>麻薬等対策推進費（広報経費）</t>
  </si>
  <si>
    <t>麻薬・覚せい剤等対策事業</t>
  </si>
  <si>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rPh sb="0" eb="2">
      <t>キケン</t>
    </rPh>
    <rPh sb="35" eb="37">
      <t>キケン</t>
    </rPh>
    <phoneticPr fontId="5"/>
  </si>
  <si>
    <t>都道府県や関係機関と連携しながら、危険ドラッグについて積極的に監視指導等を実施することにより、危険ドラッグの撲滅を図る。</t>
    <rPh sb="5" eb="7">
      <t>カンケイ</t>
    </rPh>
    <rPh sb="7" eb="9">
      <t>キカン</t>
    </rPh>
    <rPh sb="17" eb="19">
      <t>キケン</t>
    </rPh>
    <phoneticPr fontId="5"/>
  </si>
  <si>
    <t>点検対象外</t>
    <rPh sb="0" eb="2">
      <t>テンケン</t>
    </rPh>
    <rPh sb="2" eb="5">
      <t>タイショウガイ</t>
    </rPh>
    <phoneticPr fontId="5"/>
  </si>
  <si>
    <t>厚生労働省ＨＰ「薬物乱用防止に関する情報」
http://www.mhlw.go.jp/stf/seisakunitsuite/bunya/kenkou_iryou/iyakuhin/yakubuturanyou/</t>
  </si>
  <si>
    <t>346</t>
  </si>
  <si>
    <t>337</t>
  </si>
  <si>
    <t>314</t>
  </si>
  <si>
    <t>348</t>
  </si>
  <si>
    <t>273</t>
  </si>
  <si>
    <t>345</t>
  </si>
  <si>
    <t>326</t>
  </si>
  <si>
    <t>355</t>
    <phoneticPr fontId="5"/>
  </si>
  <si>
    <t>-</t>
    <phoneticPr fontId="5"/>
  </si>
  <si>
    <t>-</t>
    <phoneticPr fontId="5"/>
  </si>
  <si>
    <t>-</t>
    <phoneticPr fontId="5"/>
  </si>
  <si>
    <t>危険ドラッグの依存性等に関する評価</t>
    <phoneticPr fontId="5"/>
  </si>
  <si>
    <t>B.関東信越厚生局</t>
    <rPh sb="2" eb="4">
      <t>カントウ</t>
    </rPh>
    <rPh sb="4" eb="6">
      <t>シンエツ</t>
    </rPh>
    <rPh sb="6" eb="9">
      <t>コウセイキョク</t>
    </rPh>
    <phoneticPr fontId="5"/>
  </si>
  <si>
    <t>職員旅費</t>
    <rPh sb="0" eb="2">
      <t>ショクイン</t>
    </rPh>
    <rPh sb="2" eb="4">
      <t>リョヒ</t>
    </rPh>
    <phoneticPr fontId="5"/>
  </si>
  <si>
    <t>雑役務費</t>
    <rPh sb="0" eb="1">
      <t>ザツ</t>
    </rPh>
    <rPh sb="1" eb="3">
      <t>エキム</t>
    </rPh>
    <rPh sb="3" eb="4">
      <t>ヒ</t>
    </rPh>
    <phoneticPr fontId="5"/>
  </si>
  <si>
    <t>薬物対策国際情報収集事業（支出委任）</t>
    <rPh sb="13" eb="15">
      <t>シシュツ</t>
    </rPh>
    <rPh sb="15" eb="17">
      <t>イニン</t>
    </rPh>
    <phoneticPr fontId="5"/>
  </si>
  <si>
    <t>危険ドラッグ対策の推進（支出委任）</t>
    <rPh sb="12" eb="14">
      <t>シシュツ</t>
    </rPh>
    <rPh sb="14" eb="16">
      <t>イニン</t>
    </rPh>
    <phoneticPr fontId="5"/>
  </si>
  <si>
    <t>C.国立医薬品食品衛生研究所</t>
    <rPh sb="2" eb="4">
      <t>コクリツ</t>
    </rPh>
    <rPh sb="4" eb="7">
      <t>イヤクヒン</t>
    </rPh>
    <rPh sb="7" eb="9">
      <t>ショクヒン</t>
    </rPh>
    <rPh sb="9" eb="11">
      <t>エイセイ</t>
    </rPh>
    <rPh sb="11" eb="14">
      <t>ケンキュウショ</t>
    </rPh>
    <phoneticPr fontId="5"/>
  </si>
  <si>
    <t>危険ドラッグの分析業務（支出委任）</t>
    <rPh sb="12" eb="14">
      <t>シシュツ</t>
    </rPh>
    <rPh sb="14" eb="16">
      <t>イニン</t>
    </rPh>
    <phoneticPr fontId="5"/>
  </si>
  <si>
    <t>危険ドラッグ買上調査における成分分析（支出委任）</t>
    <rPh sb="19" eb="21">
      <t>シシュツ</t>
    </rPh>
    <rPh sb="21" eb="23">
      <t>イニン</t>
    </rPh>
    <phoneticPr fontId="5"/>
  </si>
  <si>
    <t>D.-</t>
    <phoneticPr fontId="5"/>
  </si>
  <si>
    <t>-</t>
    <phoneticPr fontId="5"/>
  </si>
  <si>
    <t>-</t>
    <phoneticPr fontId="5"/>
  </si>
  <si>
    <t>危険ドラッグの依存性等に関する評価</t>
    <phoneticPr fontId="5"/>
  </si>
  <si>
    <t>-</t>
    <phoneticPr fontId="5"/>
  </si>
  <si>
    <t>-</t>
    <phoneticPr fontId="5"/>
  </si>
  <si>
    <t>国立研究開発法人国立精神・神経医療研究センター</t>
    <phoneticPr fontId="5"/>
  </si>
  <si>
    <t>関東信越厚生局</t>
    <rPh sb="0" eb="2">
      <t>カントウ</t>
    </rPh>
    <rPh sb="2" eb="4">
      <t>シンエツ</t>
    </rPh>
    <rPh sb="4" eb="7">
      <t>コウセイキョク</t>
    </rPh>
    <phoneticPr fontId="5"/>
  </si>
  <si>
    <t>近畿厚生局</t>
    <rPh sb="0" eb="2">
      <t>キンキ</t>
    </rPh>
    <rPh sb="2" eb="5">
      <t>コウセイキョク</t>
    </rPh>
    <phoneticPr fontId="5"/>
  </si>
  <si>
    <t>九州厚生局</t>
    <rPh sb="0" eb="2">
      <t>キュウシュウ</t>
    </rPh>
    <rPh sb="2" eb="5">
      <t>コウセイキョク</t>
    </rPh>
    <phoneticPr fontId="5"/>
  </si>
  <si>
    <t>東海北陸厚生局</t>
    <rPh sb="0" eb="2">
      <t>トウカイ</t>
    </rPh>
    <rPh sb="2" eb="4">
      <t>ホクリク</t>
    </rPh>
    <rPh sb="4" eb="7">
      <t>コウセイキョク</t>
    </rPh>
    <phoneticPr fontId="5"/>
  </si>
  <si>
    <t>九州厚生局沖縄分室</t>
    <rPh sb="0" eb="2">
      <t>キュウシュウ</t>
    </rPh>
    <rPh sb="2" eb="5">
      <t>コウセイキョク</t>
    </rPh>
    <rPh sb="5" eb="7">
      <t>オキナワ</t>
    </rPh>
    <rPh sb="7" eb="9">
      <t>ブンシツ</t>
    </rPh>
    <phoneticPr fontId="5"/>
  </si>
  <si>
    <t>東北厚生局</t>
    <rPh sb="0" eb="2">
      <t>トウホク</t>
    </rPh>
    <rPh sb="2" eb="5">
      <t>コウセイキョク</t>
    </rPh>
    <phoneticPr fontId="5"/>
  </si>
  <si>
    <t>北海道厚生局</t>
    <rPh sb="0" eb="3">
      <t>ホッカイドウ</t>
    </rPh>
    <rPh sb="3" eb="6">
      <t>コウセイキョク</t>
    </rPh>
    <phoneticPr fontId="5"/>
  </si>
  <si>
    <t>四国厚生支局</t>
    <rPh sb="0" eb="2">
      <t>シコク</t>
    </rPh>
    <rPh sb="2" eb="4">
      <t>コウセイ</t>
    </rPh>
    <rPh sb="4" eb="6">
      <t>シキョク</t>
    </rPh>
    <phoneticPr fontId="5"/>
  </si>
  <si>
    <t>中国四国厚生局</t>
    <rPh sb="0" eb="2">
      <t>チュウゴク</t>
    </rPh>
    <rPh sb="2" eb="4">
      <t>シコク</t>
    </rPh>
    <rPh sb="4" eb="7">
      <t>コウセイキョク</t>
    </rPh>
    <phoneticPr fontId="5"/>
  </si>
  <si>
    <t>危険ドラッグ対策の推進、薬物対策国際情報収集（支出委任）</t>
    <rPh sb="23" eb="25">
      <t>シシュツ</t>
    </rPh>
    <rPh sb="25" eb="27">
      <t>イニン</t>
    </rPh>
    <phoneticPr fontId="5"/>
  </si>
  <si>
    <t>-</t>
    <phoneticPr fontId="5"/>
  </si>
  <si>
    <t>-</t>
    <phoneticPr fontId="5"/>
  </si>
  <si>
    <t>国立医薬品食品衛生研究所</t>
    <phoneticPr fontId="5"/>
  </si>
  <si>
    <t>危険ドラッグの分析法等の調査（支出委任）</t>
    <phoneticPr fontId="5"/>
  </si>
  <si>
    <t>危険ドラッグの分析業務、危険ドラッグの分析法等の調査、危険ドラッグ買上調査における成分分析（支出委任）</t>
    <rPh sb="46" eb="48">
      <t>シシュツ</t>
    </rPh>
    <rPh sb="48" eb="50">
      <t>イニン</t>
    </rPh>
    <phoneticPr fontId="5"/>
  </si>
  <si>
    <t>広島県</t>
    <rPh sb="0" eb="2">
      <t>ヒロシマ</t>
    </rPh>
    <rPh sb="2" eb="3">
      <t>ケン</t>
    </rPh>
    <phoneticPr fontId="5"/>
  </si>
  <si>
    <t>福岡県</t>
    <rPh sb="0" eb="3">
      <t>フクオカケン</t>
    </rPh>
    <phoneticPr fontId="5"/>
  </si>
  <si>
    <t>和歌山県</t>
    <rPh sb="0" eb="4">
      <t>ワカヤマケン</t>
    </rPh>
    <phoneticPr fontId="5"/>
  </si>
  <si>
    <t>愛媛県</t>
    <rPh sb="0" eb="2">
      <t>エヒメ</t>
    </rPh>
    <rPh sb="2" eb="3">
      <t>ケン</t>
    </rPh>
    <phoneticPr fontId="5"/>
  </si>
  <si>
    <t>高知県</t>
    <rPh sb="0" eb="3">
      <t>コウチケン</t>
    </rPh>
    <phoneticPr fontId="5"/>
  </si>
  <si>
    <t>鹿児島県</t>
    <rPh sb="0" eb="3">
      <t>カゴシマ</t>
    </rPh>
    <rPh sb="3" eb="4">
      <t>ケン</t>
    </rPh>
    <phoneticPr fontId="5"/>
  </si>
  <si>
    <t>鳥取県</t>
    <rPh sb="0" eb="3">
      <t>トットリケン</t>
    </rPh>
    <phoneticPr fontId="5"/>
  </si>
  <si>
    <t>大分県</t>
    <rPh sb="0" eb="3">
      <t>オオイタケン</t>
    </rPh>
    <phoneticPr fontId="5"/>
  </si>
  <si>
    <t>香川県</t>
    <rPh sb="0" eb="3">
      <t>カガワケン</t>
    </rPh>
    <phoneticPr fontId="5"/>
  </si>
  <si>
    <t>佐賀県</t>
    <rPh sb="0" eb="3">
      <t>サガケン</t>
    </rPh>
    <phoneticPr fontId="5"/>
  </si>
  <si>
    <t>指定薬物標準品合成及び分析開発業務（委託契約）</t>
  </si>
  <si>
    <t>指定薬物標準品合成及び分析開発業務（委託契約）</t>
    <phoneticPr fontId="5"/>
  </si>
  <si>
    <t>-</t>
    <phoneticPr fontId="5"/>
  </si>
  <si>
    <t>-</t>
    <phoneticPr fontId="5"/>
  </si>
  <si>
    <t>-</t>
    <phoneticPr fontId="5"/>
  </si>
  <si>
    <t>32,489,000/11</t>
    <phoneticPr fontId="5"/>
  </si>
  <si>
    <t>32,489,000/10</t>
    <phoneticPr fontId="5"/>
  </si>
  <si>
    <t>32,489,000/5</t>
  </si>
  <si>
    <t>指定薬物等への新規指定、流通している危険ドラッグの成分調査、指定薬物の分析体制の整備等を実施することにより、麻薬・覚醒剤等の乱用防止に寄与するものである。（平成30年度の指定薬物の新規指定件数　14件）</t>
    <rPh sb="67" eb="69">
      <t>キヨ</t>
    </rPh>
    <rPh sb="78" eb="80">
      <t>ヘイセイ</t>
    </rPh>
    <rPh sb="82" eb="84">
      <t>ネンド</t>
    </rPh>
    <rPh sb="85" eb="87">
      <t>シテイ</t>
    </rPh>
    <rPh sb="87" eb="89">
      <t>ヤクブツ</t>
    </rPh>
    <rPh sb="90" eb="92">
      <t>シンキ</t>
    </rPh>
    <rPh sb="92" eb="94">
      <t>シテイ</t>
    </rPh>
    <rPh sb="94" eb="96">
      <t>ケンスウ</t>
    </rPh>
    <rPh sb="99" eb="100">
      <t>ケン</t>
    </rPh>
    <phoneticPr fontId="5"/>
  </si>
  <si>
    <t>A.（国研）国立精神・神経医療研究センター</t>
    <rPh sb="3" eb="4">
      <t>コク</t>
    </rPh>
    <rPh sb="4" eb="5">
      <t>ケン</t>
    </rPh>
    <phoneticPr fontId="5"/>
  </si>
  <si>
    <t>○麻薬・覚せい剤等対策費(374)
１．地方厚生局麻薬取締部及び都道府県における麻薬取締行政職員に対する研修
２．野生大麻・けしの除去
３．国民運動として開催する麻薬・覚醒剤乱用防止運動の地区大会開催
４．再乱用防止対策講習会の開催等
○麻薬等対策推進費（広報経費）（378）
①覚醒剤等撲滅啓発等委託費
１．薬物乱用防止啓発訪問事業
　訪問要請のあった教育機関等へ専門の講師を派遣し、専門の教材を基に薬物乱用防止に関する正しい知識の普及を図る。
２．薬物乱用防止指導員養成事業
　小学校等における広報活動の一環として薬物乱用防止教室の講師等を行える薬物乱用防止指導員を養成するための効果的な研修を開催する。
②覚醒剤防止特別対策費
毎年６月２０日から１箇月間、全国各地で実施している「ダメ。ゼッタイ。」普及運動及び毎年１０・１１月に各ブロック単位で地区大会を開催している麻薬・覚醒剤乱用防止運動に必要なポスター等の啓発資材を作成して配布する。
③薬物乱用防止普及啓発推進事業費
以下の薬物乱用防止啓発読本を作成し、学校等に直接送付する。
・小学６年生の保護者を対象とした薬物乱用防止啓発読本を作成・配布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
薬物依存症についての正しい知識や、薬物中毒者の家族による自助活動及び中毒者の家族が頼れる相談窓口や、中毒者の治療・支援施設等を網羅的に紹介されたパンフレットを作成し、関係機関に配布する。
○麻薬・覚せい剤等対策事業（379)
 １．暴力団や外国人による薬物密売組織及び、これらから薬物を買い受ける末端乱用者等による薬物事犯に対する取締り
 ２．急速に蔓延しつつある大麻事犯等の取締り
 ３．医療用麻薬の不正流通防止を目的として、医療機関・薬局等に対する立入検査を実施し、適正使用・管理を行うよう監視・指導
 ４．国内の捜査機関等から持ち込まれる薬物と疑われる検体の鑑定
 ５．薬物乱用防止に係る普及・啓発活動
 ６．危険ドラッグに対する継続的監視</t>
    <phoneticPr fontId="5"/>
  </si>
  <si>
    <t>危険ドラッグ対策に必要な経費であり、引き続き、必要な予算額を確保し、適正な執行に努めること。</t>
    <rPh sb="0" eb="2">
      <t>キケン</t>
    </rPh>
    <rPh sb="6" eb="8">
      <t>タイサク</t>
    </rPh>
    <rPh sb="9" eb="11">
      <t>ヒツヨウ</t>
    </rPh>
    <rPh sb="12" eb="14">
      <t>ケイヒ</t>
    </rPh>
    <phoneticPr fontId="5"/>
  </si>
  <si>
    <t>危険ドラッグ対策費</t>
    <phoneticPr fontId="5"/>
  </si>
  <si>
    <t>課長　田中　徹</t>
    <rPh sb="0" eb="2">
      <t>カチョウ</t>
    </rPh>
    <rPh sb="3" eb="5">
      <t>タナカ</t>
    </rPh>
    <rPh sb="6" eb="7">
      <t>トオル</t>
    </rPh>
    <phoneticPr fontId="5"/>
  </si>
  <si>
    <t>E.資金前渡官吏　厚生労働省大臣官房会計課　厚生労働事務官　佐藤　州弘</t>
    <phoneticPr fontId="5"/>
  </si>
  <si>
    <t>賃金</t>
    <rPh sb="0" eb="2">
      <t>チンギン</t>
    </rPh>
    <phoneticPr fontId="5"/>
  </si>
  <si>
    <t>非常勤職員賃金</t>
    <rPh sb="0" eb="3">
      <t>ヒジョウキン</t>
    </rPh>
    <rPh sb="3" eb="5">
      <t>ショクイン</t>
    </rPh>
    <rPh sb="5" eb="7">
      <t>チンギン</t>
    </rPh>
    <phoneticPr fontId="5"/>
  </si>
  <si>
    <t>資金前渡官吏　厚生労働省大臣官房会計課　厚生労働事務官　佐藤　州弘</t>
    <phoneticPr fontId="5"/>
  </si>
  <si>
    <t>非常勤職員人件費</t>
    <rPh sb="0" eb="3">
      <t>ヒジョウキン</t>
    </rPh>
    <rPh sb="3" eb="5">
      <t>ショクイン</t>
    </rPh>
    <rPh sb="5" eb="8">
      <t>ジンケンヒ</t>
    </rPh>
    <phoneticPr fontId="5"/>
  </si>
  <si>
    <t>英文和訳</t>
    <rPh sb="0" eb="2">
      <t>エイブン</t>
    </rPh>
    <rPh sb="2" eb="4">
      <t>ワヤク</t>
    </rPh>
    <phoneticPr fontId="5"/>
  </si>
  <si>
    <t>和文英訳</t>
    <rPh sb="0" eb="2">
      <t>ワブン</t>
    </rPh>
    <rPh sb="2" eb="4">
      <t>エイヤク</t>
    </rPh>
    <phoneticPr fontId="5"/>
  </si>
  <si>
    <t>職員A</t>
    <rPh sb="0" eb="2">
      <t>ショクイン</t>
    </rPh>
    <phoneticPr fontId="5"/>
  </si>
  <si>
    <t>出張旅費</t>
    <rPh sb="0" eb="2">
      <t>シュッチョウ</t>
    </rPh>
    <rPh sb="2" eb="4">
      <t>リョヒ</t>
    </rPh>
    <phoneticPr fontId="5"/>
  </si>
  <si>
    <t>職員B</t>
    <rPh sb="0" eb="2">
      <t>ショクイン</t>
    </rPh>
    <phoneticPr fontId="5"/>
  </si>
  <si>
    <t>第一法規株式会社</t>
    <rPh sb="0" eb="2">
      <t>ダイイチ</t>
    </rPh>
    <rPh sb="2" eb="4">
      <t>ホウキ</t>
    </rPh>
    <rPh sb="4" eb="8">
      <t>カブシキガイシャ</t>
    </rPh>
    <phoneticPr fontId="5"/>
  </si>
  <si>
    <t>法情報総合データベースの利用</t>
  </si>
  <si>
    <t>旅券等手配</t>
    <rPh sb="0" eb="2">
      <t>リョケン</t>
    </rPh>
    <rPh sb="2" eb="3">
      <t>トウ</t>
    </rPh>
    <rPh sb="3" eb="5">
      <t>テハイ</t>
    </rPh>
    <phoneticPr fontId="5"/>
  </si>
  <si>
    <t>リコーリース株式会社</t>
    <rPh sb="6" eb="10">
      <t>カブシキガイシャ</t>
    </rPh>
    <phoneticPr fontId="5"/>
  </si>
  <si>
    <t>FAX賃貸借</t>
    <rPh sb="3" eb="6">
      <t>チンタイシャク</t>
    </rPh>
    <phoneticPr fontId="5"/>
  </si>
  <si>
    <t>委員A</t>
    <rPh sb="0" eb="2">
      <t>イイン</t>
    </rPh>
    <phoneticPr fontId="5"/>
  </si>
  <si>
    <t>会議等出席旅費</t>
    <rPh sb="0" eb="2">
      <t>カイギ</t>
    </rPh>
    <rPh sb="2" eb="3">
      <t>トウ</t>
    </rPh>
    <rPh sb="3" eb="5">
      <t>シュッセキ</t>
    </rPh>
    <rPh sb="5" eb="7">
      <t>リョヒ</t>
    </rPh>
    <phoneticPr fontId="5"/>
  </si>
  <si>
    <t>大和綜合印刷株式会社</t>
    <rPh sb="0" eb="2">
      <t>ダイワ</t>
    </rPh>
    <rPh sb="2" eb="4">
      <t>ソウゴウ</t>
    </rPh>
    <rPh sb="4" eb="6">
      <t>インサツ</t>
    </rPh>
    <rPh sb="6" eb="10">
      <t>カブシキガイシャ</t>
    </rPh>
    <phoneticPr fontId="5"/>
  </si>
  <si>
    <t>揮毫</t>
    <rPh sb="0" eb="2">
      <t>キゴウ</t>
    </rPh>
    <phoneticPr fontId="5"/>
  </si>
  <si>
    <t>-</t>
    <phoneticPr fontId="5"/>
  </si>
  <si>
    <t>株式会社エァクレーレン</t>
    <rPh sb="0" eb="4">
      <t>カブシキガイシャ</t>
    </rPh>
    <phoneticPr fontId="5"/>
  </si>
  <si>
    <t>株式会社ホンヤク社</t>
    <phoneticPr fontId="5"/>
  </si>
  <si>
    <t>株式会社阪急阪神ビジネストラベル</t>
    <phoneticPr fontId="5"/>
  </si>
  <si>
    <t>-</t>
    <phoneticPr fontId="5"/>
  </si>
  <si>
    <t>-</t>
    <phoneticPr fontId="5"/>
  </si>
  <si>
    <t>-</t>
    <phoneticPr fontId="5"/>
  </si>
  <si>
    <t>-</t>
    <phoneticPr fontId="5"/>
  </si>
  <si>
    <t>光熱水料</t>
    <rPh sb="0" eb="2">
      <t>コウネツ</t>
    </rPh>
    <rPh sb="2" eb="3">
      <t>スイ</t>
    </rPh>
    <rPh sb="3" eb="4">
      <t>リョウ</t>
    </rPh>
    <phoneticPr fontId="5"/>
  </si>
  <si>
    <t>電気使用料</t>
    <rPh sb="0" eb="2">
      <t>デンキ</t>
    </rPh>
    <rPh sb="2" eb="4">
      <t>シヨウ</t>
    </rPh>
    <rPh sb="4" eb="5">
      <t>リョウ</t>
    </rPh>
    <phoneticPr fontId="5"/>
  </si>
  <si>
    <t>F.東京電力エナジーパートナー㈱</t>
    <phoneticPr fontId="5"/>
  </si>
  <si>
    <t>資金前渡官吏　九州厚生局総務課課長補佐</t>
    <phoneticPr fontId="5"/>
  </si>
  <si>
    <t>資金前渡官吏　近畿厚生局　濱田　健</t>
    <phoneticPr fontId="5"/>
  </si>
  <si>
    <t>尾崎理化株式会社</t>
    <rPh sb="0" eb="2">
      <t>オザキ</t>
    </rPh>
    <rPh sb="2" eb="4">
      <t>リカ</t>
    </rPh>
    <rPh sb="4" eb="8">
      <t>カブシキガイシャ</t>
    </rPh>
    <phoneticPr fontId="5"/>
  </si>
  <si>
    <t>清水建設株式会社</t>
    <rPh sb="0" eb="2">
      <t>シミズ</t>
    </rPh>
    <rPh sb="2" eb="4">
      <t>ケンセツ</t>
    </rPh>
    <rPh sb="4" eb="8">
      <t>カブシキガイシャ</t>
    </rPh>
    <phoneticPr fontId="5"/>
  </si>
  <si>
    <t>株式会社鹿島屋</t>
    <rPh sb="0" eb="4">
      <t>カブシキガイシャ</t>
    </rPh>
    <rPh sb="4" eb="6">
      <t>カシマ</t>
    </rPh>
    <rPh sb="6" eb="7">
      <t>ヤ</t>
    </rPh>
    <phoneticPr fontId="5"/>
  </si>
  <si>
    <t>株式会社オカノ</t>
    <rPh sb="0" eb="4">
      <t>カブシキガイシャ</t>
    </rPh>
    <phoneticPr fontId="5"/>
  </si>
  <si>
    <t>富士ゼロックス株式会社</t>
    <rPh sb="0" eb="2">
      <t>フジ</t>
    </rPh>
    <rPh sb="7" eb="11">
      <t>カブシキガイシャ</t>
    </rPh>
    <phoneticPr fontId="5"/>
  </si>
  <si>
    <t>美和電気工業株式会社</t>
    <rPh sb="0" eb="2">
      <t>ミワ</t>
    </rPh>
    <rPh sb="2" eb="4">
      <t>デンキ</t>
    </rPh>
    <rPh sb="4" eb="6">
      <t>コウギョウ</t>
    </rPh>
    <rPh sb="6" eb="8">
      <t>カブシキ</t>
    </rPh>
    <rPh sb="8" eb="10">
      <t>カイシャ</t>
    </rPh>
    <phoneticPr fontId="5"/>
  </si>
  <si>
    <t>千代田区</t>
    <rPh sb="0" eb="4">
      <t>チヨダク</t>
    </rPh>
    <phoneticPr fontId="5"/>
  </si>
  <si>
    <t>東京電力エナジーパートナー株式会社</t>
    <rPh sb="13" eb="15">
      <t>カブシキ</t>
    </rPh>
    <rPh sb="15" eb="17">
      <t>カイシャ</t>
    </rPh>
    <phoneticPr fontId="5"/>
  </si>
  <si>
    <t>-</t>
    <phoneticPr fontId="5"/>
  </si>
  <si>
    <t>-</t>
    <phoneticPr fontId="5"/>
  </si>
  <si>
    <t>-</t>
    <phoneticPr fontId="5"/>
  </si>
  <si>
    <t>賃金</t>
    <rPh sb="0" eb="2">
      <t>チンギン</t>
    </rPh>
    <phoneticPr fontId="5"/>
  </si>
  <si>
    <t>電気使用料</t>
    <rPh sb="0" eb="2">
      <t>デンキ</t>
    </rPh>
    <rPh sb="2" eb="5">
      <t>シヨウリョウ</t>
    </rPh>
    <phoneticPr fontId="5"/>
  </si>
  <si>
    <t>試験用消耗品</t>
    <rPh sb="0" eb="2">
      <t>シケン</t>
    </rPh>
    <rPh sb="2" eb="3">
      <t>ヨウ</t>
    </rPh>
    <rPh sb="3" eb="6">
      <t>ショウモウヒン</t>
    </rPh>
    <phoneticPr fontId="5"/>
  </si>
  <si>
    <t>仕切改修工事</t>
    <phoneticPr fontId="5"/>
  </si>
  <si>
    <t>ガソリン代</t>
    <phoneticPr fontId="5"/>
  </si>
  <si>
    <t>配管工事等</t>
    <rPh sb="0" eb="2">
      <t>ハイカン</t>
    </rPh>
    <rPh sb="2" eb="4">
      <t>コウジ</t>
    </rPh>
    <rPh sb="4" eb="5">
      <t>トウ</t>
    </rPh>
    <phoneticPr fontId="5"/>
  </si>
  <si>
    <t>鑑定用備品購入等</t>
    <rPh sb="0" eb="3">
      <t>カンテイヨウ</t>
    </rPh>
    <rPh sb="3" eb="5">
      <t>ビヒン</t>
    </rPh>
    <rPh sb="5" eb="7">
      <t>コウニュウ</t>
    </rPh>
    <rPh sb="7" eb="8">
      <t>トウ</t>
    </rPh>
    <phoneticPr fontId="5"/>
  </si>
  <si>
    <t>水道・ガス使用料</t>
    <rPh sb="0" eb="2">
      <t>スイドウ</t>
    </rPh>
    <rPh sb="5" eb="8">
      <t>シヨウリョウ</t>
    </rPh>
    <phoneticPr fontId="5"/>
  </si>
  <si>
    <t>-</t>
    <phoneticPr fontId="5"/>
  </si>
  <si>
    <t>-</t>
    <phoneticPr fontId="5"/>
  </si>
  <si>
    <t>-</t>
    <phoneticPr fontId="5"/>
  </si>
  <si>
    <t>-</t>
    <phoneticPr fontId="5"/>
  </si>
  <si>
    <t>-</t>
    <phoneticPr fontId="5"/>
  </si>
  <si>
    <t>-</t>
    <phoneticPr fontId="5"/>
  </si>
  <si>
    <t>-</t>
    <phoneticPr fontId="5"/>
  </si>
  <si>
    <t>-</t>
    <phoneticPr fontId="5"/>
  </si>
  <si>
    <t>複写機等賃貸借、保守</t>
    <rPh sb="0" eb="3">
      <t>フクシャキ</t>
    </rPh>
    <rPh sb="3" eb="4">
      <t>トウ</t>
    </rPh>
    <rPh sb="4" eb="7">
      <t>チンタイシャク</t>
    </rPh>
    <rPh sb="8" eb="10">
      <t>ホシュ</t>
    </rPh>
    <phoneticPr fontId="5"/>
  </si>
  <si>
    <t>-</t>
    <phoneticPr fontId="5"/>
  </si>
  <si>
    <t>-</t>
    <phoneticPr fontId="5"/>
  </si>
  <si>
    <t>-</t>
    <phoneticPr fontId="5"/>
  </si>
  <si>
    <t>資金前渡官吏　関東信越厚生局　麻薬取締部　調査総務課長</t>
    <phoneticPr fontId="5"/>
  </si>
  <si>
    <t>事務所の手配等</t>
    <phoneticPr fontId="5"/>
  </si>
  <si>
    <t>遠隔操作カメラシステム等レンタル費用</t>
    <phoneticPr fontId="5"/>
  </si>
  <si>
    <t>ガソリン代</t>
    <phoneticPr fontId="5"/>
  </si>
  <si>
    <t>株式会社鹿島屋</t>
    <phoneticPr fontId="5"/>
  </si>
  <si>
    <t>職員A</t>
    <rPh sb="0" eb="2">
      <t>ショクイン</t>
    </rPh>
    <phoneticPr fontId="5"/>
  </si>
  <si>
    <t>出張旅費</t>
    <rPh sb="0" eb="2">
      <t>シュッチョウ</t>
    </rPh>
    <rPh sb="2" eb="4">
      <t>リョヒ</t>
    </rPh>
    <phoneticPr fontId="5"/>
  </si>
  <si>
    <t>職員B</t>
    <rPh sb="0" eb="2">
      <t>ショクイン</t>
    </rPh>
    <phoneticPr fontId="5"/>
  </si>
  <si>
    <t>個人A</t>
    <rPh sb="0" eb="2">
      <t>コジン</t>
    </rPh>
    <phoneticPr fontId="5"/>
  </si>
  <si>
    <t>通訳料</t>
    <rPh sb="0" eb="2">
      <t>ツウヤク</t>
    </rPh>
    <rPh sb="2" eb="3">
      <t>リョウ</t>
    </rPh>
    <phoneticPr fontId="5"/>
  </si>
  <si>
    <t>パソコン購入</t>
    <rPh sb="4" eb="6">
      <t>コウニュウ</t>
    </rPh>
    <phoneticPr fontId="5"/>
  </si>
  <si>
    <t>作業環境測定業務</t>
    <phoneticPr fontId="5"/>
  </si>
  <si>
    <t>科目更正等</t>
    <rPh sb="0" eb="2">
      <t>カモク</t>
    </rPh>
    <rPh sb="2" eb="4">
      <t>コウセイ</t>
    </rPh>
    <rPh sb="4" eb="5">
      <t>トウ</t>
    </rPh>
    <phoneticPr fontId="5"/>
  </si>
  <si>
    <t>-</t>
    <phoneticPr fontId="5"/>
  </si>
  <si>
    <t>株式会社エイチ・アイ・エス</t>
    <phoneticPr fontId="5"/>
  </si>
  <si>
    <t>航空券等手配</t>
    <rPh sb="0" eb="3">
      <t>コウクウケン</t>
    </rPh>
    <rPh sb="3" eb="4">
      <t>トウ</t>
    </rPh>
    <rPh sb="4" eb="6">
      <t>テハイ</t>
    </rPh>
    <phoneticPr fontId="5"/>
  </si>
  <si>
    <t>-</t>
    <phoneticPr fontId="5"/>
  </si>
  <si>
    <t>富士ゼロックス株式会社</t>
    <phoneticPr fontId="5"/>
  </si>
  <si>
    <t>株式会社日立産機ドライブ・ソリューションズ</t>
    <phoneticPr fontId="5"/>
  </si>
  <si>
    <t>株式会社ノビタス</t>
    <phoneticPr fontId="5"/>
  </si>
  <si>
    <t>株式会社阪急阪神ビジネストラベル</t>
    <phoneticPr fontId="5"/>
  </si>
  <si>
    <t>G.㈱阪急阪神ビジネストラベル</t>
    <phoneticPr fontId="5"/>
  </si>
  <si>
    <t>事務所手配等</t>
    <rPh sb="0" eb="3">
      <t>ジムショ</t>
    </rPh>
    <rPh sb="3" eb="5">
      <t>テハイ</t>
    </rPh>
    <rPh sb="5" eb="6">
      <t>トウ</t>
    </rPh>
    <phoneticPr fontId="5"/>
  </si>
  <si>
    <t>H.㈱高長</t>
    <rPh sb="3" eb="4">
      <t>タカ</t>
    </rPh>
    <phoneticPr fontId="5"/>
  </si>
  <si>
    <t>消耗品費</t>
    <rPh sb="0" eb="3">
      <t>ショウモウヒン</t>
    </rPh>
    <rPh sb="3" eb="4">
      <t>ヒ</t>
    </rPh>
    <phoneticPr fontId="5"/>
  </si>
  <si>
    <t>標準品等購入</t>
    <rPh sb="0" eb="3">
      <t>ヒョウジュンヒン</t>
    </rPh>
    <rPh sb="3" eb="4">
      <t>トウ</t>
    </rPh>
    <rPh sb="4" eb="6">
      <t>コウニュウ</t>
    </rPh>
    <phoneticPr fontId="5"/>
  </si>
  <si>
    <t>資金前渡官吏　国立医薬品食品衛生研究所　総務部会計課長</t>
  </si>
  <si>
    <t>資金前渡官吏　国立医薬品食品衛生研究所　総務部会計課長</t>
    <rPh sb="0" eb="2">
      <t>シキン</t>
    </rPh>
    <rPh sb="2" eb="4">
      <t>マエワタシ</t>
    </rPh>
    <rPh sb="4" eb="6">
      <t>カンリ</t>
    </rPh>
    <rPh sb="7" eb="9">
      <t>コクリツ</t>
    </rPh>
    <rPh sb="9" eb="12">
      <t>イヤクヒン</t>
    </rPh>
    <rPh sb="12" eb="14">
      <t>ショクヒン</t>
    </rPh>
    <rPh sb="14" eb="16">
      <t>エイセイ</t>
    </rPh>
    <rPh sb="16" eb="19">
      <t>ケンキュウショ</t>
    </rPh>
    <rPh sb="20" eb="22">
      <t>ソウム</t>
    </rPh>
    <rPh sb="22" eb="23">
      <t>ブ</t>
    </rPh>
    <rPh sb="23" eb="25">
      <t>カイケイ</t>
    </rPh>
    <rPh sb="25" eb="27">
      <t>カチョウ</t>
    </rPh>
    <phoneticPr fontId="5"/>
  </si>
  <si>
    <t>試験用消耗品購入</t>
    <rPh sb="0" eb="2">
      <t>シケン</t>
    </rPh>
    <rPh sb="2" eb="3">
      <t>ヨウ</t>
    </rPh>
    <rPh sb="3" eb="6">
      <t>ショウモウヒン</t>
    </rPh>
    <rPh sb="6" eb="8">
      <t>コウニュウ</t>
    </rPh>
    <phoneticPr fontId="5"/>
  </si>
  <si>
    <t>電気使用料</t>
    <rPh sb="0" eb="2">
      <t>デンキ</t>
    </rPh>
    <rPh sb="2" eb="5">
      <t>シヨウリョウ</t>
    </rPh>
    <phoneticPr fontId="5"/>
  </si>
  <si>
    <t>株式会社バイオテック・ラボ</t>
    <rPh sb="0" eb="4">
      <t>カブシキガイシャ</t>
    </rPh>
    <phoneticPr fontId="5"/>
  </si>
  <si>
    <t>超臨界流体クロマトグラフ　１式　購入</t>
  </si>
  <si>
    <t>超臨界流体クロマトグラフ　１式　購入</t>
    <rPh sb="16" eb="18">
      <t>コウニュウ</t>
    </rPh>
    <phoneticPr fontId="5"/>
  </si>
  <si>
    <t>WBD株式会社</t>
    <rPh sb="3" eb="7">
      <t>カブシキガイシャ</t>
    </rPh>
    <phoneticPr fontId="5"/>
  </si>
  <si>
    <t>試験研究業務等のための人材派遣業務</t>
  </si>
  <si>
    <t>Ｗａｔｅｒｓ　ＭａｓｓＬｙｎｘ　Ａｃｑｕｉｓｉｔｉｏｎ購入、修理、消耗品購入等</t>
    <rPh sb="27" eb="29">
      <t>コウニュウ</t>
    </rPh>
    <rPh sb="30" eb="32">
      <t>シュウリ</t>
    </rPh>
    <rPh sb="33" eb="36">
      <t>ショウモウヒン</t>
    </rPh>
    <rPh sb="36" eb="38">
      <t>コウニュウ</t>
    </rPh>
    <rPh sb="38" eb="39">
      <t>トウ</t>
    </rPh>
    <phoneticPr fontId="5"/>
  </si>
  <si>
    <t>実験動物飼育管理業務</t>
    <phoneticPr fontId="5"/>
  </si>
  <si>
    <t>高速液体クロマトグラフ質量分析計　２式　保守　６ヶ月分</t>
    <phoneticPr fontId="5"/>
  </si>
  <si>
    <t>高度管理区域空調設備保守点検等業務</t>
    <phoneticPr fontId="5"/>
  </si>
  <si>
    <t>試験研究業務等のための人材派遣業務</t>
    <phoneticPr fontId="5"/>
  </si>
  <si>
    <t>株式会社高長</t>
    <rPh sb="0" eb="2">
      <t>カブシキ</t>
    </rPh>
    <rPh sb="2" eb="4">
      <t>カイシャ</t>
    </rPh>
    <phoneticPr fontId="5"/>
  </si>
  <si>
    <t>賃金</t>
    <rPh sb="0" eb="2">
      <t>チンギン</t>
    </rPh>
    <phoneticPr fontId="5"/>
  </si>
  <si>
    <t>宮崎化学薬品株式会社</t>
    <rPh sb="6" eb="10">
      <t>カブシキガイシャ</t>
    </rPh>
    <phoneticPr fontId="5"/>
  </si>
  <si>
    <t>東京電力エナジーパートナー株式会社</t>
    <rPh sb="13" eb="17">
      <t>カブシキガイシャ</t>
    </rPh>
    <phoneticPr fontId="5"/>
  </si>
  <si>
    <t>日本空調サービス株式会社</t>
    <phoneticPr fontId="5"/>
  </si>
  <si>
    <t>-</t>
    <phoneticPr fontId="5"/>
  </si>
  <si>
    <t>-</t>
    <phoneticPr fontId="5"/>
  </si>
  <si>
    <t>-</t>
    <phoneticPr fontId="5"/>
  </si>
  <si>
    <t>-</t>
    <phoneticPr fontId="5"/>
  </si>
  <si>
    <t>三協ラボサービス株式会社</t>
    <phoneticPr fontId="5"/>
  </si>
  <si>
    <t>☑</t>
  </si>
  <si>
    <t>宮崎化学薬品株式会社</t>
    <rPh sb="0" eb="2">
      <t>ミヤザキ</t>
    </rPh>
    <rPh sb="2" eb="4">
      <t>カガク</t>
    </rPh>
    <rPh sb="4" eb="6">
      <t>ヤクヒン</t>
    </rPh>
    <rPh sb="6" eb="10">
      <t>カブシキガイシャ</t>
    </rPh>
    <phoneticPr fontId="5"/>
  </si>
  <si>
    <t>日本電子株式会社</t>
    <rPh sb="0" eb="2">
      <t>ニホン</t>
    </rPh>
    <rPh sb="2" eb="4">
      <t>デンシ</t>
    </rPh>
    <rPh sb="4" eb="8">
      <t>カブシキガイシャ</t>
    </rPh>
    <phoneticPr fontId="5"/>
  </si>
  <si>
    <t>株式会社ヒューリンクス</t>
    <phoneticPr fontId="5"/>
  </si>
  <si>
    <t>日本空調サービス株式会社</t>
    <phoneticPr fontId="5"/>
  </si>
  <si>
    <t>株式会社高長</t>
    <phoneticPr fontId="5"/>
  </si>
  <si>
    <t>資金前渡官吏　国立医薬品食品衛生研究所　総務部会計課長</t>
    <phoneticPr fontId="5"/>
  </si>
  <si>
    <t>尾崎理化株式会社</t>
    <rPh sb="0" eb="2">
      <t>オザキ</t>
    </rPh>
    <rPh sb="2" eb="4">
      <t>リカ</t>
    </rPh>
    <rPh sb="4" eb="8">
      <t>カブシキガイシャ</t>
    </rPh>
    <phoneticPr fontId="5"/>
  </si>
  <si>
    <t>-</t>
    <phoneticPr fontId="5"/>
  </si>
  <si>
    <t>-</t>
    <phoneticPr fontId="5"/>
  </si>
  <si>
    <t>Ｗａｔｅｒｓ　ＭａｓｓＬｙｎｘソフトウェア購入</t>
    <rPh sb="21" eb="23">
      <t>コウニュウ</t>
    </rPh>
    <phoneticPr fontId="5"/>
  </si>
  <si>
    <t>試験用消耗品等購入</t>
    <rPh sb="0" eb="2">
      <t>シケン</t>
    </rPh>
    <rPh sb="2" eb="3">
      <t>ヨウ</t>
    </rPh>
    <rPh sb="3" eb="6">
      <t>ショウモウヒン</t>
    </rPh>
    <rPh sb="6" eb="7">
      <t>トウ</t>
    </rPh>
    <rPh sb="7" eb="9">
      <t>コウニュウ</t>
    </rPh>
    <phoneticPr fontId="5"/>
  </si>
  <si>
    <t>極低温ＮＭＲプローブ及びプローブ冷却システム　１式　購入</t>
    <rPh sb="26" eb="28">
      <t>コウニュウ</t>
    </rPh>
    <phoneticPr fontId="5"/>
  </si>
  <si>
    <t>サーバー購入</t>
    <rPh sb="4" eb="6">
      <t>コウニュウ</t>
    </rPh>
    <phoneticPr fontId="5"/>
  </si>
  <si>
    <t>プレフィルター交換作業</t>
    <phoneticPr fontId="5"/>
  </si>
  <si>
    <t>備品費</t>
    <rPh sb="0" eb="3">
      <t>ビヒンヒ</t>
    </rPh>
    <phoneticPr fontId="5"/>
  </si>
  <si>
    <t>消耗品費</t>
    <rPh sb="0" eb="3">
      <t>ショウモウヒン</t>
    </rPh>
    <rPh sb="3" eb="4">
      <t>ヒ</t>
    </rPh>
    <phoneticPr fontId="5"/>
  </si>
  <si>
    <t>超臨界流体クロマトグラフ　１式　購入</t>
    <phoneticPr fontId="5"/>
  </si>
  <si>
    <t>Ｗａｔｅｒｓ　ＭａｓｓＬｙｎｘソフトウェア購入</t>
    <phoneticPr fontId="5"/>
  </si>
  <si>
    <r>
      <t>W</t>
    </r>
    <r>
      <rPr>
        <sz val="11"/>
        <rFont val="ＭＳ Ｐゴシック"/>
        <family val="3"/>
        <charset val="128"/>
      </rPr>
      <t>BD株式会社</t>
    </r>
    <rPh sb="3" eb="5">
      <t>カブシキ</t>
    </rPh>
    <rPh sb="5" eb="7">
      <t>カイシャ</t>
    </rPh>
    <phoneticPr fontId="5"/>
  </si>
  <si>
    <t>Ｗｉｌｅｙ　Ｍａｓｓ　Ｓｐｅｃｔｒａ～２０１８（Ｕｐｇｒａｄｅ）　</t>
  </si>
  <si>
    <t>株式会社有隣堂</t>
    <rPh sb="0" eb="4">
      <t>カブシキガイシャ</t>
    </rPh>
    <phoneticPr fontId="5"/>
  </si>
  <si>
    <t>-</t>
    <phoneticPr fontId="5"/>
  </si>
  <si>
    <t>東京瓦斯株式会社</t>
    <rPh sb="0" eb="2">
      <t>トウキョウ</t>
    </rPh>
    <rPh sb="2" eb="4">
      <t>ガス</t>
    </rPh>
    <rPh sb="4" eb="8">
      <t>カブシキガイシャ</t>
    </rPh>
    <phoneticPr fontId="5"/>
  </si>
  <si>
    <t>ガス使用料</t>
    <rPh sb="2" eb="5">
      <t>シヨウリョウ</t>
    </rPh>
    <phoneticPr fontId="5"/>
  </si>
  <si>
    <t>-</t>
    <phoneticPr fontId="5"/>
  </si>
  <si>
    <t>I.㈱バイオテック・ラボ</t>
    <phoneticPr fontId="5"/>
  </si>
  <si>
    <t>J.㈱バイオテック・ラボ</t>
    <phoneticPr fontId="5"/>
  </si>
  <si>
    <t>-</t>
    <phoneticPr fontId="5"/>
  </si>
  <si>
    <t>「新しい日本のための優先課題推進枠」29
危険ドラッグ分析用機器の保守及び麻薬取締官を他国の捜査機関に派遣する経費の計上による増</t>
    <rPh sb="21" eb="23">
      <t>キケン</t>
    </rPh>
    <rPh sb="27" eb="29">
      <t>ブンセキ</t>
    </rPh>
    <rPh sb="29" eb="30">
      <t>ヨウ</t>
    </rPh>
    <rPh sb="30" eb="32">
      <t>キキ</t>
    </rPh>
    <rPh sb="33" eb="35">
      <t>ホシュ</t>
    </rPh>
    <rPh sb="35" eb="36">
      <t>オヨ</t>
    </rPh>
    <rPh sb="37" eb="39">
      <t>マヤク</t>
    </rPh>
    <rPh sb="39" eb="42">
      <t>トリシマリカン</t>
    </rPh>
    <rPh sb="43" eb="45">
      <t>タコク</t>
    </rPh>
    <rPh sb="46" eb="48">
      <t>ソウサ</t>
    </rPh>
    <rPh sb="48" eb="50">
      <t>キカン</t>
    </rPh>
    <rPh sb="51" eb="53">
      <t>ハケン</t>
    </rPh>
    <rPh sb="55" eb="57">
      <t>ケイヒ</t>
    </rPh>
    <rPh sb="58" eb="60">
      <t>ケイジョウ</t>
    </rPh>
    <rPh sb="63" eb="6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</si>
</sst>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12700</xdr:colOff>
      <xdr:row>740</xdr:row>
      <xdr:rowOff>139700</xdr:rowOff>
    </xdr:from>
    <xdr:to>
      <xdr:col>49</xdr:col>
      <xdr:colOff>190500</xdr:colOff>
      <xdr:row>743</xdr:row>
      <xdr:rowOff>323906</xdr:rowOff>
    </xdr:to>
    <xdr:sp macro="" textlink="">
      <xdr:nvSpPr>
        <xdr:cNvPr id="3" name="正方形/長方形 2"/>
        <xdr:cNvSpPr/>
      </xdr:nvSpPr>
      <xdr:spPr>
        <a:xfrm>
          <a:off x="2654300" y="56680100"/>
          <a:ext cx="7493000" cy="125100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100"/>
            <a:t>厚生労働省</a:t>
          </a:r>
          <a:endParaRPr kumimoji="1" lang="en-US" altLang="ja-JP" sz="1100"/>
        </a:p>
        <a:p>
          <a:pPr algn="ctr">
            <a:lnSpc>
              <a:spcPts val="1100"/>
            </a:lnSpc>
          </a:pPr>
          <a:r>
            <a:rPr kumimoji="1" lang="ja-JP" altLang="en-US" sz="1100"/>
            <a:t>　１７０．６百万円</a:t>
          </a:r>
        </a:p>
      </xdr:txBody>
    </xdr:sp>
    <xdr:clientData/>
  </xdr:twoCellAnchor>
  <xdr:twoCellAnchor>
    <xdr:from>
      <xdr:col>38</xdr:col>
      <xdr:colOff>0</xdr:colOff>
      <xdr:row>757</xdr:row>
      <xdr:rowOff>134280</xdr:rowOff>
    </xdr:from>
    <xdr:to>
      <xdr:col>49</xdr:col>
      <xdr:colOff>204837</xdr:colOff>
      <xdr:row>758</xdr:row>
      <xdr:rowOff>307258</xdr:rowOff>
    </xdr:to>
    <xdr:sp macro="" textlink="">
      <xdr:nvSpPr>
        <xdr:cNvPr id="5" name="正方形/長方形 4"/>
        <xdr:cNvSpPr/>
      </xdr:nvSpPr>
      <xdr:spPr>
        <a:xfrm>
          <a:off x="7783871" y="62804683"/>
          <a:ext cx="2458063" cy="83870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800"/>
            <a:t>資金前渡官吏　厚生労働省大臣官房会計課　厚生労働事務官　佐藤　州弘　他３８民間企業等</a:t>
          </a:r>
          <a:endParaRPr kumimoji="1" lang="en-US" altLang="ja-JP" sz="800"/>
        </a:p>
        <a:p>
          <a:pPr algn="ctr"/>
          <a:r>
            <a:rPr kumimoji="1" lang="ja-JP" altLang="en-US" sz="1000"/>
            <a:t>９．７百万円</a:t>
          </a:r>
          <a:endParaRPr kumimoji="1" lang="en-US" altLang="ja-JP" sz="1000"/>
        </a:p>
      </xdr:txBody>
    </xdr:sp>
    <xdr:clientData/>
  </xdr:twoCellAnchor>
  <xdr:twoCellAnchor>
    <xdr:from>
      <xdr:col>39</xdr:col>
      <xdr:colOff>12390</xdr:colOff>
      <xdr:row>758</xdr:row>
      <xdr:rowOff>432264</xdr:rowOff>
    </xdr:from>
    <xdr:to>
      <xdr:col>49</xdr:col>
      <xdr:colOff>14373</xdr:colOff>
      <xdr:row>759</xdr:row>
      <xdr:rowOff>92177</xdr:rowOff>
    </xdr:to>
    <xdr:sp macro="" textlink="">
      <xdr:nvSpPr>
        <xdr:cNvPr id="6" name="大かっこ 5"/>
        <xdr:cNvSpPr/>
      </xdr:nvSpPr>
      <xdr:spPr>
        <a:xfrm>
          <a:off x="8001100" y="63768393"/>
          <a:ext cx="2050370" cy="32563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事務費</a:t>
          </a:r>
          <a:endParaRPr lang="ja-JP" altLang="ja-JP" sz="900">
            <a:effectLst/>
          </a:endParaRPr>
        </a:p>
      </xdr:txBody>
    </xdr:sp>
    <xdr:clientData/>
  </xdr:twoCellAnchor>
  <xdr:twoCellAnchor>
    <xdr:from>
      <xdr:col>47</xdr:col>
      <xdr:colOff>165100</xdr:colOff>
      <xdr:row>743</xdr:row>
      <xdr:rowOff>316106</xdr:rowOff>
    </xdr:from>
    <xdr:to>
      <xdr:col>47</xdr:col>
      <xdr:colOff>187248</xdr:colOff>
      <xdr:row>757</xdr:row>
      <xdr:rowOff>139700</xdr:rowOff>
    </xdr:to>
    <xdr:cxnSp macro="">
      <xdr:nvCxnSpPr>
        <xdr:cNvPr id="7" name="直線コネクタ 6"/>
        <xdr:cNvCxnSpPr/>
      </xdr:nvCxnSpPr>
      <xdr:spPr>
        <a:xfrm flipH="1">
          <a:off x="9715500" y="57923306"/>
          <a:ext cx="22148" cy="5119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139700</xdr:colOff>
      <xdr:row>756</xdr:row>
      <xdr:rowOff>165100</xdr:rowOff>
    </xdr:from>
    <xdr:to>
      <xdr:col>47</xdr:col>
      <xdr:colOff>127000</xdr:colOff>
      <xdr:row>756</xdr:row>
      <xdr:rowOff>177800</xdr:rowOff>
    </xdr:to>
    <xdr:cxnSp macro="">
      <xdr:nvCxnSpPr>
        <xdr:cNvPr id="9" name="直線コネクタ 8"/>
        <xdr:cNvCxnSpPr/>
      </xdr:nvCxnSpPr>
      <xdr:spPr>
        <a:xfrm flipV="1">
          <a:off x="2171700" y="62395100"/>
          <a:ext cx="7505700"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163700</xdr:colOff>
      <xdr:row>743</xdr:row>
      <xdr:rowOff>291016</xdr:rowOff>
    </xdr:from>
    <xdr:to>
      <xdr:col>29</xdr:col>
      <xdr:colOff>177800</xdr:colOff>
      <xdr:row>745</xdr:row>
      <xdr:rowOff>139700</xdr:rowOff>
    </xdr:to>
    <xdr:cxnSp macro="">
      <xdr:nvCxnSpPr>
        <xdr:cNvPr id="10" name="直線コネクタ 9"/>
        <xdr:cNvCxnSpPr/>
      </xdr:nvCxnSpPr>
      <xdr:spPr>
        <a:xfrm>
          <a:off x="6056500" y="57898216"/>
          <a:ext cx="14100" cy="5598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25400</xdr:colOff>
      <xdr:row>758</xdr:row>
      <xdr:rowOff>381000</xdr:rowOff>
    </xdr:from>
    <xdr:to>
      <xdr:col>24</xdr:col>
      <xdr:colOff>76200</xdr:colOff>
      <xdr:row>761</xdr:row>
      <xdr:rowOff>25400</xdr:rowOff>
    </xdr:to>
    <xdr:cxnSp macro="">
      <xdr:nvCxnSpPr>
        <xdr:cNvPr id="11" name="直線コネクタ 10"/>
        <xdr:cNvCxnSpPr/>
      </xdr:nvCxnSpPr>
      <xdr:spPr>
        <a:xfrm flipH="1" flipV="1">
          <a:off x="2667000" y="63957200"/>
          <a:ext cx="2286000" cy="914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176406</xdr:colOff>
      <xdr:row>744</xdr:row>
      <xdr:rowOff>203201</xdr:rowOff>
    </xdr:from>
    <xdr:to>
      <xdr:col>15</xdr:col>
      <xdr:colOff>131631</xdr:colOff>
      <xdr:row>745</xdr:row>
      <xdr:rowOff>139700</xdr:rowOff>
    </xdr:to>
    <xdr:sp macro="" textlink="">
      <xdr:nvSpPr>
        <xdr:cNvPr id="12" name="正方形/長方形 11"/>
        <xdr:cNvSpPr/>
      </xdr:nvSpPr>
      <xdr:spPr>
        <a:xfrm>
          <a:off x="1395606" y="58166001"/>
          <a:ext cx="1784025" cy="292099"/>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8</xdr:col>
      <xdr:colOff>33763</xdr:colOff>
      <xdr:row>745</xdr:row>
      <xdr:rowOff>226431</xdr:rowOff>
    </xdr:from>
    <xdr:to>
      <xdr:col>19</xdr:col>
      <xdr:colOff>114300</xdr:colOff>
      <xdr:row>747</xdr:row>
      <xdr:rowOff>175669</xdr:rowOff>
    </xdr:to>
    <xdr:sp macro="" textlink="">
      <xdr:nvSpPr>
        <xdr:cNvPr id="13" name="正方形/長方形 12"/>
        <xdr:cNvSpPr/>
      </xdr:nvSpPr>
      <xdr:spPr>
        <a:xfrm>
          <a:off x="1659363" y="58544831"/>
          <a:ext cx="2315737" cy="6604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国立精神・神経医療研究センター</a:t>
          </a:r>
          <a:endParaRPr kumimoji="1" lang="en-US" altLang="ja-JP" sz="900"/>
        </a:p>
        <a:p>
          <a:pPr algn="ctr">
            <a:lnSpc>
              <a:spcPts val="900"/>
            </a:lnSpc>
          </a:pPr>
          <a:r>
            <a:rPr kumimoji="1" lang="ja-JP" altLang="en-US" sz="900"/>
            <a:t>３２．５百万円</a:t>
          </a:r>
          <a:endParaRPr kumimoji="1" lang="en-US" altLang="ja-JP" sz="900"/>
        </a:p>
      </xdr:txBody>
    </xdr:sp>
    <xdr:clientData/>
  </xdr:twoCellAnchor>
  <xdr:twoCellAnchor>
    <xdr:from>
      <xdr:col>7</xdr:col>
      <xdr:colOff>12389</xdr:colOff>
      <xdr:row>757</xdr:row>
      <xdr:rowOff>228601</xdr:rowOff>
    </xdr:from>
    <xdr:to>
      <xdr:col>22</xdr:col>
      <xdr:colOff>38100</xdr:colOff>
      <xdr:row>758</xdr:row>
      <xdr:rowOff>395955</xdr:rowOff>
    </xdr:to>
    <xdr:sp macro="" textlink="">
      <xdr:nvSpPr>
        <xdr:cNvPr id="14" name="正方形/長方形 13"/>
        <xdr:cNvSpPr/>
      </xdr:nvSpPr>
      <xdr:spPr>
        <a:xfrm>
          <a:off x="1434789" y="63131701"/>
          <a:ext cx="3073711" cy="8404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ja-JP" altLang="en-US" sz="900"/>
            <a:t>７７．９百万円</a:t>
          </a:r>
          <a:endParaRPr kumimoji="1" lang="en-US" altLang="ja-JP" sz="900"/>
        </a:p>
      </xdr:txBody>
    </xdr:sp>
    <xdr:clientData/>
  </xdr:twoCellAnchor>
  <xdr:twoCellAnchor>
    <xdr:from>
      <xdr:col>19</xdr:col>
      <xdr:colOff>50490</xdr:colOff>
      <xdr:row>744</xdr:row>
      <xdr:rowOff>163707</xdr:rowOff>
    </xdr:from>
    <xdr:to>
      <xdr:col>29</xdr:col>
      <xdr:colOff>10560</xdr:colOff>
      <xdr:row>745</xdr:row>
      <xdr:rowOff>69530</xdr:rowOff>
    </xdr:to>
    <xdr:sp macro="" textlink="">
      <xdr:nvSpPr>
        <xdr:cNvPr id="15" name="正方形/長方形 14"/>
        <xdr:cNvSpPr/>
      </xdr:nvSpPr>
      <xdr:spPr>
        <a:xfrm>
          <a:off x="3911290" y="58126507"/>
          <a:ext cx="1992070" cy="26142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7</xdr:col>
      <xdr:colOff>68036</xdr:colOff>
      <xdr:row>747</xdr:row>
      <xdr:rowOff>264224</xdr:rowOff>
    </xdr:from>
    <xdr:to>
      <xdr:col>18</xdr:col>
      <xdr:colOff>165100</xdr:colOff>
      <xdr:row>749</xdr:row>
      <xdr:rowOff>149679</xdr:rowOff>
    </xdr:to>
    <xdr:sp macro="" textlink="">
      <xdr:nvSpPr>
        <xdr:cNvPr id="16" name="大かっこ 15"/>
        <xdr:cNvSpPr/>
      </xdr:nvSpPr>
      <xdr:spPr>
        <a:xfrm>
          <a:off x="1496786" y="59305617"/>
          <a:ext cx="2342243" cy="593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13</xdr:col>
      <xdr:colOff>26831</xdr:colOff>
      <xdr:row>749</xdr:row>
      <xdr:rowOff>203200</xdr:rowOff>
    </xdr:from>
    <xdr:to>
      <xdr:col>37</xdr:col>
      <xdr:colOff>12700</xdr:colOff>
      <xdr:row>749</xdr:row>
      <xdr:rowOff>207940</xdr:rowOff>
    </xdr:to>
    <xdr:cxnSp macro="">
      <xdr:nvCxnSpPr>
        <xdr:cNvPr id="18" name="直線コネクタ 17"/>
        <xdr:cNvCxnSpPr/>
      </xdr:nvCxnSpPr>
      <xdr:spPr>
        <a:xfrm flipV="1">
          <a:off x="2642852" y="59821651"/>
          <a:ext cx="4815447" cy="474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161847</xdr:colOff>
      <xdr:row>745</xdr:row>
      <xdr:rowOff>166030</xdr:rowOff>
    </xdr:from>
    <xdr:to>
      <xdr:col>36</xdr:col>
      <xdr:colOff>139700</xdr:colOff>
      <xdr:row>747</xdr:row>
      <xdr:rowOff>317598</xdr:rowOff>
    </xdr:to>
    <xdr:sp macro="" textlink="">
      <xdr:nvSpPr>
        <xdr:cNvPr id="19" name="正方形/長方形 18"/>
        <xdr:cNvSpPr/>
      </xdr:nvSpPr>
      <xdr:spPr>
        <a:xfrm>
          <a:off x="4429047" y="58484430"/>
          <a:ext cx="3025853" cy="86276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関東信越厚生局</a:t>
          </a:r>
          <a:endParaRPr kumimoji="1" lang="en-US" altLang="ja-JP" sz="1000"/>
        </a:p>
        <a:p>
          <a:pPr algn="ctr"/>
          <a:r>
            <a:rPr kumimoji="1" lang="ja-JP" altLang="en-US" sz="1000"/>
            <a:t>他８機関　計４９百万円</a:t>
          </a:r>
        </a:p>
      </xdr:txBody>
    </xdr:sp>
    <xdr:clientData/>
  </xdr:twoCellAnchor>
  <xdr:twoCellAnchor>
    <xdr:from>
      <xdr:col>11</xdr:col>
      <xdr:colOff>63500</xdr:colOff>
      <xdr:row>756</xdr:row>
      <xdr:rowOff>615795</xdr:rowOff>
    </xdr:from>
    <xdr:to>
      <xdr:col>19</xdr:col>
      <xdr:colOff>115161</xdr:colOff>
      <xdr:row>757</xdr:row>
      <xdr:rowOff>177800</xdr:rowOff>
    </xdr:to>
    <xdr:sp macro="" textlink="">
      <xdr:nvSpPr>
        <xdr:cNvPr id="20" name="正方形/長方形 19"/>
        <xdr:cNvSpPr/>
      </xdr:nvSpPr>
      <xdr:spPr>
        <a:xfrm>
          <a:off x="2298700" y="62845795"/>
          <a:ext cx="1677261" cy="23510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26</xdr:col>
      <xdr:colOff>150549</xdr:colOff>
      <xdr:row>757</xdr:row>
      <xdr:rowOff>134124</xdr:rowOff>
    </xdr:from>
    <xdr:to>
      <xdr:col>36</xdr:col>
      <xdr:colOff>29498</xdr:colOff>
      <xdr:row>758</xdr:row>
      <xdr:rowOff>218457</xdr:rowOff>
    </xdr:to>
    <xdr:sp macro="" textlink="">
      <xdr:nvSpPr>
        <xdr:cNvPr id="21" name="正方形/長方形 20"/>
        <xdr:cNvSpPr/>
      </xdr:nvSpPr>
      <xdr:spPr>
        <a:xfrm>
          <a:off x="5476355" y="62804527"/>
          <a:ext cx="1927337" cy="75005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広島県 他４３都道府県</a:t>
          </a:r>
          <a:endParaRPr kumimoji="1" lang="en-US" altLang="ja-JP" sz="900"/>
        </a:p>
        <a:p>
          <a:pPr algn="ctr"/>
          <a:r>
            <a:rPr kumimoji="1" lang="ja-JP" altLang="en-US" sz="900"/>
            <a:t>計１．５百万円</a:t>
          </a:r>
          <a:endParaRPr kumimoji="1" lang="en-US" altLang="ja-JP" sz="900"/>
        </a:p>
      </xdr:txBody>
    </xdr:sp>
    <xdr:clientData/>
  </xdr:twoCellAnchor>
  <xdr:twoCellAnchor>
    <xdr:from>
      <xdr:col>22</xdr:col>
      <xdr:colOff>109661</xdr:colOff>
      <xdr:row>756</xdr:row>
      <xdr:rowOff>334962</xdr:rowOff>
    </xdr:from>
    <xdr:to>
      <xdr:col>30</xdr:col>
      <xdr:colOff>122464</xdr:colOff>
      <xdr:row>756</xdr:row>
      <xdr:rowOff>653143</xdr:rowOff>
    </xdr:to>
    <xdr:sp macro="" textlink="">
      <xdr:nvSpPr>
        <xdr:cNvPr id="22" name="正方形/長方形 21"/>
        <xdr:cNvSpPr/>
      </xdr:nvSpPr>
      <xdr:spPr>
        <a:xfrm>
          <a:off x="4600018" y="62560426"/>
          <a:ext cx="1645660" cy="3181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26</xdr:col>
      <xdr:colOff>81936</xdr:colOff>
      <xdr:row>758</xdr:row>
      <xdr:rowOff>506607</xdr:rowOff>
    </xdr:from>
    <xdr:to>
      <xdr:col>37</xdr:col>
      <xdr:colOff>0</xdr:colOff>
      <xdr:row>759</xdr:row>
      <xdr:rowOff>133145</xdr:rowOff>
    </xdr:to>
    <xdr:sp macro="" textlink="">
      <xdr:nvSpPr>
        <xdr:cNvPr id="23" name="大かっこ 22"/>
        <xdr:cNvSpPr/>
      </xdr:nvSpPr>
      <xdr:spPr>
        <a:xfrm>
          <a:off x="5407742" y="63842736"/>
          <a:ext cx="2171290" cy="2922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kumimoji="1" lang="ja-JP" altLang="ja-JP" sz="900">
              <a:solidFill>
                <a:schemeClr val="tx1"/>
              </a:solidFill>
              <a:effectLst/>
              <a:latin typeface="+mn-lt"/>
              <a:ea typeface="+mn-ea"/>
              <a:cs typeface="+mn-cs"/>
            </a:rPr>
            <a:t>指定薬物標準品合成</a:t>
          </a:r>
          <a:r>
            <a:rPr kumimoji="1" lang="ja-JP" altLang="en-US" sz="900">
              <a:solidFill>
                <a:schemeClr val="tx1"/>
              </a:solidFill>
              <a:effectLst/>
              <a:latin typeface="+mn-lt"/>
              <a:ea typeface="+mn-ea"/>
              <a:cs typeface="+mn-cs"/>
            </a:rPr>
            <a:t>及び分析開発</a:t>
          </a:r>
          <a:endParaRPr lang="ja-JP" altLang="ja-JP" sz="900">
            <a:effectLst/>
          </a:endParaRPr>
        </a:p>
        <a:p>
          <a:pPr algn="l">
            <a:lnSpc>
              <a:spcPts val="1000"/>
            </a:lnSpc>
          </a:pP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16</xdr:col>
      <xdr:colOff>0</xdr:colOff>
      <xdr:row>743</xdr:row>
      <xdr:rowOff>292100</xdr:rowOff>
    </xdr:from>
    <xdr:to>
      <xdr:col>16</xdr:col>
      <xdr:colOff>0</xdr:colOff>
      <xdr:row>745</xdr:row>
      <xdr:rowOff>203200</xdr:rowOff>
    </xdr:to>
    <xdr:cxnSp macro="">
      <xdr:nvCxnSpPr>
        <xdr:cNvPr id="30" name="直線コネクタ 29"/>
        <xdr:cNvCxnSpPr/>
      </xdr:nvCxnSpPr>
      <xdr:spPr>
        <a:xfrm flipV="1">
          <a:off x="3251200" y="57899300"/>
          <a:ext cx="0" cy="622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177800</xdr:colOff>
      <xdr:row>747</xdr:row>
      <xdr:rowOff>304800</xdr:rowOff>
    </xdr:from>
    <xdr:to>
      <xdr:col>28</xdr:col>
      <xdr:colOff>177800</xdr:colOff>
      <xdr:row>749</xdr:row>
      <xdr:rowOff>190500</xdr:rowOff>
    </xdr:to>
    <xdr:cxnSp macro="">
      <xdr:nvCxnSpPr>
        <xdr:cNvPr id="35" name="直線コネクタ 34"/>
        <xdr:cNvCxnSpPr/>
      </xdr:nvCxnSpPr>
      <xdr:spPr>
        <a:xfrm>
          <a:off x="5867400" y="59334400"/>
          <a:ext cx="0" cy="596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60370</xdr:colOff>
      <xdr:row>750</xdr:row>
      <xdr:rowOff>251585</xdr:rowOff>
    </xdr:from>
    <xdr:to>
      <xdr:col>22</xdr:col>
      <xdr:colOff>93908</xdr:colOff>
      <xdr:row>753</xdr:row>
      <xdr:rowOff>47642</xdr:rowOff>
    </xdr:to>
    <xdr:sp macro="" textlink="">
      <xdr:nvSpPr>
        <xdr:cNvPr id="43" name="正方形/長方形 42"/>
        <xdr:cNvSpPr/>
      </xdr:nvSpPr>
      <xdr:spPr>
        <a:xfrm>
          <a:off x="1468997" y="60225546"/>
          <a:ext cx="3052024" cy="8625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F.</a:t>
          </a:r>
          <a:r>
            <a:rPr kumimoji="1" lang="ja-JP" altLang="en-US" sz="1000"/>
            <a:t>東京電力エナジーパートナー㈱　他</a:t>
          </a:r>
          <a:r>
            <a:rPr kumimoji="1" lang="en-US" altLang="ja-JP" sz="1000"/>
            <a:t>87</a:t>
          </a:r>
          <a:r>
            <a:rPr kumimoji="1" lang="ja-JP" altLang="en-US" sz="1000"/>
            <a:t>民間企業等</a:t>
          </a:r>
          <a:endParaRPr kumimoji="1" lang="en-US" altLang="ja-JP" sz="1000"/>
        </a:p>
        <a:p>
          <a:pPr algn="ctr"/>
          <a:r>
            <a:rPr kumimoji="1" lang="ja-JP" altLang="en-US" sz="1000"/>
            <a:t>　計３２．８百万円</a:t>
          </a:r>
        </a:p>
      </xdr:txBody>
    </xdr:sp>
    <xdr:clientData/>
  </xdr:twoCellAnchor>
  <xdr:twoCellAnchor>
    <xdr:from>
      <xdr:col>13</xdr:col>
      <xdr:colOff>6708</xdr:colOff>
      <xdr:row>749</xdr:row>
      <xdr:rowOff>216616</xdr:rowOff>
    </xdr:from>
    <xdr:to>
      <xdr:col>13</xdr:col>
      <xdr:colOff>10107</xdr:colOff>
      <xdr:row>750</xdr:row>
      <xdr:rowOff>241479</xdr:rowOff>
    </xdr:to>
    <xdr:cxnSp macro="">
      <xdr:nvCxnSpPr>
        <xdr:cNvPr id="49" name="直線コネクタ 48"/>
        <xdr:cNvCxnSpPr/>
      </xdr:nvCxnSpPr>
      <xdr:spPr>
        <a:xfrm flipV="1">
          <a:off x="2622729" y="59835067"/>
          <a:ext cx="3399" cy="3803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139700</xdr:colOff>
      <xdr:row>756</xdr:row>
      <xdr:rowOff>165100</xdr:rowOff>
    </xdr:from>
    <xdr:to>
      <xdr:col>10</xdr:col>
      <xdr:colOff>165100</xdr:colOff>
      <xdr:row>757</xdr:row>
      <xdr:rowOff>215900</xdr:rowOff>
    </xdr:to>
    <xdr:cxnSp macro="">
      <xdr:nvCxnSpPr>
        <xdr:cNvPr id="53" name="直線コネクタ 52"/>
        <xdr:cNvCxnSpPr/>
      </xdr:nvCxnSpPr>
      <xdr:spPr>
        <a:xfrm flipH="1" flipV="1">
          <a:off x="2171700" y="62395100"/>
          <a:ext cx="25400" cy="723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52498</xdr:colOff>
      <xdr:row>750</xdr:row>
      <xdr:rowOff>314369</xdr:rowOff>
    </xdr:from>
    <xdr:to>
      <xdr:col>44</xdr:col>
      <xdr:colOff>108856</xdr:colOff>
      <xdr:row>753</xdr:row>
      <xdr:rowOff>110337</xdr:rowOff>
    </xdr:to>
    <xdr:sp macro="" textlink="">
      <xdr:nvSpPr>
        <xdr:cNvPr id="54" name="正方形/長方形 53"/>
        <xdr:cNvSpPr/>
      </xdr:nvSpPr>
      <xdr:spPr>
        <a:xfrm>
          <a:off x="5971605" y="60417119"/>
          <a:ext cx="3117965" cy="857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G.</a:t>
          </a:r>
          <a:r>
            <a:rPr kumimoji="1" lang="ja-JP" altLang="en-US" sz="1000"/>
            <a:t>㈱阪急阪神ビジネストラベル　他３</a:t>
          </a:r>
          <a:r>
            <a:rPr kumimoji="1" lang="en-US" altLang="ja-JP" sz="1000"/>
            <a:t>7</a:t>
          </a:r>
          <a:r>
            <a:rPr kumimoji="1" lang="ja-JP" altLang="en-US" sz="1000"/>
            <a:t>民間企業等</a:t>
          </a:r>
          <a:endParaRPr kumimoji="1" lang="en-US" altLang="ja-JP" sz="1000"/>
        </a:p>
        <a:p>
          <a:pPr algn="ctr"/>
          <a:r>
            <a:rPr kumimoji="1" lang="ja-JP" altLang="en-US" sz="1000"/>
            <a:t>計１６．２百万円</a:t>
          </a:r>
        </a:p>
      </xdr:txBody>
    </xdr:sp>
    <xdr:clientData/>
  </xdr:twoCellAnchor>
  <xdr:twoCellAnchor>
    <xdr:from>
      <xdr:col>37</xdr:col>
      <xdr:colOff>0</xdr:colOff>
      <xdr:row>749</xdr:row>
      <xdr:rowOff>209907</xdr:rowOff>
    </xdr:from>
    <xdr:to>
      <xdr:col>37</xdr:col>
      <xdr:colOff>16100</xdr:colOff>
      <xdr:row>750</xdr:row>
      <xdr:rowOff>288433</xdr:rowOff>
    </xdr:to>
    <xdr:cxnSp macro="">
      <xdr:nvCxnSpPr>
        <xdr:cNvPr id="56" name="直線コネクタ 55"/>
        <xdr:cNvCxnSpPr/>
      </xdr:nvCxnSpPr>
      <xdr:spPr>
        <a:xfrm flipV="1">
          <a:off x="7445599" y="59828358"/>
          <a:ext cx="16100" cy="4340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73338</xdr:colOff>
      <xdr:row>753</xdr:row>
      <xdr:rowOff>261425</xdr:rowOff>
    </xdr:from>
    <xdr:to>
      <xdr:col>20</xdr:col>
      <xdr:colOff>149678</xdr:colOff>
      <xdr:row>754</xdr:row>
      <xdr:rowOff>163287</xdr:rowOff>
    </xdr:to>
    <xdr:sp macro="" textlink="">
      <xdr:nvSpPr>
        <xdr:cNvPr id="61" name="大かっこ 60"/>
        <xdr:cNvSpPr/>
      </xdr:nvSpPr>
      <xdr:spPr>
        <a:xfrm>
          <a:off x="1706195" y="61425532"/>
          <a:ext cx="2525626" cy="2556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000"/>
            </a:lnSpc>
          </a:pPr>
          <a:r>
            <a:rPr kumimoji="1" lang="ja-JP" altLang="en-US" sz="1100">
              <a:solidFill>
                <a:schemeClr val="tx1"/>
              </a:solidFill>
              <a:effectLst/>
              <a:latin typeface="+mn-lt"/>
              <a:ea typeface="+mn-ea"/>
              <a:cs typeface="+mn-cs"/>
            </a:rPr>
            <a:t>危険ドラッグ対策の推進について</a:t>
          </a:r>
          <a:endParaRPr kumimoji="1" lang="en-US" altLang="ja-JP" sz="1100">
            <a:solidFill>
              <a:schemeClr val="tx1"/>
            </a:solidFill>
            <a:effectLst/>
            <a:latin typeface="+mn-lt"/>
            <a:ea typeface="+mn-ea"/>
            <a:cs typeface="+mn-cs"/>
          </a:endParaRPr>
        </a:p>
        <a:p>
          <a:pPr>
            <a:lnSpc>
              <a:spcPts val="1000"/>
            </a:lnSpc>
          </a:pPr>
          <a:endParaRPr lang="ja-JP" altLang="ja-JP">
            <a:effectLst/>
          </a:endParaRPr>
        </a:p>
        <a:p>
          <a:pPr algn="l">
            <a:lnSpc>
              <a:spcPts val="1000"/>
            </a:lnSpc>
          </a:pPr>
          <a:r>
            <a:rPr kumimoji="1" lang="ja-JP" altLang="ja-JP" sz="1100">
              <a:solidFill>
                <a:schemeClr val="tx1"/>
              </a:solidFill>
              <a:effectLst/>
              <a:latin typeface="+mn-lt"/>
              <a:ea typeface="+mn-ea"/>
              <a:cs typeface="+mn-cs"/>
            </a:rPr>
            <a:t>　</a:t>
          </a:r>
          <a:endParaRPr kumimoji="1" lang="ja-JP" altLang="en-US" sz="1100">
            <a:solidFill>
              <a:schemeClr val="tx1"/>
            </a:solidFill>
          </a:endParaRPr>
        </a:p>
      </xdr:txBody>
    </xdr:sp>
    <xdr:clientData/>
  </xdr:twoCellAnchor>
  <xdr:twoCellAnchor>
    <xdr:from>
      <xdr:col>29</xdr:col>
      <xdr:colOff>86486</xdr:colOff>
      <xdr:row>753</xdr:row>
      <xdr:rowOff>279401</xdr:rowOff>
    </xdr:from>
    <xdr:to>
      <xdr:col>41</xdr:col>
      <xdr:colOff>164722</xdr:colOff>
      <xdr:row>754</xdr:row>
      <xdr:rowOff>241479</xdr:rowOff>
    </xdr:to>
    <xdr:sp macro="" textlink="">
      <xdr:nvSpPr>
        <xdr:cNvPr id="62" name="大かっこ 61"/>
        <xdr:cNvSpPr/>
      </xdr:nvSpPr>
      <xdr:spPr>
        <a:xfrm>
          <a:off x="5922225" y="61319894"/>
          <a:ext cx="2493025" cy="3175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000"/>
            </a:lnSpc>
          </a:pPr>
          <a:r>
            <a:rPr kumimoji="1" lang="ja-JP" altLang="en-US" sz="1100">
              <a:solidFill>
                <a:schemeClr val="tx1"/>
              </a:solidFill>
              <a:effectLst/>
              <a:latin typeface="+mn-lt"/>
              <a:ea typeface="+mn-ea"/>
              <a:cs typeface="+mn-cs"/>
            </a:rPr>
            <a:t>薬物対策国際情報収集事業</a:t>
          </a:r>
          <a:endParaRPr kumimoji="1" lang="ja-JP" altLang="en-US" sz="1100">
            <a:solidFill>
              <a:schemeClr val="tx1"/>
            </a:solidFill>
          </a:endParaRPr>
        </a:p>
      </xdr:txBody>
    </xdr:sp>
    <xdr:clientData/>
  </xdr:twoCellAnchor>
  <xdr:twoCellAnchor>
    <xdr:from>
      <xdr:col>31</xdr:col>
      <xdr:colOff>29497</xdr:colOff>
      <xdr:row>756</xdr:row>
      <xdr:rowOff>183126</xdr:rowOff>
    </xdr:from>
    <xdr:to>
      <xdr:col>31</xdr:col>
      <xdr:colOff>29497</xdr:colOff>
      <xdr:row>757</xdr:row>
      <xdr:rowOff>132326</xdr:rowOff>
    </xdr:to>
    <xdr:cxnSp macro="">
      <xdr:nvCxnSpPr>
        <xdr:cNvPr id="69" name="直線コネクタ 68"/>
        <xdr:cNvCxnSpPr/>
      </xdr:nvCxnSpPr>
      <xdr:spPr>
        <a:xfrm flipV="1">
          <a:off x="6379497" y="62187803"/>
          <a:ext cx="0" cy="6149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76201</xdr:colOff>
      <xdr:row>762</xdr:row>
      <xdr:rowOff>190500</xdr:rowOff>
    </xdr:from>
    <xdr:to>
      <xdr:col>18</xdr:col>
      <xdr:colOff>190501</xdr:colOff>
      <xdr:row>765</xdr:row>
      <xdr:rowOff>14954</xdr:rowOff>
    </xdr:to>
    <xdr:sp macro="" textlink="">
      <xdr:nvSpPr>
        <xdr:cNvPr id="71" name="正方形/長方形 70"/>
        <xdr:cNvSpPr/>
      </xdr:nvSpPr>
      <xdr:spPr>
        <a:xfrm>
          <a:off x="1498601" y="65481200"/>
          <a:ext cx="2349500" cy="8404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H.</a:t>
          </a:r>
          <a:r>
            <a:rPr kumimoji="1" lang="ja-JP" altLang="en-US" sz="900"/>
            <a:t>㈱高長　他１９民間企業等</a:t>
          </a:r>
          <a:endParaRPr kumimoji="1" lang="en-US" altLang="ja-JP" sz="900"/>
        </a:p>
        <a:p>
          <a:pPr algn="ctr">
            <a:lnSpc>
              <a:spcPts val="1100"/>
            </a:lnSpc>
          </a:pPr>
          <a:r>
            <a:rPr kumimoji="1" lang="ja-JP" altLang="en-US" sz="900"/>
            <a:t>６３．１百万円</a:t>
          </a:r>
          <a:endParaRPr kumimoji="1" lang="en-US" altLang="ja-JP" sz="900"/>
        </a:p>
      </xdr:txBody>
    </xdr:sp>
    <xdr:clientData/>
  </xdr:twoCellAnchor>
  <xdr:twoCellAnchor>
    <xdr:from>
      <xdr:col>20</xdr:col>
      <xdr:colOff>190501</xdr:colOff>
      <xdr:row>762</xdr:row>
      <xdr:rowOff>139700</xdr:rowOff>
    </xdr:from>
    <xdr:to>
      <xdr:col>32</xdr:col>
      <xdr:colOff>77529</xdr:colOff>
      <xdr:row>764</xdr:row>
      <xdr:rowOff>281654</xdr:rowOff>
    </xdr:to>
    <xdr:sp macro="" textlink="">
      <xdr:nvSpPr>
        <xdr:cNvPr id="72" name="正方形/長方形 71"/>
        <xdr:cNvSpPr/>
      </xdr:nvSpPr>
      <xdr:spPr>
        <a:xfrm>
          <a:off x="4177710" y="65142287"/>
          <a:ext cx="2279354" cy="8397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I.</a:t>
          </a:r>
          <a:r>
            <a:rPr kumimoji="1" lang="ja-JP" altLang="en-US" sz="900"/>
            <a:t>㈱バイオテック・ラボ　他８民間企業等</a:t>
          </a:r>
          <a:endParaRPr kumimoji="1" lang="en-US" altLang="ja-JP" sz="900"/>
        </a:p>
        <a:p>
          <a:pPr algn="ctr">
            <a:lnSpc>
              <a:spcPts val="1100"/>
            </a:lnSpc>
          </a:pPr>
          <a:r>
            <a:rPr kumimoji="1" lang="ja-JP" altLang="en-US" sz="900"/>
            <a:t>５．３百万円</a:t>
          </a:r>
          <a:endParaRPr kumimoji="1" lang="en-US" altLang="ja-JP" sz="900"/>
        </a:p>
      </xdr:txBody>
    </xdr:sp>
    <xdr:clientData/>
  </xdr:twoCellAnchor>
  <xdr:twoCellAnchor>
    <xdr:from>
      <xdr:col>32</xdr:col>
      <xdr:colOff>177801</xdr:colOff>
      <xdr:row>762</xdr:row>
      <xdr:rowOff>152400</xdr:rowOff>
    </xdr:from>
    <xdr:to>
      <xdr:col>43</xdr:col>
      <xdr:colOff>160596</xdr:colOff>
      <xdr:row>764</xdr:row>
      <xdr:rowOff>294354</xdr:rowOff>
    </xdr:to>
    <xdr:sp macro="" textlink="">
      <xdr:nvSpPr>
        <xdr:cNvPr id="73" name="正方形/長方形 72"/>
        <xdr:cNvSpPr/>
      </xdr:nvSpPr>
      <xdr:spPr>
        <a:xfrm>
          <a:off x="6557336" y="65154987"/>
          <a:ext cx="2175760" cy="8397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J..㈱</a:t>
          </a:r>
          <a:r>
            <a:rPr kumimoji="1" lang="ja-JP" altLang="en-US" sz="900"/>
            <a:t>バイオテック・ラボ 他９民間企業等</a:t>
          </a:r>
          <a:endParaRPr kumimoji="1" lang="en-US" altLang="ja-JP" sz="900"/>
        </a:p>
        <a:p>
          <a:pPr algn="ctr">
            <a:lnSpc>
              <a:spcPts val="1100"/>
            </a:lnSpc>
          </a:pPr>
          <a:r>
            <a:rPr kumimoji="1" lang="ja-JP" altLang="en-US" sz="900"/>
            <a:t>９．５百万円</a:t>
          </a:r>
          <a:endParaRPr kumimoji="1" lang="en-US" altLang="ja-JP" sz="900"/>
        </a:p>
      </xdr:txBody>
    </xdr:sp>
    <xdr:clientData/>
  </xdr:twoCellAnchor>
  <xdr:twoCellAnchor>
    <xdr:from>
      <xdr:col>13</xdr:col>
      <xdr:colOff>12700</xdr:colOff>
      <xdr:row>761</xdr:row>
      <xdr:rowOff>12700</xdr:rowOff>
    </xdr:from>
    <xdr:to>
      <xdr:col>37</xdr:col>
      <xdr:colOff>0</xdr:colOff>
      <xdr:row>761</xdr:row>
      <xdr:rowOff>12700</xdr:rowOff>
    </xdr:to>
    <xdr:cxnSp macro="">
      <xdr:nvCxnSpPr>
        <xdr:cNvPr id="75" name="直線コネクタ 74"/>
        <xdr:cNvCxnSpPr/>
      </xdr:nvCxnSpPr>
      <xdr:spPr>
        <a:xfrm>
          <a:off x="2654300" y="64858900"/>
          <a:ext cx="48641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xdr:colOff>
      <xdr:row>761</xdr:row>
      <xdr:rowOff>1</xdr:rowOff>
    </xdr:from>
    <xdr:to>
      <xdr:col>38</xdr:col>
      <xdr:colOff>69518</xdr:colOff>
      <xdr:row>762</xdr:row>
      <xdr:rowOff>152400</xdr:rowOff>
    </xdr:to>
    <xdr:cxnSp macro="">
      <xdr:nvCxnSpPr>
        <xdr:cNvPr id="78" name="直線コネクタ 77"/>
        <xdr:cNvCxnSpPr>
          <a:stCxn id="73" idx="0"/>
        </xdr:cNvCxnSpPr>
      </xdr:nvCxnSpPr>
      <xdr:spPr>
        <a:xfrm flipH="1" flipV="1">
          <a:off x="7376338" y="64554027"/>
          <a:ext cx="268878" cy="6009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12700</xdr:colOff>
      <xdr:row>761</xdr:row>
      <xdr:rowOff>12700</xdr:rowOff>
    </xdr:from>
    <xdr:to>
      <xdr:col>13</xdr:col>
      <xdr:colOff>12700</xdr:colOff>
      <xdr:row>762</xdr:row>
      <xdr:rowOff>190500</xdr:rowOff>
    </xdr:to>
    <xdr:cxnSp macro="">
      <xdr:nvCxnSpPr>
        <xdr:cNvPr id="79" name="直線コネクタ 78"/>
        <xdr:cNvCxnSpPr/>
      </xdr:nvCxnSpPr>
      <xdr:spPr>
        <a:xfrm flipV="1">
          <a:off x="2654300" y="64858900"/>
          <a:ext cx="0" cy="6223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761</xdr:row>
      <xdr:rowOff>0</xdr:rowOff>
    </xdr:from>
    <xdr:to>
      <xdr:col>26</xdr:col>
      <xdr:colOff>76200</xdr:colOff>
      <xdr:row>762</xdr:row>
      <xdr:rowOff>114300</xdr:rowOff>
    </xdr:to>
    <xdr:cxnSp macro="">
      <xdr:nvCxnSpPr>
        <xdr:cNvPr id="80" name="直線コネクタ 79"/>
        <xdr:cNvCxnSpPr/>
      </xdr:nvCxnSpPr>
      <xdr:spPr>
        <a:xfrm flipH="1" flipV="1">
          <a:off x="5283200" y="64846200"/>
          <a:ext cx="76200" cy="558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765</xdr:row>
      <xdr:rowOff>203201</xdr:rowOff>
    </xdr:from>
    <xdr:to>
      <xdr:col>15</xdr:col>
      <xdr:colOff>177800</xdr:colOff>
      <xdr:row>766</xdr:row>
      <xdr:rowOff>254001</xdr:rowOff>
    </xdr:to>
    <xdr:sp macro="" textlink="">
      <xdr:nvSpPr>
        <xdr:cNvPr id="83" name="大かっこ 82"/>
        <xdr:cNvSpPr/>
      </xdr:nvSpPr>
      <xdr:spPr>
        <a:xfrm>
          <a:off x="1841500" y="66509901"/>
          <a:ext cx="1384300" cy="368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危険ドラッグの分析</a:t>
          </a:r>
          <a:endParaRPr kumimoji="1" lang="en-US" altLang="ja-JP" sz="900">
            <a:solidFill>
              <a:schemeClr val="tx1"/>
            </a:solidFill>
            <a:effectLst/>
            <a:latin typeface="+mn-lt"/>
            <a:ea typeface="+mn-ea"/>
            <a:cs typeface="+mn-cs"/>
          </a:endParaRPr>
        </a:p>
      </xdr:txBody>
    </xdr:sp>
    <xdr:clientData/>
  </xdr:twoCellAnchor>
  <xdr:twoCellAnchor>
    <xdr:from>
      <xdr:col>19</xdr:col>
      <xdr:colOff>177800</xdr:colOff>
      <xdr:row>765</xdr:row>
      <xdr:rowOff>88900</xdr:rowOff>
    </xdr:from>
    <xdr:to>
      <xdr:col>31</xdr:col>
      <xdr:colOff>114300</xdr:colOff>
      <xdr:row>767</xdr:row>
      <xdr:rowOff>60557</xdr:rowOff>
    </xdr:to>
    <xdr:sp macro="" textlink="">
      <xdr:nvSpPr>
        <xdr:cNvPr id="84" name="大かっこ 83"/>
        <xdr:cNvSpPr/>
      </xdr:nvSpPr>
      <xdr:spPr>
        <a:xfrm>
          <a:off x="4038600" y="66395600"/>
          <a:ext cx="2374900" cy="606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kumimoji="1" lang="en-US" altLang="ja-JP" sz="900">
            <a:solidFill>
              <a:schemeClr val="tx1"/>
            </a:solidFill>
            <a:effectLst/>
            <a:latin typeface="+mn-lt"/>
            <a:ea typeface="+mn-ea"/>
            <a:cs typeface="+mn-cs"/>
          </a:endParaRPr>
        </a:p>
        <a:p>
          <a:pPr algn="ctr"/>
          <a:r>
            <a:rPr kumimoji="1" lang="ja-JP" altLang="en-US" sz="900">
              <a:solidFill>
                <a:schemeClr val="tx1"/>
              </a:solidFill>
              <a:effectLst/>
              <a:latin typeface="+mn-lt"/>
              <a:ea typeface="+mn-ea"/>
              <a:cs typeface="+mn-cs"/>
            </a:rPr>
            <a:t>危険</a:t>
          </a:r>
          <a:r>
            <a:rPr kumimoji="1" lang="ja-JP" altLang="ja-JP" sz="900">
              <a:solidFill>
                <a:schemeClr val="tx1"/>
              </a:solidFill>
              <a:effectLst/>
              <a:latin typeface="+mn-lt"/>
              <a:ea typeface="+mn-ea"/>
              <a:cs typeface="+mn-cs"/>
            </a:rPr>
            <a:t>ドラッグ買上調査における成分分析</a:t>
          </a:r>
          <a:endParaRPr lang="ja-JP" altLang="ja-JP" sz="900">
            <a:effectLst/>
          </a:endParaRPr>
        </a:p>
      </xdr:txBody>
    </xdr:sp>
    <xdr:clientData/>
  </xdr:twoCellAnchor>
  <xdr:twoCellAnchor>
    <xdr:from>
      <xdr:col>33</xdr:col>
      <xdr:colOff>25400</xdr:colOff>
      <xdr:row>765</xdr:row>
      <xdr:rowOff>292100</xdr:rowOff>
    </xdr:from>
    <xdr:to>
      <xdr:col>44</xdr:col>
      <xdr:colOff>165100</xdr:colOff>
      <xdr:row>767</xdr:row>
      <xdr:rowOff>12700</xdr:rowOff>
    </xdr:to>
    <xdr:sp macro="" textlink="">
      <xdr:nvSpPr>
        <xdr:cNvPr id="85" name="大かっこ 84"/>
        <xdr:cNvSpPr/>
      </xdr:nvSpPr>
      <xdr:spPr>
        <a:xfrm>
          <a:off x="6731000" y="66598800"/>
          <a:ext cx="2374900" cy="3556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900">
              <a:solidFill>
                <a:schemeClr val="tx1"/>
              </a:solidFill>
              <a:effectLst/>
              <a:latin typeface="+mn-lt"/>
              <a:ea typeface="+mn-ea"/>
              <a:cs typeface="+mn-cs"/>
            </a:rPr>
            <a:t>危険</a:t>
          </a:r>
          <a:r>
            <a:rPr kumimoji="1" lang="ja-JP" altLang="ja-JP" sz="900">
              <a:solidFill>
                <a:schemeClr val="tx1"/>
              </a:solidFill>
              <a:effectLst/>
              <a:latin typeface="+mn-lt"/>
              <a:ea typeface="+mn-ea"/>
              <a:cs typeface="+mn-cs"/>
            </a:rPr>
            <a:t>ドラッグの</a:t>
          </a:r>
          <a:r>
            <a:rPr kumimoji="1" lang="ja-JP" altLang="en-US" sz="900">
              <a:solidFill>
                <a:schemeClr val="tx1"/>
              </a:solidFill>
              <a:effectLst/>
              <a:latin typeface="+mn-lt"/>
              <a:ea typeface="+mn-ea"/>
              <a:cs typeface="+mn-cs"/>
            </a:rPr>
            <a:t>分析等の調査</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0" zoomScaleNormal="70" zoomScaleSheetLayoutView="70" zoomScalePageLayoutView="85" workbookViewId="0">
      <selection activeCell="BF729" sqref="BF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375</v>
      </c>
      <c r="AT2" s="943"/>
      <c r="AU2" s="943"/>
      <c r="AV2" s="52" t="str">
        <f>IF(AW2="", "", "-")</f>
        <v/>
      </c>
      <c r="AW2" s="914"/>
      <c r="AX2" s="914"/>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690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563</v>
      </c>
      <c r="AF5" s="699"/>
      <c r="AG5" s="699"/>
      <c r="AH5" s="699"/>
      <c r="AI5" s="699"/>
      <c r="AJ5" s="699"/>
      <c r="AK5" s="699"/>
      <c r="AL5" s="699"/>
      <c r="AM5" s="699"/>
      <c r="AN5" s="699"/>
      <c r="AO5" s="699"/>
      <c r="AP5" s="700"/>
      <c r="AQ5" s="701" t="s">
        <v>691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25" t="s">
        <v>507</v>
      </c>
      <c r="Z7" s="443"/>
      <c r="AA7" s="443"/>
      <c r="AB7" s="443"/>
      <c r="AC7" s="443"/>
      <c r="AD7" s="926"/>
      <c r="AE7" s="915" t="s">
        <v>565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377</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378</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526</v>
      </c>
      <c r="Q12" s="416"/>
      <c r="R12" s="416"/>
      <c r="S12" s="416"/>
      <c r="T12" s="416"/>
      <c r="U12" s="416"/>
      <c r="V12" s="417"/>
      <c r="W12" s="415" t="s">
        <v>523</v>
      </c>
      <c r="X12" s="416"/>
      <c r="Y12" s="416"/>
      <c r="Z12" s="416"/>
      <c r="AA12" s="416"/>
      <c r="AB12" s="416"/>
      <c r="AC12" s="417"/>
      <c r="AD12" s="415" t="s">
        <v>518</v>
      </c>
      <c r="AE12" s="416"/>
      <c r="AF12" s="416"/>
      <c r="AG12" s="416"/>
      <c r="AH12" s="416"/>
      <c r="AI12" s="416"/>
      <c r="AJ12" s="417"/>
      <c r="AK12" s="415" t="s">
        <v>511</v>
      </c>
      <c r="AL12" s="416"/>
      <c r="AM12" s="416"/>
      <c r="AN12" s="416"/>
      <c r="AO12" s="416"/>
      <c r="AP12" s="416"/>
      <c r="AQ12" s="417"/>
      <c r="AR12" s="415" t="s">
        <v>509</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180</v>
      </c>
      <c r="Q13" s="658"/>
      <c r="R13" s="658"/>
      <c r="S13" s="658"/>
      <c r="T13" s="658"/>
      <c r="U13" s="658"/>
      <c r="V13" s="659"/>
      <c r="W13" s="657">
        <v>169</v>
      </c>
      <c r="X13" s="658"/>
      <c r="Y13" s="658"/>
      <c r="Z13" s="658"/>
      <c r="AA13" s="658"/>
      <c r="AB13" s="658"/>
      <c r="AC13" s="659"/>
      <c r="AD13" s="657">
        <v>187</v>
      </c>
      <c r="AE13" s="658"/>
      <c r="AF13" s="658"/>
      <c r="AG13" s="658"/>
      <c r="AH13" s="658"/>
      <c r="AI13" s="658"/>
      <c r="AJ13" s="659"/>
      <c r="AK13" s="657">
        <v>187</v>
      </c>
      <c r="AL13" s="658"/>
      <c r="AM13" s="658"/>
      <c r="AN13" s="658"/>
      <c r="AO13" s="658"/>
      <c r="AP13" s="658"/>
      <c r="AQ13" s="659"/>
      <c r="AR13" s="922">
        <v>213</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575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575</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180</v>
      </c>
      <c r="Q18" s="879"/>
      <c r="R18" s="879"/>
      <c r="S18" s="879"/>
      <c r="T18" s="879"/>
      <c r="U18" s="879"/>
      <c r="V18" s="880"/>
      <c r="W18" s="878">
        <f>SUM(W13:AC17)</f>
        <v>169</v>
      </c>
      <c r="X18" s="879"/>
      <c r="Y18" s="879"/>
      <c r="Z18" s="879"/>
      <c r="AA18" s="879"/>
      <c r="AB18" s="879"/>
      <c r="AC18" s="880"/>
      <c r="AD18" s="878">
        <f>SUM(AD13:AJ17)</f>
        <v>187</v>
      </c>
      <c r="AE18" s="879"/>
      <c r="AF18" s="879"/>
      <c r="AG18" s="879"/>
      <c r="AH18" s="879"/>
      <c r="AI18" s="879"/>
      <c r="AJ18" s="880"/>
      <c r="AK18" s="878">
        <f>SUM(AK13:AQ17)</f>
        <v>187</v>
      </c>
      <c r="AL18" s="879"/>
      <c r="AM18" s="879"/>
      <c r="AN18" s="879"/>
      <c r="AO18" s="879"/>
      <c r="AP18" s="879"/>
      <c r="AQ18" s="880"/>
      <c r="AR18" s="878">
        <f>SUM(AR13:AX17)</f>
        <v>213</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172</v>
      </c>
      <c r="Q19" s="658"/>
      <c r="R19" s="658"/>
      <c r="S19" s="658"/>
      <c r="T19" s="658"/>
      <c r="U19" s="658"/>
      <c r="V19" s="659"/>
      <c r="W19" s="657">
        <v>161</v>
      </c>
      <c r="X19" s="658"/>
      <c r="Y19" s="658"/>
      <c r="Z19" s="658"/>
      <c r="AA19" s="658"/>
      <c r="AB19" s="658"/>
      <c r="AC19" s="659"/>
      <c r="AD19" s="657">
        <v>171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0.9555555555555556</v>
      </c>
      <c r="Q20" s="318"/>
      <c r="R20" s="318"/>
      <c r="S20" s="318"/>
      <c r="T20" s="318"/>
      <c r="U20" s="318"/>
      <c r="V20" s="318"/>
      <c r="W20" s="318">
        <f t="shared" ref="W20" si="0">IF(W18=0, "-", SUM(W19)/W18)</f>
        <v>0.9526627218934911</v>
      </c>
      <c r="X20" s="318"/>
      <c r="Y20" s="318"/>
      <c r="Z20" s="318"/>
      <c r="AA20" s="318"/>
      <c r="AB20" s="318"/>
      <c r="AC20" s="318"/>
      <c r="AD20" s="318">
        <f t="shared" ref="AD20" si="1">IF(AD18=0, "-", SUM(AD19)/AD18)</f>
        <v>0.91443850267379678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472</v>
      </c>
      <c r="H21" s="317"/>
      <c r="I21" s="317"/>
      <c r="J21" s="317"/>
      <c r="K21" s="317"/>
      <c r="L21" s="317"/>
      <c r="M21" s="317"/>
      <c r="N21" s="317"/>
      <c r="O21" s="317"/>
      <c r="P21" s="318">
        <f>IF(P19=0, "-", SUM(P19)/SUM(P13,P14))</f>
        <v>0.9555555555555556</v>
      </c>
      <c r="Q21" s="318"/>
      <c r="R21" s="318"/>
      <c r="S21" s="318"/>
      <c r="T21" s="318"/>
      <c r="U21" s="318"/>
      <c r="V21" s="318"/>
      <c r="W21" s="318">
        <f t="shared" ref="W21" si="2">IF(W19=0, "-", SUM(W19)/SUM(W13,W14))</f>
        <v>0.9526627218934911</v>
      </c>
      <c r="X21" s="318"/>
      <c r="Y21" s="318"/>
      <c r="Z21" s="318"/>
      <c r="AA21" s="318"/>
      <c r="AB21" s="318"/>
      <c r="AC21" s="318"/>
      <c r="AD21" s="318">
        <f t="shared" ref="AD21" si="3">IF(AD19=0, "-", SUM(AD19)/SUM(AD13,AD14))</f>
        <v>0.91443850267379678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551</v>
      </c>
      <c r="B22" s="968"/>
      <c r="C22" s="968"/>
      <c r="D22" s="968"/>
      <c r="E22" s="968"/>
      <c r="F22" s="969"/>
      <c r="G22" s="954" t="s">
        <v>451</v>
      </c>
      <c r="H22" s="222"/>
      <c r="I22" s="222"/>
      <c r="J22" s="222"/>
      <c r="K22" s="222"/>
      <c r="L22" s="222"/>
      <c r="M22" s="222"/>
      <c r="N22" s="222"/>
      <c r="O22" s="223"/>
      <c r="P22" s="939" t="s">
        <v>512</v>
      </c>
      <c r="Q22" s="222"/>
      <c r="R22" s="222"/>
      <c r="S22" s="222"/>
      <c r="T22" s="222"/>
      <c r="U22" s="222"/>
      <c r="V22" s="223"/>
      <c r="W22" s="939" t="s">
        <v>508</v>
      </c>
      <c r="X22" s="222"/>
      <c r="Y22" s="222"/>
      <c r="Z22" s="222"/>
      <c r="AA22" s="222"/>
      <c r="AB22" s="222"/>
      <c r="AC22" s="223"/>
      <c r="AD22" s="939" t="s">
        <v>450</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570</v>
      </c>
      <c r="H23" s="956"/>
      <c r="I23" s="956"/>
      <c r="J23" s="956"/>
      <c r="K23" s="956"/>
      <c r="L23" s="956"/>
      <c r="M23" s="956"/>
      <c r="N23" s="956"/>
      <c r="O23" s="957"/>
      <c r="P23" s="922">
        <v>148</v>
      </c>
      <c r="Q23" s="923"/>
      <c r="R23" s="923"/>
      <c r="S23" s="923"/>
      <c r="T23" s="923"/>
      <c r="U23" s="923"/>
      <c r="V23" s="940"/>
      <c r="W23" s="922">
        <v>166</v>
      </c>
      <c r="X23" s="923"/>
      <c r="Y23" s="923"/>
      <c r="Z23" s="923"/>
      <c r="AA23" s="923"/>
      <c r="AB23" s="923"/>
      <c r="AC23" s="940"/>
      <c r="AD23" s="977" t="s">
        <v>834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571</v>
      </c>
      <c r="H24" s="959"/>
      <c r="I24" s="959"/>
      <c r="J24" s="959"/>
      <c r="K24" s="959"/>
      <c r="L24" s="959"/>
      <c r="M24" s="959"/>
      <c r="N24" s="959"/>
      <c r="O24" s="960"/>
      <c r="P24" s="657">
        <v>32</v>
      </c>
      <c r="Q24" s="658"/>
      <c r="R24" s="658"/>
      <c r="S24" s="658"/>
      <c r="T24" s="658"/>
      <c r="U24" s="658"/>
      <c r="V24" s="659"/>
      <c r="W24" s="657">
        <v>32</v>
      </c>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572</v>
      </c>
      <c r="H25" s="959"/>
      <c r="I25" s="959"/>
      <c r="J25" s="959"/>
      <c r="K25" s="959"/>
      <c r="L25" s="959"/>
      <c r="M25" s="959"/>
      <c r="N25" s="959"/>
      <c r="O25" s="960"/>
      <c r="P25" s="657">
        <v>4</v>
      </c>
      <c r="Q25" s="658"/>
      <c r="R25" s="658"/>
      <c r="S25" s="658"/>
      <c r="T25" s="658"/>
      <c r="U25" s="658"/>
      <c r="V25" s="659"/>
      <c r="W25" s="657">
        <v>12</v>
      </c>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573</v>
      </c>
      <c r="H26" s="959"/>
      <c r="I26" s="959"/>
      <c r="J26" s="959"/>
      <c r="K26" s="959"/>
      <c r="L26" s="959"/>
      <c r="M26" s="959"/>
      <c r="N26" s="959"/>
      <c r="O26" s="960"/>
      <c r="P26" s="657">
        <v>2</v>
      </c>
      <c r="Q26" s="658"/>
      <c r="R26" s="658"/>
      <c r="S26" s="658"/>
      <c r="T26" s="658"/>
      <c r="U26" s="658"/>
      <c r="V26" s="659"/>
      <c r="W26" s="657">
        <v>2</v>
      </c>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577</v>
      </c>
      <c r="H27" s="959"/>
      <c r="I27" s="959"/>
      <c r="J27" s="959"/>
      <c r="K27" s="959"/>
      <c r="L27" s="959"/>
      <c r="M27" s="959"/>
      <c r="N27" s="959"/>
      <c r="O27" s="960"/>
      <c r="P27" s="657">
        <v>1</v>
      </c>
      <c r="Q27" s="658"/>
      <c r="R27" s="658"/>
      <c r="S27" s="658"/>
      <c r="T27" s="658"/>
      <c r="U27" s="658"/>
      <c r="V27" s="659"/>
      <c r="W27" s="657">
        <v>1</v>
      </c>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455</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452</v>
      </c>
      <c r="H29" s="965"/>
      <c r="I29" s="965"/>
      <c r="J29" s="965"/>
      <c r="K29" s="965"/>
      <c r="L29" s="965"/>
      <c r="M29" s="965"/>
      <c r="N29" s="965"/>
      <c r="O29" s="966"/>
      <c r="P29" s="657">
        <f>AK13</f>
        <v>187</v>
      </c>
      <c r="Q29" s="658"/>
      <c r="R29" s="658"/>
      <c r="S29" s="658"/>
      <c r="T29" s="658"/>
      <c r="U29" s="658"/>
      <c r="V29" s="659"/>
      <c r="W29" s="936">
        <f>AR13</f>
        <v>213</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467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527</v>
      </c>
      <c r="AF30" s="859"/>
      <c r="AG30" s="859"/>
      <c r="AH30" s="860"/>
      <c r="AI30" s="858" t="s">
        <v>524</v>
      </c>
      <c r="AJ30" s="859"/>
      <c r="AK30" s="859"/>
      <c r="AL30" s="860"/>
      <c r="AM30" s="918" t="s">
        <v>519</v>
      </c>
      <c r="AN30" s="918"/>
      <c r="AO30" s="918"/>
      <c r="AP30" s="858"/>
      <c r="AQ30" s="767" t="s">
        <v>353</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354</v>
      </c>
      <c r="AT31" s="134"/>
      <c r="AU31" s="199" t="s">
        <v>579</v>
      </c>
      <c r="AV31" s="199"/>
      <c r="AW31" s="398" t="s">
        <v>300</v>
      </c>
      <c r="AX31" s="399"/>
    </row>
    <row r="32" spans="1:50" ht="23.25" customHeight="1" x14ac:dyDescent="0.15">
      <c r="A32" s="403"/>
      <c r="B32" s="401"/>
      <c r="C32" s="401"/>
      <c r="D32" s="401"/>
      <c r="E32" s="401"/>
      <c r="F32" s="402"/>
      <c r="G32" s="564" t="s">
        <v>569</v>
      </c>
      <c r="H32" s="565"/>
      <c r="I32" s="565"/>
      <c r="J32" s="565"/>
      <c r="K32" s="565"/>
      <c r="L32" s="565"/>
      <c r="M32" s="565"/>
      <c r="N32" s="565"/>
      <c r="O32" s="566"/>
      <c r="P32" s="105" t="s">
        <v>569</v>
      </c>
      <c r="Q32" s="105"/>
      <c r="R32" s="105"/>
      <c r="S32" s="105"/>
      <c r="T32" s="105"/>
      <c r="U32" s="105"/>
      <c r="V32" s="105"/>
      <c r="W32" s="105"/>
      <c r="X32" s="106"/>
      <c r="Y32" s="471" t="s">
        <v>12</v>
      </c>
      <c r="Z32" s="531"/>
      <c r="AA32" s="532"/>
      <c r="AB32" s="461" t="s">
        <v>576</v>
      </c>
      <c r="AC32" s="461"/>
      <c r="AD32" s="461"/>
      <c r="AE32" s="218" t="s">
        <v>569</v>
      </c>
      <c r="AF32" s="219"/>
      <c r="AG32" s="219"/>
      <c r="AH32" s="219"/>
      <c r="AI32" s="218" t="s">
        <v>569</v>
      </c>
      <c r="AJ32" s="219"/>
      <c r="AK32" s="219"/>
      <c r="AL32" s="219"/>
      <c r="AM32" s="218" t="s">
        <v>569</v>
      </c>
      <c r="AN32" s="219"/>
      <c r="AO32" s="219"/>
      <c r="AP32" s="219"/>
      <c r="AQ32" s="340" t="s">
        <v>569</v>
      </c>
      <c r="AR32" s="207"/>
      <c r="AS32" s="207"/>
      <c r="AT32" s="341"/>
      <c r="AU32" s="219" t="s">
        <v>569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578</v>
      </c>
      <c r="AC33" s="523"/>
      <c r="AD33" s="523"/>
      <c r="AE33" s="218" t="s">
        <v>569</v>
      </c>
      <c r="AF33" s="219"/>
      <c r="AG33" s="219"/>
      <c r="AH33" s="219"/>
      <c r="AI33" s="218" t="s">
        <v>569</v>
      </c>
      <c r="AJ33" s="219"/>
      <c r="AK33" s="219"/>
      <c r="AL33" s="219"/>
      <c r="AM33" s="218" t="s">
        <v>569</v>
      </c>
      <c r="AN33" s="219"/>
      <c r="AO33" s="219"/>
      <c r="AP33" s="219"/>
      <c r="AQ33" s="340" t="s">
        <v>569</v>
      </c>
      <c r="AR33" s="207"/>
      <c r="AS33" s="207"/>
      <c r="AT33" s="341"/>
      <c r="AU33" s="219" t="s">
        <v>569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569</v>
      </c>
      <c r="AF34" s="219"/>
      <c r="AG34" s="219"/>
      <c r="AH34" s="219"/>
      <c r="AI34" s="218" t="s">
        <v>569</v>
      </c>
      <c r="AJ34" s="219"/>
      <c r="AK34" s="219"/>
      <c r="AL34" s="219"/>
      <c r="AM34" s="218" t="s">
        <v>569</v>
      </c>
      <c r="AN34" s="219"/>
      <c r="AO34" s="219"/>
      <c r="AP34" s="219"/>
      <c r="AQ34" s="340" t="s">
        <v>569</v>
      </c>
      <c r="AR34" s="207"/>
      <c r="AS34" s="207"/>
      <c r="AT34" s="341"/>
      <c r="AU34" s="219" t="s">
        <v>569</v>
      </c>
      <c r="AV34" s="219"/>
      <c r="AW34" s="219"/>
      <c r="AX34" s="221"/>
    </row>
    <row r="35" spans="1:50" ht="23.25" customHeight="1" x14ac:dyDescent="0.15">
      <c r="A35" s="226" t="s">
        <v>497</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467</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527</v>
      </c>
      <c r="AF37" s="245"/>
      <c r="AG37" s="245"/>
      <c r="AH37" s="246"/>
      <c r="AI37" s="244" t="s">
        <v>524</v>
      </c>
      <c r="AJ37" s="245"/>
      <c r="AK37" s="245"/>
      <c r="AL37" s="246"/>
      <c r="AM37" s="250" t="s">
        <v>519</v>
      </c>
      <c r="AN37" s="250"/>
      <c r="AO37" s="250"/>
      <c r="AP37" s="244"/>
      <c r="AQ37" s="151" t="s">
        <v>353</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467</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527</v>
      </c>
      <c r="AF44" s="245"/>
      <c r="AG44" s="245"/>
      <c r="AH44" s="246"/>
      <c r="AI44" s="244" t="s">
        <v>524</v>
      </c>
      <c r="AJ44" s="245"/>
      <c r="AK44" s="245"/>
      <c r="AL44" s="246"/>
      <c r="AM44" s="250" t="s">
        <v>519</v>
      </c>
      <c r="AN44" s="250"/>
      <c r="AO44" s="250"/>
      <c r="AP44" s="244"/>
      <c r="AQ44" s="151" t="s">
        <v>353</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527</v>
      </c>
      <c r="AF51" s="245"/>
      <c r="AG51" s="245"/>
      <c r="AH51" s="246"/>
      <c r="AI51" s="244" t="s">
        <v>524</v>
      </c>
      <c r="AJ51" s="245"/>
      <c r="AK51" s="245"/>
      <c r="AL51" s="246"/>
      <c r="AM51" s="250" t="s">
        <v>520</v>
      </c>
      <c r="AN51" s="250"/>
      <c r="AO51" s="250"/>
      <c r="AP51" s="244"/>
      <c r="AQ51" s="151" t="s">
        <v>353</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528</v>
      </c>
      <c r="AF58" s="245"/>
      <c r="AG58" s="245"/>
      <c r="AH58" s="246"/>
      <c r="AI58" s="244" t="s">
        <v>524</v>
      </c>
      <c r="AJ58" s="245"/>
      <c r="AK58" s="245"/>
      <c r="AL58" s="246"/>
      <c r="AM58" s="250" t="s">
        <v>519</v>
      </c>
      <c r="AN58" s="250"/>
      <c r="AO58" s="250"/>
      <c r="AP58" s="244"/>
      <c r="AQ58" s="151" t="s">
        <v>353</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527</v>
      </c>
      <c r="AF65" s="245"/>
      <c r="AG65" s="245"/>
      <c r="AH65" s="246"/>
      <c r="AI65" s="244" t="s">
        <v>524</v>
      </c>
      <c r="AJ65" s="245"/>
      <c r="AK65" s="245"/>
      <c r="AL65" s="246"/>
      <c r="AM65" s="250" t="s">
        <v>519</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527</v>
      </c>
      <c r="AF73" s="245"/>
      <c r="AG73" s="245"/>
      <c r="AH73" s="246"/>
      <c r="AI73" s="244" t="s">
        <v>524</v>
      </c>
      <c r="AJ73" s="245"/>
      <c r="AK73" s="245"/>
      <c r="AL73" s="246"/>
      <c r="AM73" s="250" t="s">
        <v>519</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500</v>
      </c>
      <c r="B78" s="336"/>
      <c r="C78" s="336"/>
      <c r="D78" s="336"/>
      <c r="E78" s="333" t="s">
        <v>445</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50"/>
    </row>
    <row r="80" spans="1:50" ht="18.75" customHeight="1" x14ac:dyDescent="0.15">
      <c r="A80" s="864"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552</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580</v>
      </c>
      <c r="H82" s="676"/>
      <c r="I82" s="676"/>
      <c r="J82" s="676"/>
      <c r="K82" s="676"/>
      <c r="L82" s="676"/>
      <c r="M82" s="676"/>
      <c r="N82" s="676"/>
      <c r="O82" s="676"/>
      <c r="P82" s="676"/>
      <c r="Q82" s="676"/>
      <c r="R82" s="676"/>
      <c r="S82" s="676"/>
      <c r="T82" s="676"/>
      <c r="U82" s="676"/>
      <c r="V82" s="676"/>
      <c r="W82" s="676"/>
      <c r="X82" s="676"/>
      <c r="Y82" s="676"/>
      <c r="Z82" s="676"/>
      <c r="AA82" s="677"/>
      <c r="AB82" s="884" t="s">
        <v>581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527</v>
      </c>
      <c r="AF85" s="245"/>
      <c r="AG85" s="245"/>
      <c r="AH85" s="246"/>
      <c r="AI85" s="244" t="s">
        <v>524</v>
      </c>
      <c r="AJ85" s="245"/>
      <c r="AK85" s="245"/>
      <c r="AL85" s="246"/>
      <c r="AM85" s="250" t="s">
        <v>519</v>
      </c>
      <c r="AN85" s="250"/>
      <c r="AO85" s="250"/>
      <c r="AP85" s="244"/>
      <c r="AQ85" s="159" t="s">
        <v>353</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585</v>
      </c>
      <c r="AR86" s="199"/>
      <c r="AS86" s="133" t="s">
        <v>354</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582</v>
      </c>
      <c r="H87" s="105"/>
      <c r="I87" s="105"/>
      <c r="J87" s="105"/>
      <c r="K87" s="105"/>
      <c r="L87" s="105"/>
      <c r="M87" s="105"/>
      <c r="N87" s="105"/>
      <c r="O87" s="106"/>
      <c r="P87" s="105" t="s">
        <v>583</v>
      </c>
      <c r="Q87" s="514"/>
      <c r="R87" s="514"/>
      <c r="S87" s="514"/>
      <c r="T87" s="514"/>
      <c r="U87" s="514"/>
      <c r="V87" s="514"/>
      <c r="W87" s="514"/>
      <c r="X87" s="515"/>
      <c r="Y87" s="561" t="s">
        <v>62</v>
      </c>
      <c r="Z87" s="562"/>
      <c r="AA87" s="563"/>
      <c r="AB87" s="461" t="s">
        <v>588</v>
      </c>
      <c r="AC87" s="461"/>
      <c r="AD87" s="461"/>
      <c r="AE87" s="218">
        <v>26</v>
      </c>
      <c r="AF87" s="219"/>
      <c r="AG87" s="219"/>
      <c r="AH87" s="219"/>
      <c r="AI87" s="218">
        <v>19</v>
      </c>
      <c r="AJ87" s="219"/>
      <c r="AK87" s="219"/>
      <c r="AL87" s="219"/>
      <c r="AM87" s="218">
        <v>14</v>
      </c>
      <c r="AN87" s="219"/>
      <c r="AO87" s="219"/>
      <c r="AP87" s="219"/>
      <c r="AQ87" s="340" t="s">
        <v>569</v>
      </c>
      <c r="AR87" s="207"/>
      <c r="AS87" s="207"/>
      <c r="AT87" s="341"/>
      <c r="AU87" s="219" t="s">
        <v>584</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569</v>
      </c>
      <c r="AC88" s="523"/>
      <c r="AD88" s="523"/>
      <c r="AE88" s="218" t="s">
        <v>569</v>
      </c>
      <c r="AF88" s="219"/>
      <c r="AG88" s="219"/>
      <c r="AH88" s="219"/>
      <c r="AI88" s="218" t="s">
        <v>569</v>
      </c>
      <c r="AJ88" s="219"/>
      <c r="AK88" s="219"/>
      <c r="AL88" s="219"/>
      <c r="AM88" s="218" t="s">
        <v>569</v>
      </c>
      <c r="AN88" s="219"/>
      <c r="AO88" s="219"/>
      <c r="AP88" s="219"/>
      <c r="AQ88" s="340" t="s">
        <v>569</v>
      </c>
      <c r="AR88" s="207"/>
      <c r="AS88" s="207"/>
      <c r="AT88" s="341"/>
      <c r="AU88" s="219" t="s">
        <v>576</v>
      </c>
      <c r="AV88" s="219"/>
      <c r="AW88" s="219"/>
      <c r="AX88" s="221"/>
      <c r="AY88" s="10"/>
      <c r="AZ88" s="10"/>
      <c r="BA88" s="10"/>
      <c r="BB88" s="10"/>
      <c r="BC88" s="10"/>
    </row>
    <row r="89" spans="1:60" ht="23.25"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569</v>
      </c>
      <c r="AF89" s="219"/>
      <c r="AG89" s="219"/>
      <c r="AH89" s="219"/>
      <c r="AI89" s="218" t="s">
        <v>569</v>
      </c>
      <c r="AJ89" s="219"/>
      <c r="AK89" s="219"/>
      <c r="AL89" s="219"/>
      <c r="AM89" s="218" t="s">
        <v>569</v>
      </c>
      <c r="AN89" s="219"/>
      <c r="AO89" s="219"/>
      <c r="AP89" s="219"/>
      <c r="AQ89" s="340" t="s">
        <v>569</v>
      </c>
      <c r="AR89" s="207"/>
      <c r="AS89" s="207"/>
      <c r="AT89" s="341"/>
      <c r="AU89" s="219" t="s">
        <v>576</v>
      </c>
      <c r="AV89" s="219"/>
      <c r="AW89" s="219"/>
      <c r="AX89" s="221"/>
      <c r="AY89" s="10"/>
      <c r="AZ89" s="10"/>
      <c r="BA89" s="10"/>
      <c r="BB89" s="10"/>
      <c r="BC89" s="10"/>
      <c r="BD89" s="10"/>
      <c r="BE89" s="10"/>
      <c r="BF89" s="10"/>
      <c r="BG89" s="10"/>
      <c r="BH89" s="10"/>
    </row>
    <row r="90" spans="1:60" ht="18.75"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527</v>
      </c>
      <c r="AF90" s="245"/>
      <c r="AG90" s="245"/>
      <c r="AH90" s="246"/>
      <c r="AI90" s="244" t="s">
        <v>524</v>
      </c>
      <c r="AJ90" s="245"/>
      <c r="AK90" s="245"/>
      <c r="AL90" s="246"/>
      <c r="AM90" s="250" t="s">
        <v>519</v>
      </c>
      <c r="AN90" s="250"/>
      <c r="AO90" s="250"/>
      <c r="AP90" s="244"/>
      <c r="AQ90" s="159" t="s">
        <v>353</v>
      </c>
      <c r="AR90" s="130"/>
      <c r="AS90" s="130"/>
      <c r="AT90" s="131"/>
      <c r="AU90" s="533" t="s">
        <v>253</v>
      </c>
      <c r="AV90" s="533"/>
      <c r="AW90" s="533"/>
      <c r="AX90" s="534"/>
    </row>
    <row r="91" spans="1:60" ht="18.75"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t="s">
        <v>576</v>
      </c>
      <c r="AR91" s="199"/>
      <c r="AS91" s="133" t="s">
        <v>354</v>
      </c>
      <c r="AT91" s="134"/>
      <c r="AU91" s="199">
        <v>31</v>
      </c>
      <c r="AV91" s="199"/>
      <c r="AW91" s="398" t="s">
        <v>300</v>
      </c>
      <c r="AX91" s="399"/>
      <c r="AY91" s="10"/>
      <c r="AZ91" s="10"/>
      <c r="BA91" s="10"/>
      <c r="BB91" s="10"/>
      <c r="BC91" s="10"/>
    </row>
    <row r="92" spans="1:60" ht="23.25" customHeight="1" x14ac:dyDescent="0.15">
      <c r="A92" s="865"/>
      <c r="B92" s="428"/>
      <c r="C92" s="428"/>
      <c r="D92" s="428"/>
      <c r="E92" s="428"/>
      <c r="F92" s="429"/>
      <c r="G92" s="104" t="s">
        <v>586</v>
      </c>
      <c r="H92" s="105"/>
      <c r="I92" s="105"/>
      <c r="J92" s="105"/>
      <c r="K92" s="105"/>
      <c r="L92" s="105"/>
      <c r="M92" s="105"/>
      <c r="N92" s="105"/>
      <c r="O92" s="106"/>
      <c r="P92" s="105" t="s">
        <v>587</v>
      </c>
      <c r="Q92" s="514"/>
      <c r="R92" s="514"/>
      <c r="S92" s="514"/>
      <c r="T92" s="514"/>
      <c r="U92" s="514"/>
      <c r="V92" s="514"/>
      <c r="W92" s="514"/>
      <c r="X92" s="515"/>
      <c r="Y92" s="561" t="s">
        <v>62</v>
      </c>
      <c r="Z92" s="562"/>
      <c r="AA92" s="563"/>
      <c r="AB92" s="461" t="s">
        <v>589</v>
      </c>
      <c r="AC92" s="461"/>
      <c r="AD92" s="461"/>
      <c r="AE92" s="218">
        <v>826</v>
      </c>
      <c r="AF92" s="219"/>
      <c r="AG92" s="219"/>
      <c r="AH92" s="219"/>
      <c r="AI92" s="218">
        <v>653</v>
      </c>
      <c r="AJ92" s="219"/>
      <c r="AK92" s="219"/>
      <c r="AL92" s="219"/>
      <c r="AM92" s="218">
        <v>384</v>
      </c>
      <c r="AN92" s="219"/>
      <c r="AO92" s="219"/>
      <c r="AP92" s="219"/>
      <c r="AQ92" s="340" t="s">
        <v>569</v>
      </c>
      <c r="AR92" s="207"/>
      <c r="AS92" s="207"/>
      <c r="AT92" s="341"/>
      <c r="AU92" s="219" t="s">
        <v>569</v>
      </c>
      <c r="AV92" s="219"/>
      <c r="AW92" s="219"/>
      <c r="AX92" s="221"/>
      <c r="AY92" s="10"/>
      <c r="AZ92" s="10"/>
      <c r="BA92" s="10"/>
      <c r="BB92" s="10"/>
      <c r="BC92" s="10"/>
      <c r="BD92" s="10"/>
      <c r="BE92" s="10"/>
      <c r="BF92" s="10"/>
      <c r="BG92" s="10"/>
      <c r="BH92" s="10"/>
    </row>
    <row r="93" spans="1:60" ht="23.25"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t="s">
        <v>569</v>
      </c>
      <c r="AC93" s="523"/>
      <c r="AD93" s="523"/>
      <c r="AE93" s="218" t="s">
        <v>569</v>
      </c>
      <c r="AF93" s="219"/>
      <c r="AG93" s="219"/>
      <c r="AH93" s="219"/>
      <c r="AI93" s="218" t="s">
        <v>569</v>
      </c>
      <c r="AJ93" s="219"/>
      <c r="AK93" s="219"/>
      <c r="AL93" s="219"/>
      <c r="AM93" s="218" t="s">
        <v>569</v>
      </c>
      <c r="AN93" s="219"/>
      <c r="AO93" s="219"/>
      <c r="AP93" s="219"/>
      <c r="AQ93" s="340" t="s">
        <v>569</v>
      </c>
      <c r="AR93" s="207"/>
      <c r="AS93" s="207"/>
      <c r="AT93" s="341"/>
      <c r="AU93" s="219" t="s">
        <v>569</v>
      </c>
      <c r="AV93" s="219"/>
      <c r="AW93" s="219"/>
      <c r="AX93" s="221"/>
    </row>
    <row r="94" spans="1:60" ht="23.25" customHeight="1" thickBo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t="s">
        <v>569</v>
      </c>
      <c r="AF94" s="219"/>
      <c r="AG94" s="219"/>
      <c r="AH94" s="219"/>
      <c r="AI94" s="218" t="s">
        <v>569</v>
      </c>
      <c r="AJ94" s="219"/>
      <c r="AK94" s="219"/>
      <c r="AL94" s="219"/>
      <c r="AM94" s="218" t="s">
        <v>569</v>
      </c>
      <c r="AN94" s="219"/>
      <c r="AO94" s="219"/>
      <c r="AP94" s="219"/>
      <c r="AQ94" s="340" t="s">
        <v>569</v>
      </c>
      <c r="AR94" s="207"/>
      <c r="AS94" s="207"/>
      <c r="AT94" s="341"/>
      <c r="AU94" s="219" t="s">
        <v>569</v>
      </c>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527</v>
      </c>
      <c r="AF95" s="245"/>
      <c r="AG95" s="245"/>
      <c r="AH95" s="246"/>
      <c r="AI95" s="244" t="s">
        <v>524</v>
      </c>
      <c r="AJ95" s="245"/>
      <c r="AK95" s="245"/>
      <c r="AL95" s="246"/>
      <c r="AM95" s="250" t="s">
        <v>519</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527</v>
      </c>
      <c r="AF100" s="540"/>
      <c r="AG100" s="540"/>
      <c r="AH100" s="541"/>
      <c r="AI100" s="539" t="s">
        <v>524</v>
      </c>
      <c r="AJ100" s="540"/>
      <c r="AK100" s="540"/>
      <c r="AL100" s="541"/>
      <c r="AM100" s="539" t="s">
        <v>520</v>
      </c>
      <c r="AN100" s="540"/>
      <c r="AO100" s="540"/>
      <c r="AP100" s="541"/>
      <c r="AQ100" s="320" t="s">
        <v>513</v>
      </c>
      <c r="AR100" s="321"/>
      <c r="AS100" s="321"/>
      <c r="AT100" s="322"/>
      <c r="AU100" s="320" t="s">
        <v>510</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8</v>
      </c>
      <c r="AF101" s="219"/>
      <c r="AG101" s="219"/>
      <c r="AH101" s="220"/>
      <c r="AI101" s="218">
        <v>11</v>
      </c>
      <c r="AJ101" s="219"/>
      <c r="AK101" s="219"/>
      <c r="AL101" s="220"/>
      <c r="AM101" s="218">
        <v>10</v>
      </c>
      <c r="AN101" s="219"/>
      <c r="AO101" s="219"/>
      <c r="AP101" s="220"/>
      <c r="AQ101" s="218" t="s">
        <v>569</v>
      </c>
      <c r="AR101" s="219"/>
      <c r="AS101" s="219"/>
      <c r="AT101" s="220"/>
      <c r="AU101" s="218" t="s">
        <v>591</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5</v>
      </c>
      <c r="AF102" s="418"/>
      <c r="AG102" s="418"/>
      <c r="AH102" s="418"/>
      <c r="AI102" s="418">
        <v>5</v>
      </c>
      <c r="AJ102" s="418"/>
      <c r="AK102" s="418"/>
      <c r="AL102" s="418"/>
      <c r="AM102" s="418">
        <v>5</v>
      </c>
      <c r="AN102" s="418"/>
      <c r="AO102" s="418"/>
      <c r="AP102" s="418"/>
      <c r="AQ102" s="273">
        <v>5</v>
      </c>
      <c r="AR102" s="274"/>
      <c r="AS102" s="274"/>
      <c r="AT102" s="319"/>
      <c r="AU102" s="273" t="s">
        <v>591</v>
      </c>
      <c r="AV102" s="274"/>
      <c r="AW102" s="274"/>
      <c r="AX102" s="319"/>
    </row>
    <row r="103" spans="1:60" ht="31.5" hidden="1"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527</v>
      </c>
      <c r="AF103" s="416"/>
      <c r="AG103" s="416"/>
      <c r="AH103" s="417"/>
      <c r="AI103" s="415" t="s">
        <v>524</v>
      </c>
      <c r="AJ103" s="416"/>
      <c r="AK103" s="416"/>
      <c r="AL103" s="417"/>
      <c r="AM103" s="415" t="s">
        <v>520</v>
      </c>
      <c r="AN103" s="416"/>
      <c r="AO103" s="416"/>
      <c r="AP103" s="417"/>
      <c r="AQ103" s="284" t="s">
        <v>513</v>
      </c>
      <c r="AR103" s="285"/>
      <c r="AS103" s="285"/>
      <c r="AT103" s="324"/>
      <c r="AU103" s="284" t="s">
        <v>510</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527</v>
      </c>
      <c r="AF106" s="416"/>
      <c r="AG106" s="416"/>
      <c r="AH106" s="417"/>
      <c r="AI106" s="415" t="s">
        <v>524</v>
      </c>
      <c r="AJ106" s="416"/>
      <c r="AK106" s="416"/>
      <c r="AL106" s="417"/>
      <c r="AM106" s="415" t="s">
        <v>519</v>
      </c>
      <c r="AN106" s="416"/>
      <c r="AO106" s="416"/>
      <c r="AP106" s="417"/>
      <c r="AQ106" s="284" t="s">
        <v>513</v>
      </c>
      <c r="AR106" s="285"/>
      <c r="AS106" s="285"/>
      <c r="AT106" s="324"/>
      <c r="AU106" s="284" t="s">
        <v>510</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527</v>
      </c>
      <c r="AF109" s="416"/>
      <c r="AG109" s="416"/>
      <c r="AH109" s="417"/>
      <c r="AI109" s="415" t="s">
        <v>524</v>
      </c>
      <c r="AJ109" s="416"/>
      <c r="AK109" s="416"/>
      <c r="AL109" s="417"/>
      <c r="AM109" s="415" t="s">
        <v>520</v>
      </c>
      <c r="AN109" s="416"/>
      <c r="AO109" s="416"/>
      <c r="AP109" s="417"/>
      <c r="AQ109" s="284" t="s">
        <v>513</v>
      </c>
      <c r="AR109" s="285"/>
      <c r="AS109" s="285"/>
      <c r="AT109" s="324"/>
      <c r="AU109" s="284" t="s">
        <v>510</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527</v>
      </c>
      <c r="AF112" s="416"/>
      <c r="AG112" s="416"/>
      <c r="AH112" s="417"/>
      <c r="AI112" s="415" t="s">
        <v>524</v>
      </c>
      <c r="AJ112" s="416"/>
      <c r="AK112" s="416"/>
      <c r="AL112" s="417"/>
      <c r="AM112" s="415" t="s">
        <v>519</v>
      </c>
      <c r="AN112" s="416"/>
      <c r="AO112" s="416"/>
      <c r="AP112" s="417"/>
      <c r="AQ112" s="284" t="s">
        <v>513</v>
      </c>
      <c r="AR112" s="285"/>
      <c r="AS112" s="285"/>
      <c r="AT112" s="324"/>
      <c r="AU112" s="284" t="s">
        <v>510</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527</v>
      </c>
      <c r="AF115" s="416"/>
      <c r="AG115" s="416"/>
      <c r="AH115" s="417"/>
      <c r="AI115" s="415" t="s">
        <v>524</v>
      </c>
      <c r="AJ115" s="416"/>
      <c r="AK115" s="416"/>
      <c r="AL115" s="417"/>
      <c r="AM115" s="415" t="s">
        <v>519</v>
      </c>
      <c r="AN115" s="416"/>
      <c r="AO115" s="416"/>
      <c r="AP115" s="417"/>
      <c r="AQ115" s="591" t="s">
        <v>514</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v>4061125</v>
      </c>
      <c r="AF116" s="418"/>
      <c r="AG116" s="418"/>
      <c r="AH116" s="418"/>
      <c r="AI116" s="418">
        <v>2953545</v>
      </c>
      <c r="AJ116" s="418"/>
      <c r="AK116" s="418"/>
      <c r="AL116" s="418"/>
      <c r="AM116" s="418">
        <v>3248900</v>
      </c>
      <c r="AN116" s="418"/>
      <c r="AO116" s="418"/>
      <c r="AP116" s="418"/>
      <c r="AQ116" s="218">
        <v>6497800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1" t="s">
        <v>595</v>
      </c>
      <c r="AF117" s="551"/>
      <c r="AG117" s="551"/>
      <c r="AH117" s="551"/>
      <c r="AI117" s="551" t="s">
        <v>683</v>
      </c>
      <c r="AJ117" s="551"/>
      <c r="AK117" s="551"/>
      <c r="AL117" s="551"/>
      <c r="AM117" s="551" t="s">
        <v>684</v>
      </c>
      <c r="AN117" s="551"/>
      <c r="AO117" s="551"/>
      <c r="AP117" s="551"/>
      <c r="AQ117" s="551" t="s">
        <v>685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527</v>
      </c>
      <c r="AF118" s="416"/>
      <c r="AG118" s="416"/>
      <c r="AH118" s="417"/>
      <c r="AI118" s="415" t="s">
        <v>524</v>
      </c>
      <c r="AJ118" s="416"/>
      <c r="AK118" s="416"/>
      <c r="AL118" s="417"/>
      <c r="AM118" s="415" t="s">
        <v>519</v>
      </c>
      <c r="AN118" s="416"/>
      <c r="AO118" s="416"/>
      <c r="AP118" s="417"/>
      <c r="AQ118" s="591" t="s">
        <v>514</v>
      </c>
      <c r="AR118" s="592"/>
      <c r="AS118" s="592"/>
      <c r="AT118" s="592"/>
      <c r="AU118" s="592"/>
      <c r="AV118" s="592"/>
      <c r="AW118" s="592"/>
      <c r="AX118" s="593"/>
    </row>
    <row r="119" spans="1:50" ht="23.25" hidden="1" customHeight="1" x14ac:dyDescent="0.15">
      <c r="A119" s="439"/>
      <c r="B119" s="440"/>
      <c r="C119" s="440"/>
      <c r="D119" s="440"/>
      <c r="E119" s="440"/>
      <c r="F119" s="441"/>
      <c r="G119" s="393" t="s">
        <v>477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527</v>
      </c>
      <c r="AF121" s="416"/>
      <c r="AG121" s="416"/>
      <c r="AH121" s="417"/>
      <c r="AI121" s="415" t="s">
        <v>524</v>
      </c>
      <c r="AJ121" s="416"/>
      <c r="AK121" s="416"/>
      <c r="AL121" s="417"/>
      <c r="AM121" s="415" t="s">
        <v>519</v>
      </c>
      <c r="AN121" s="416"/>
      <c r="AO121" s="416"/>
      <c r="AP121" s="417"/>
      <c r="AQ121" s="591" t="s">
        <v>514</v>
      </c>
      <c r="AR121" s="592"/>
      <c r="AS121" s="592"/>
      <c r="AT121" s="592"/>
      <c r="AU121" s="592"/>
      <c r="AV121" s="592"/>
      <c r="AW121" s="592"/>
      <c r="AX121" s="593"/>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528</v>
      </c>
      <c r="AF124" s="416"/>
      <c r="AG124" s="416"/>
      <c r="AH124" s="417"/>
      <c r="AI124" s="415" t="s">
        <v>524</v>
      </c>
      <c r="AJ124" s="416"/>
      <c r="AK124" s="416"/>
      <c r="AL124" s="417"/>
      <c r="AM124" s="415" t="s">
        <v>519</v>
      </c>
      <c r="AN124" s="416"/>
      <c r="AO124" s="416"/>
      <c r="AP124" s="417"/>
      <c r="AQ124" s="591" t="s">
        <v>514</v>
      </c>
      <c r="AR124" s="592"/>
      <c r="AS124" s="592"/>
      <c r="AT124" s="592"/>
      <c r="AU124" s="592"/>
      <c r="AV124" s="592"/>
      <c r="AW124" s="592"/>
      <c r="AX124" s="593"/>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476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527</v>
      </c>
      <c r="AF127" s="416"/>
      <c r="AG127" s="416"/>
      <c r="AH127" s="417"/>
      <c r="AI127" s="415" t="s">
        <v>524</v>
      </c>
      <c r="AJ127" s="416"/>
      <c r="AK127" s="416"/>
      <c r="AL127" s="417"/>
      <c r="AM127" s="415" t="s">
        <v>519</v>
      </c>
      <c r="AN127" s="416"/>
      <c r="AO127" s="416"/>
      <c r="AP127" s="417"/>
      <c r="AQ127" s="591" t="s">
        <v>514</v>
      </c>
      <c r="AR127" s="592"/>
      <c r="AS127" s="592"/>
      <c r="AT127" s="592"/>
      <c r="AU127" s="592"/>
      <c r="AV127" s="592"/>
      <c r="AW127" s="592"/>
      <c r="AX127" s="593"/>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557</v>
      </c>
      <c r="B130" s="185"/>
      <c r="C130" s="184" t="s">
        <v>357</v>
      </c>
      <c r="D130" s="185"/>
      <c r="E130" s="169" t="s">
        <v>386</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591</v>
      </c>
      <c r="AR133" s="199"/>
      <c r="AS133" s="133" t="s">
        <v>354</v>
      </c>
      <c r="AT133" s="134"/>
      <c r="AU133" s="200">
        <v>31</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588</v>
      </c>
      <c r="AC134" s="205"/>
      <c r="AD134" s="205"/>
      <c r="AE134" s="206">
        <v>26</v>
      </c>
      <c r="AF134" s="207"/>
      <c r="AG134" s="207"/>
      <c r="AH134" s="207"/>
      <c r="AI134" s="206">
        <v>19</v>
      </c>
      <c r="AJ134" s="207"/>
      <c r="AK134" s="207"/>
      <c r="AL134" s="207"/>
      <c r="AM134" s="206">
        <v>14</v>
      </c>
      <c r="AN134" s="207"/>
      <c r="AO134" s="207"/>
      <c r="AP134" s="207"/>
      <c r="AQ134" s="206" t="s">
        <v>569</v>
      </c>
      <c r="AR134" s="207"/>
      <c r="AS134" s="207"/>
      <c r="AT134" s="207"/>
      <c r="AU134" s="206" t="s">
        <v>591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569</v>
      </c>
      <c r="AC135" s="213"/>
      <c r="AD135" s="213"/>
      <c r="AE135" s="206" t="s">
        <v>569</v>
      </c>
      <c r="AF135" s="207"/>
      <c r="AG135" s="207"/>
      <c r="AH135" s="207"/>
      <c r="AI135" s="206" t="s">
        <v>569</v>
      </c>
      <c r="AJ135" s="207"/>
      <c r="AK135" s="207"/>
      <c r="AL135" s="207"/>
      <c r="AM135" s="206" t="s">
        <v>569</v>
      </c>
      <c r="AN135" s="207"/>
      <c r="AO135" s="207"/>
      <c r="AP135" s="207"/>
      <c r="AQ135" s="206" t="s">
        <v>569</v>
      </c>
      <c r="AR135" s="207"/>
      <c r="AS135" s="207"/>
      <c r="AT135" s="207"/>
      <c r="AU135" s="206" t="s">
        <v>598</v>
      </c>
      <c r="AV135" s="207"/>
      <c r="AW135" s="207"/>
      <c r="AX135" s="208"/>
    </row>
    <row r="136" spans="1:50" ht="18.75"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353</v>
      </c>
      <c r="AR136" s="152"/>
      <c r="AS136" s="152"/>
      <c r="AT136" s="153"/>
      <c r="AU136" s="196" t="s">
        <v>369</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576</v>
      </c>
      <c r="AR137" s="199"/>
      <c r="AS137" s="133" t="s">
        <v>354</v>
      </c>
      <c r="AT137" s="134"/>
      <c r="AU137" s="200">
        <v>31</v>
      </c>
      <c r="AV137" s="200"/>
      <c r="AW137" s="133" t="s">
        <v>300</v>
      </c>
      <c r="AX137" s="195"/>
    </row>
    <row r="138" spans="1:50" ht="39.7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t="s">
        <v>588</v>
      </c>
      <c r="AC138" s="205"/>
      <c r="AD138" s="205"/>
      <c r="AE138" s="206">
        <v>4</v>
      </c>
      <c r="AF138" s="207"/>
      <c r="AG138" s="207"/>
      <c r="AH138" s="207"/>
      <c r="AI138" s="206">
        <v>8</v>
      </c>
      <c r="AJ138" s="207"/>
      <c r="AK138" s="207"/>
      <c r="AL138" s="207"/>
      <c r="AM138" s="206">
        <v>11</v>
      </c>
      <c r="AN138" s="207"/>
      <c r="AO138" s="207"/>
      <c r="AP138" s="207"/>
      <c r="AQ138" s="206" t="s">
        <v>569</v>
      </c>
      <c r="AR138" s="207"/>
      <c r="AS138" s="207"/>
      <c r="AT138" s="207"/>
      <c r="AU138" s="206" t="s">
        <v>576</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569</v>
      </c>
      <c r="AC139" s="213"/>
      <c r="AD139" s="213"/>
      <c r="AE139" s="206" t="s">
        <v>569</v>
      </c>
      <c r="AF139" s="207"/>
      <c r="AG139" s="207"/>
      <c r="AH139" s="207"/>
      <c r="AI139" s="206" t="s">
        <v>569</v>
      </c>
      <c r="AJ139" s="207"/>
      <c r="AK139" s="207"/>
      <c r="AL139" s="207"/>
      <c r="AM139" s="206" t="s">
        <v>569</v>
      </c>
      <c r="AN139" s="207"/>
      <c r="AO139" s="207"/>
      <c r="AP139" s="207"/>
      <c r="AQ139" s="206" t="s">
        <v>569</v>
      </c>
      <c r="AR139" s="207"/>
      <c r="AS139" s="207"/>
      <c r="AT139" s="207"/>
      <c r="AU139" s="206" t="s">
        <v>584</v>
      </c>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576</v>
      </c>
      <c r="H154" s="105"/>
      <c r="I154" s="105"/>
      <c r="J154" s="105"/>
      <c r="K154" s="105"/>
      <c r="L154" s="105"/>
      <c r="M154" s="105"/>
      <c r="N154" s="105"/>
      <c r="O154" s="105"/>
      <c r="P154" s="106"/>
      <c r="Q154" s="125" t="s">
        <v>584</v>
      </c>
      <c r="R154" s="105"/>
      <c r="S154" s="105"/>
      <c r="T154" s="105"/>
      <c r="U154" s="105"/>
      <c r="V154" s="105"/>
      <c r="W154" s="105"/>
      <c r="X154" s="105"/>
      <c r="Y154" s="105"/>
      <c r="Z154" s="105"/>
      <c r="AA154" s="293"/>
      <c r="AB154" s="141" t="s">
        <v>576</v>
      </c>
      <c r="AC154" s="142"/>
      <c r="AD154" s="142"/>
      <c r="AE154" s="147" t="s">
        <v>576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686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553</v>
      </c>
      <c r="D430" s="934"/>
      <c r="E430" s="174" t="s">
        <v>537</v>
      </c>
      <c r="F430" s="898"/>
      <c r="G430" s="899" t="s">
        <v>373</v>
      </c>
      <c r="H430" s="123"/>
      <c r="I430" s="123"/>
      <c r="J430" s="900" t="s">
        <v>569</v>
      </c>
      <c r="K430" s="901"/>
      <c r="L430" s="901"/>
      <c r="M430" s="901"/>
      <c r="N430" s="901"/>
      <c r="O430" s="901"/>
      <c r="P430" s="901"/>
      <c r="Q430" s="901"/>
      <c r="R430" s="901"/>
      <c r="S430" s="901"/>
      <c r="T430" s="902"/>
      <c r="U430" s="588" t="s">
        <v>600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520</v>
      </c>
      <c r="AJ431" s="217"/>
      <c r="AK431" s="217"/>
      <c r="AL431" s="159"/>
      <c r="AM431" s="217" t="s">
        <v>515</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354</v>
      </c>
      <c r="AH432" s="134"/>
      <c r="AI432" s="156"/>
      <c r="AJ432" s="156"/>
      <c r="AK432" s="156"/>
      <c r="AL432" s="154"/>
      <c r="AM432" s="156"/>
      <c r="AN432" s="156"/>
      <c r="AO432" s="156"/>
      <c r="AP432" s="154"/>
      <c r="AQ432" s="590" t="s">
        <v>601</v>
      </c>
      <c r="AR432" s="200"/>
      <c r="AS432" s="133" t="s">
        <v>354</v>
      </c>
      <c r="AT432" s="134"/>
      <c r="AU432" s="200" t="s">
        <v>576</v>
      </c>
      <c r="AV432" s="200"/>
      <c r="AW432" s="133" t="s">
        <v>300</v>
      </c>
      <c r="AX432" s="195"/>
    </row>
    <row r="433" spans="1:50" ht="23.25" customHeight="1" x14ac:dyDescent="0.15">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569</v>
      </c>
      <c r="AF433" s="207"/>
      <c r="AG433" s="207"/>
      <c r="AH433" s="207"/>
      <c r="AI433" s="340" t="s">
        <v>569</v>
      </c>
      <c r="AJ433" s="207"/>
      <c r="AK433" s="207"/>
      <c r="AL433" s="207"/>
      <c r="AM433" s="340" t="s">
        <v>569</v>
      </c>
      <c r="AN433" s="207"/>
      <c r="AO433" s="207"/>
      <c r="AP433" s="341"/>
      <c r="AQ433" s="340" t="s">
        <v>569</v>
      </c>
      <c r="AR433" s="207"/>
      <c r="AS433" s="207"/>
      <c r="AT433" s="341"/>
      <c r="AU433" s="207" t="s">
        <v>569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569</v>
      </c>
      <c r="AF434" s="207"/>
      <c r="AG434" s="207"/>
      <c r="AH434" s="341"/>
      <c r="AI434" s="340" t="s">
        <v>569</v>
      </c>
      <c r="AJ434" s="207"/>
      <c r="AK434" s="207"/>
      <c r="AL434" s="207"/>
      <c r="AM434" s="340" t="s">
        <v>569</v>
      </c>
      <c r="AN434" s="207"/>
      <c r="AO434" s="207"/>
      <c r="AP434" s="341"/>
      <c r="AQ434" s="340" t="s">
        <v>569</v>
      </c>
      <c r="AR434" s="207"/>
      <c r="AS434" s="207"/>
      <c r="AT434" s="341"/>
      <c r="AU434" s="207" t="s">
        <v>569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569</v>
      </c>
      <c r="AF435" s="207"/>
      <c r="AG435" s="207"/>
      <c r="AH435" s="341"/>
      <c r="AI435" s="340" t="s">
        <v>569</v>
      </c>
      <c r="AJ435" s="207"/>
      <c r="AK435" s="207"/>
      <c r="AL435" s="207"/>
      <c r="AM435" s="340" t="s">
        <v>569</v>
      </c>
      <c r="AN435" s="207"/>
      <c r="AO435" s="207"/>
      <c r="AP435" s="341"/>
      <c r="AQ435" s="340" t="s">
        <v>569</v>
      </c>
      <c r="AR435" s="207"/>
      <c r="AS435" s="207"/>
      <c r="AT435" s="341"/>
      <c r="AU435" s="207" t="s">
        <v>569</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519</v>
      </c>
      <c r="AJ436" s="217"/>
      <c r="AK436" s="217"/>
      <c r="AL436" s="159"/>
      <c r="AM436" s="217" t="s">
        <v>515</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519</v>
      </c>
      <c r="AJ441" s="217"/>
      <c r="AK441" s="217"/>
      <c r="AL441" s="159"/>
      <c r="AM441" s="217" t="s">
        <v>511</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519</v>
      </c>
      <c r="AJ446" s="217"/>
      <c r="AK446" s="217"/>
      <c r="AL446" s="159"/>
      <c r="AM446" s="217" t="s">
        <v>516</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519</v>
      </c>
      <c r="AJ451" s="217"/>
      <c r="AK451" s="217"/>
      <c r="AL451" s="159"/>
      <c r="AM451" s="217" t="s">
        <v>515</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519</v>
      </c>
      <c r="AJ456" s="217"/>
      <c r="AK456" s="217"/>
      <c r="AL456" s="159"/>
      <c r="AM456" s="217" t="s">
        <v>515</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602</v>
      </c>
      <c r="AF457" s="200"/>
      <c r="AG457" s="133" t="s">
        <v>354</v>
      </c>
      <c r="AH457" s="134"/>
      <c r="AI457" s="156"/>
      <c r="AJ457" s="156"/>
      <c r="AK457" s="156"/>
      <c r="AL457" s="154"/>
      <c r="AM457" s="156"/>
      <c r="AN457" s="156"/>
      <c r="AO457" s="156"/>
      <c r="AP457" s="154"/>
      <c r="AQ457" s="590" t="s">
        <v>584</v>
      </c>
      <c r="AR457" s="200"/>
      <c r="AS457" s="133" t="s">
        <v>354</v>
      </c>
      <c r="AT457" s="134"/>
      <c r="AU457" s="200" t="s">
        <v>603</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569</v>
      </c>
      <c r="AC458" s="213"/>
      <c r="AD458" s="213"/>
      <c r="AE458" s="340" t="s">
        <v>569</v>
      </c>
      <c r="AF458" s="207"/>
      <c r="AG458" s="207"/>
      <c r="AH458" s="207"/>
      <c r="AI458" s="340" t="s">
        <v>569</v>
      </c>
      <c r="AJ458" s="207"/>
      <c r="AK458" s="207"/>
      <c r="AL458" s="207"/>
      <c r="AM458" s="340" t="s">
        <v>569</v>
      </c>
      <c r="AN458" s="207"/>
      <c r="AO458" s="207"/>
      <c r="AP458" s="341"/>
      <c r="AQ458" s="340" t="s">
        <v>569</v>
      </c>
      <c r="AR458" s="207"/>
      <c r="AS458" s="207"/>
      <c r="AT458" s="341"/>
      <c r="AU458" s="207" t="s">
        <v>569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569</v>
      </c>
      <c r="AC459" s="205"/>
      <c r="AD459" s="205"/>
      <c r="AE459" s="340" t="s">
        <v>569</v>
      </c>
      <c r="AF459" s="207"/>
      <c r="AG459" s="207"/>
      <c r="AH459" s="341"/>
      <c r="AI459" s="340" t="s">
        <v>569</v>
      </c>
      <c r="AJ459" s="207"/>
      <c r="AK459" s="207"/>
      <c r="AL459" s="207"/>
      <c r="AM459" s="340" t="s">
        <v>569</v>
      </c>
      <c r="AN459" s="207"/>
      <c r="AO459" s="207"/>
      <c r="AP459" s="341"/>
      <c r="AQ459" s="340" t="s">
        <v>569</v>
      </c>
      <c r="AR459" s="207"/>
      <c r="AS459" s="207"/>
      <c r="AT459" s="341"/>
      <c r="AU459" s="207" t="s">
        <v>569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569</v>
      </c>
      <c r="AF460" s="207"/>
      <c r="AG460" s="207"/>
      <c r="AH460" s="341"/>
      <c r="AI460" s="340" t="s">
        <v>569</v>
      </c>
      <c r="AJ460" s="207"/>
      <c r="AK460" s="207"/>
      <c r="AL460" s="207"/>
      <c r="AM460" s="340" t="s">
        <v>569</v>
      </c>
      <c r="AN460" s="207"/>
      <c r="AO460" s="207"/>
      <c r="AP460" s="341"/>
      <c r="AQ460" s="340" t="s">
        <v>569</v>
      </c>
      <c r="AR460" s="207"/>
      <c r="AS460" s="207"/>
      <c r="AT460" s="341"/>
      <c r="AU460" s="207" t="s">
        <v>569</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519</v>
      </c>
      <c r="AJ461" s="217"/>
      <c r="AK461" s="217"/>
      <c r="AL461" s="159"/>
      <c r="AM461" s="217" t="s">
        <v>517</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519</v>
      </c>
      <c r="AJ466" s="217"/>
      <c r="AK466" s="217"/>
      <c r="AL466" s="159"/>
      <c r="AM466" s="217" t="s">
        <v>515</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519</v>
      </c>
      <c r="AJ471" s="217"/>
      <c r="AK471" s="217"/>
      <c r="AL471" s="159"/>
      <c r="AM471" s="217" t="s">
        <v>511</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519</v>
      </c>
      <c r="AJ476" s="217"/>
      <c r="AK476" s="217"/>
      <c r="AL476" s="159"/>
      <c r="AM476" s="217" t="s">
        <v>515</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6"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520</v>
      </c>
      <c r="AJ485" s="217"/>
      <c r="AK485" s="217"/>
      <c r="AL485" s="159"/>
      <c r="AM485" s="217" t="s">
        <v>517</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519</v>
      </c>
      <c r="AJ490" s="217"/>
      <c r="AK490" s="217"/>
      <c r="AL490" s="159"/>
      <c r="AM490" s="217" t="s">
        <v>517</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519</v>
      </c>
      <c r="AJ495" s="217"/>
      <c r="AK495" s="217"/>
      <c r="AL495" s="159"/>
      <c r="AM495" s="217" t="s">
        <v>515</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519</v>
      </c>
      <c r="AJ500" s="217"/>
      <c r="AK500" s="217"/>
      <c r="AL500" s="159"/>
      <c r="AM500" s="217" t="s">
        <v>516</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519</v>
      </c>
      <c r="AJ505" s="217"/>
      <c r="AK505" s="217"/>
      <c r="AL505" s="159"/>
      <c r="AM505" s="217" t="s">
        <v>517</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519</v>
      </c>
      <c r="AJ510" s="217"/>
      <c r="AK510" s="217"/>
      <c r="AL510" s="159"/>
      <c r="AM510" s="217" t="s">
        <v>515</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520</v>
      </c>
      <c r="AJ515" s="217"/>
      <c r="AK515" s="217"/>
      <c r="AL515" s="159"/>
      <c r="AM515" s="217" t="s">
        <v>515</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520</v>
      </c>
      <c r="AJ520" s="217"/>
      <c r="AK520" s="217"/>
      <c r="AL520" s="159"/>
      <c r="AM520" s="217" t="s">
        <v>515</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519</v>
      </c>
      <c r="AJ525" s="217"/>
      <c r="AK525" s="217"/>
      <c r="AL525" s="159"/>
      <c r="AM525" s="217" t="s">
        <v>511</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519</v>
      </c>
      <c r="AJ530" s="217"/>
      <c r="AK530" s="217"/>
      <c r="AL530" s="159"/>
      <c r="AM530" s="217" t="s">
        <v>515</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520</v>
      </c>
      <c r="AJ539" s="217"/>
      <c r="AK539" s="217"/>
      <c r="AL539" s="159"/>
      <c r="AM539" s="217" t="s">
        <v>515</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519</v>
      </c>
      <c r="AJ544" s="217"/>
      <c r="AK544" s="217"/>
      <c r="AL544" s="159"/>
      <c r="AM544" s="217" t="s">
        <v>517</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519</v>
      </c>
      <c r="AJ549" s="217"/>
      <c r="AK549" s="217"/>
      <c r="AL549" s="159"/>
      <c r="AM549" s="217" t="s">
        <v>511</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519</v>
      </c>
      <c r="AJ554" s="217"/>
      <c r="AK554" s="217"/>
      <c r="AL554" s="159"/>
      <c r="AM554" s="217" t="s">
        <v>511</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519</v>
      </c>
      <c r="AJ559" s="217"/>
      <c r="AK559" s="217"/>
      <c r="AL559" s="159"/>
      <c r="AM559" s="217" t="s">
        <v>515</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519</v>
      </c>
      <c r="AJ564" s="217"/>
      <c r="AK564" s="217"/>
      <c r="AL564" s="159"/>
      <c r="AM564" s="217" t="s">
        <v>511</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520</v>
      </c>
      <c r="AJ569" s="217"/>
      <c r="AK569" s="217"/>
      <c r="AL569" s="159"/>
      <c r="AM569" s="217" t="s">
        <v>511</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519</v>
      </c>
      <c r="AJ574" s="217"/>
      <c r="AK574" s="217"/>
      <c r="AL574" s="159"/>
      <c r="AM574" s="217" t="s">
        <v>511</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519</v>
      </c>
      <c r="AJ579" s="217"/>
      <c r="AK579" s="217"/>
      <c r="AL579" s="159"/>
      <c r="AM579" s="217" t="s">
        <v>511</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519</v>
      </c>
      <c r="AJ584" s="217"/>
      <c r="AK584" s="217"/>
      <c r="AL584" s="159"/>
      <c r="AM584" s="217" t="s">
        <v>515</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519</v>
      </c>
      <c r="AJ593" s="217"/>
      <c r="AK593" s="217"/>
      <c r="AL593" s="159"/>
      <c r="AM593" s="217" t="s">
        <v>511</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520</v>
      </c>
      <c r="AJ598" s="217"/>
      <c r="AK598" s="217"/>
      <c r="AL598" s="159"/>
      <c r="AM598" s="217" t="s">
        <v>516</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519</v>
      </c>
      <c r="AJ603" s="217"/>
      <c r="AK603" s="217"/>
      <c r="AL603" s="159"/>
      <c r="AM603" s="217" t="s">
        <v>511</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519</v>
      </c>
      <c r="AJ608" s="217"/>
      <c r="AK608" s="217"/>
      <c r="AL608" s="159"/>
      <c r="AM608" s="217" t="s">
        <v>511</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519</v>
      </c>
      <c r="AJ613" s="217"/>
      <c r="AK613" s="217"/>
      <c r="AL613" s="159"/>
      <c r="AM613" s="217" t="s">
        <v>515</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519</v>
      </c>
      <c r="AJ618" s="217"/>
      <c r="AK618" s="217"/>
      <c r="AL618" s="159"/>
      <c r="AM618" s="217" t="s">
        <v>515</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519</v>
      </c>
      <c r="AJ623" s="217"/>
      <c r="AK623" s="217"/>
      <c r="AL623" s="159"/>
      <c r="AM623" s="217" t="s">
        <v>516</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519</v>
      </c>
      <c r="AJ628" s="217"/>
      <c r="AK628" s="217"/>
      <c r="AL628" s="159"/>
      <c r="AM628" s="217" t="s">
        <v>515</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519</v>
      </c>
      <c r="AJ633" s="217"/>
      <c r="AK633" s="217"/>
      <c r="AL633" s="159"/>
      <c r="AM633" s="217" t="s">
        <v>511</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519</v>
      </c>
      <c r="AJ638" s="217"/>
      <c r="AK638" s="217"/>
      <c r="AL638" s="159"/>
      <c r="AM638" s="217" t="s">
        <v>515</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555</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520</v>
      </c>
      <c r="AJ647" s="217"/>
      <c r="AK647" s="217"/>
      <c r="AL647" s="159"/>
      <c r="AM647" s="217" t="s">
        <v>511</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519</v>
      </c>
      <c r="AJ652" s="217"/>
      <c r="AK652" s="217"/>
      <c r="AL652" s="159"/>
      <c r="AM652" s="217" t="s">
        <v>511</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519</v>
      </c>
      <c r="AJ657" s="217"/>
      <c r="AK657" s="217"/>
      <c r="AL657" s="159"/>
      <c r="AM657" s="217" t="s">
        <v>515</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519</v>
      </c>
      <c r="AJ662" s="217"/>
      <c r="AK662" s="217"/>
      <c r="AL662" s="159"/>
      <c r="AM662" s="217" t="s">
        <v>511</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519</v>
      </c>
      <c r="AJ667" s="217"/>
      <c r="AK667" s="217"/>
      <c r="AL667" s="159"/>
      <c r="AM667" s="217" t="s">
        <v>511</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520</v>
      </c>
      <c r="AJ672" s="217"/>
      <c r="AK672" s="217"/>
      <c r="AL672" s="159"/>
      <c r="AM672" s="217" t="s">
        <v>511</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519</v>
      </c>
      <c r="AJ677" s="217"/>
      <c r="AK677" s="217"/>
      <c r="AL677" s="159"/>
      <c r="AM677" s="217" t="s">
        <v>517</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520</v>
      </c>
      <c r="AJ682" s="217"/>
      <c r="AK682" s="217"/>
      <c r="AL682" s="159"/>
      <c r="AM682" s="217" t="s">
        <v>515</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519</v>
      </c>
      <c r="AJ687" s="217"/>
      <c r="AK687" s="217"/>
      <c r="AL687" s="159"/>
      <c r="AM687" s="217" t="s">
        <v>511</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519</v>
      </c>
      <c r="AJ692" s="217"/>
      <c r="AK692" s="217"/>
      <c r="AL692" s="159"/>
      <c r="AM692" s="217" t="s">
        <v>516</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564</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81"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564</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564</v>
      </c>
      <c r="AE705" s="715"/>
      <c r="AF705" s="715"/>
      <c r="AG705" s="125" t="s">
        <v>609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498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5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564</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53.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564</v>
      </c>
      <c r="AE710" s="329"/>
      <c r="AF710" s="329"/>
      <c r="AG710" s="101" t="s">
        <v>613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564</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465</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610</v>
      </c>
      <c r="AE713" s="329"/>
      <c r="AF713" s="663"/>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88.5" customHeight="1" x14ac:dyDescent="0.15">
      <c r="A714" s="645"/>
      <c r="B714" s="646"/>
      <c r="C714" s="647" t="s">
        <v>441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564</v>
      </c>
      <c r="AE714" s="808"/>
      <c r="AF714" s="809"/>
      <c r="AG714" s="736" t="s">
        <v>615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610</v>
      </c>
      <c r="AE715" s="605"/>
      <c r="AF715" s="656"/>
      <c r="AG715" s="742" t="s">
        <v>576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564</v>
      </c>
      <c r="AE716" s="627"/>
      <c r="AF716" s="627"/>
      <c r="AG716" s="101" t="s">
        <v>616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564</v>
      </c>
      <c r="AE717" s="329"/>
      <c r="AF717" s="329"/>
      <c r="AG717" s="101" t="s">
        <v>617</v>
      </c>
      <c r="AH717" s="102"/>
      <c r="AI717" s="102"/>
      <c r="AJ717" s="102"/>
      <c r="AK717" s="102"/>
      <c r="AL717" s="102"/>
      <c r="AM717" s="102"/>
      <c r="AN717" s="102"/>
      <c r="AO717" s="102"/>
      <c r="AP717" s="102"/>
      <c r="AQ717" s="102"/>
      <c r="AR717" s="102"/>
      <c r="AS717" s="102"/>
      <c r="AT717" s="102"/>
      <c r="AU717" s="102"/>
      <c r="AV717" s="102"/>
      <c r="AW717" s="102"/>
      <c r="AX717" s="103"/>
    </row>
    <row r="718" spans="1:50" ht="69"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564</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09.6"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564</v>
      </c>
      <c r="AE719" s="605"/>
      <c r="AF719" s="605"/>
      <c r="AG719" s="125" t="s">
        <v>688</v>
      </c>
      <c r="AH719" s="105"/>
      <c r="AI719" s="105"/>
      <c r="AJ719" s="105"/>
      <c r="AK719" s="105"/>
      <c r="AL719" s="105"/>
      <c r="AM719" s="105"/>
      <c r="AN719" s="105"/>
      <c r="AO719" s="105"/>
      <c r="AP719" s="105"/>
      <c r="AQ719" s="105"/>
      <c r="AR719" s="105"/>
      <c r="AS719" s="105"/>
      <c r="AT719" s="105"/>
      <c r="AU719" s="105"/>
      <c r="AV719" s="105"/>
      <c r="AW719" s="105"/>
      <c r="AX719" s="126"/>
    </row>
    <row r="720" spans="1:50" ht="169.5" customHeight="1" x14ac:dyDescent="0.15">
      <c r="A720" s="778"/>
      <c r="B720" s="77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561</v>
      </c>
      <c r="D721" s="297"/>
      <c r="E721" s="297"/>
      <c r="F721" s="298"/>
      <c r="G721" s="287"/>
      <c r="H721" s="288"/>
      <c r="I721" s="83" t="str">
        <f>IF(OR(G721="　", G721=""), "", "-")</f>
        <v/>
      </c>
      <c r="J721" s="291">
        <v>374</v>
      </c>
      <c r="K721" s="291"/>
      <c r="L721" s="83" t="str">
        <f>IF(M721="","","-")</f>
        <v/>
      </c>
      <c r="M721" s="84"/>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561</v>
      </c>
      <c r="D722" s="297"/>
      <c r="E722" s="297"/>
      <c r="F722" s="298"/>
      <c r="G722" s="287"/>
      <c r="H722" s="288"/>
      <c r="I722" s="83" t="str">
        <f t="shared" ref="I722:I725" si="4">IF(OR(G722="　", G722=""), "", "-")</f>
        <v/>
      </c>
      <c r="J722" s="291">
        <v>378</v>
      </c>
      <c r="K722" s="291"/>
      <c r="L722" s="83" t="str">
        <f t="shared" ref="L722:L725" si="5">IF(M722="","","-")</f>
        <v/>
      </c>
      <c r="M722" s="84"/>
      <c r="N722" s="304" t="s">
        <v>620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5.25" customHeight="1" x14ac:dyDescent="0.15">
      <c r="A723" s="778"/>
      <c r="B723" s="779"/>
      <c r="C723" s="296" t="s">
        <v>561</v>
      </c>
      <c r="D723" s="297"/>
      <c r="E723" s="297"/>
      <c r="F723" s="298"/>
      <c r="G723" s="287"/>
      <c r="H723" s="288"/>
      <c r="I723" s="83" t="str">
        <f t="shared" si="4"/>
        <v/>
      </c>
      <c r="J723" s="291">
        <v>379</v>
      </c>
      <c r="K723" s="291"/>
      <c r="L723" s="83" t="str">
        <f t="shared" si="5"/>
        <v/>
      </c>
      <c r="M723" s="84"/>
      <c r="N723" s="304" t="s">
        <v>621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45" customHeight="1" thickBot="1" x14ac:dyDescent="0.2">
      <c r="A729" s="634" t="s">
        <v>624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 customHeight="1" thickBot="1" x14ac:dyDescent="0.2">
      <c r="A731" s="799" t="s">
        <v>257</v>
      </c>
      <c r="B731" s="800"/>
      <c r="C731" s="800"/>
      <c r="D731" s="800"/>
      <c r="E731" s="801"/>
      <c r="F731" s="729" t="s">
        <v>689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833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625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541</v>
      </c>
      <c r="B737" s="210"/>
      <c r="C737" s="210"/>
      <c r="D737" s="211"/>
      <c r="E737" s="993" t="s">
        <v>626</v>
      </c>
      <c r="F737" s="993"/>
      <c r="G737" s="993"/>
      <c r="H737" s="993"/>
      <c r="I737" s="993"/>
      <c r="J737" s="993"/>
      <c r="K737" s="993"/>
      <c r="L737" s="993"/>
      <c r="M737" s="993"/>
      <c r="N737" s="365" t="s">
        <v>534</v>
      </c>
      <c r="O737" s="365"/>
      <c r="P737" s="365"/>
      <c r="Q737" s="365"/>
      <c r="R737" s="993" t="s">
        <v>628</v>
      </c>
      <c r="S737" s="993"/>
      <c r="T737" s="993"/>
      <c r="U737" s="993"/>
      <c r="V737" s="993"/>
      <c r="W737" s="993"/>
      <c r="X737" s="993"/>
      <c r="Y737" s="993"/>
      <c r="Z737" s="993"/>
      <c r="AA737" s="365" t="s">
        <v>533</v>
      </c>
      <c r="AB737" s="365"/>
      <c r="AC737" s="365"/>
      <c r="AD737" s="365"/>
      <c r="AE737" s="993" t="s">
        <v>630</v>
      </c>
      <c r="AF737" s="993"/>
      <c r="AG737" s="993"/>
      <c r="AH737" s="993"/>
      <c r="AI737" s="993"/>
      <c r="AJ737" s="993"/>
      <c r="AK737" s="993"/>
      <c r="AL737" s="993"/>
      <c r="AM737" s="993"/>
      <c r="AN737" s="365" t="s">
        <v>532</v>
      </c>
      <c r="AO737" s="365"/>
      <c r="AP737" s="365"/>
      <c r="AQ737" s="365"/>
      <c r="AR737" s="985" t="s">
        <v>632</v>
      </c>
      <c r="AS737" s="986"/>
      <c r="AT737" s="986"/>
      <c r="AU737" s="986"/>
      <c r="AV737" s="986"/>
      <c r="AW737" s="986"/>
      <c r="AX737" s="987"/>
      <c r="AY737" s="89"/>
      <c r="AZ737" s="89"/>
    </row>
    <row r="738" spans="1:52" ht="24.75" customHeight="1" x14ac:dyDescent="0.15">
      <c r="A738" s="994" t="s">
        <v>531</v>
      </c>
      <c r="B738" s="210"/>
      <c r="C738" s="210"/>
      <c r="D738" s="211"/>
      <c r="E738" s="993" t="s">
        <v>627</v>
      </c>
      <c r="F738" s="993"/>
      <c r="G738" s="993"/>
      <c r="H738" s="993"/>
      <c r="I738" s="993"/>
      <c r="J738" s="993"/>
      <c r="K738" s="993"/>
      <c r="L738" s="993"/>
      <c r="M738" s="993"/>
      <c r="N738" s="365" t="s">
        <v>530</v>
      </c>
      <c r="O738" s="365"/>
      <c r="P738" s="365"/>
      <c r="Q738" s="365"/>
      <c r="R738" s="993" t="s">
        <v>629</v>
      </c>
      <c r="S738" s="993"/>
      <c r="T738" s="993"/>
      <c r="U738" s="993"/>
      <c r="V738" s="993"/>
      <c r="W738" s="993"/>
      <c r="X738" s="993"/>
      <c r="Y738" s="993"/>
      <c r="Z738" s="993"/>
      <c r="AA738" s="365" t="s">
        <v>529</v>
      </c>
      <c r="AB738" s="365"/>
      <c r="AC738" s="365"/>
      <c r="AD738" s="365"/>
      <c r="AE738" s="993" t="s">
        <v>631</v>
      </c>
      <c r="AF738" s="993"/>
      <c r="AG738" s="993"/>
      <c r="AH738" s="993"/>
      <c r="AI738" s="993"/>
      <c r="AJ738" s="993"/>
      <c r="AK738" s="993"/>
      <c r="AL738" s="993"/>
      <c r="AM738" s="993"/>
      <c r="AN738" s="365" t="s">
        <v>525</v>
      </c>
      <c r="AO738" s="365"/>
      <c r="AP738" s="365"/>
      <c r="AQ738" s="365"/>
      <c r="AR738" s="985" t="s">
        <v>633</v>
      </c>
      <c r="AS738" s="986"/>
      <c r="AT738" s="986"/>
      <c r="AU738" s="986"/>
      <c r="AV738" s="986"/>
      <c r="AW738" s="986"/>
      <c r="AX738" s="987"/>
    </row>
    <row r="739" spans="1:52" ht="24.75" customHeight="1" thickBot="1" x14ac:dyDescent="0.2">
      <c r="A739" s="995" t="s">
        <v>521</v>
      </c>
      <c r="B739" s="996"/>
      <c r="C739" s="996"/>
      <c r="D739" s="997"/>
      <c r="E739" s="998" t="s">
        <v>561</v>
      </c>
      <c r="F739" s="988"/>
      <c r="G739" s="988"/>
      <c r="H739" s="93" t="str">
        <f>IF(E739="", "", "(")</f>
        <v>(</v>
      </c>
      <c r="I739" s="988"/>
      <c r="J739" s="988"/>
      <c r="K739" s="93" t="str">
        <f>IF(OR(I739="　", I739=""), "", "-")</f>
        <v/>
      </c>
      <c r="L739" s="989">
        <v>362</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501</v>
      </c>
      <c r="B740" s="615"/>
      <c r="C740" s="615"/>
      <c r="D740" s="615"/>
      <c r="E740" s="615"/>
      <c r="F740" s="61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503</v>
      </c>
      <c r="B779" s="629"/>
      <c r="C779" s="629"/>
      <c r="D779" s="629"/>
      <c r="E779" s="629"/>
      <c r="F779" s="630"/>
      <c r="G779" s="595" t="s">
        <v>687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640</v>
      </c>
      <c r="H781" s="671"/>
      <c r="I781" s="671"/>
      <c r="J781" s="671"/>
      <c r="K781" s="672"/>
      <c r="L781" s="664" t="s">
        <v>637</v>
      </c>
      <c r="M781" s="665"/>
      <c r="N781" s="665"/>
      <c r="O781" s="665"/>
      <c r="P781" s="665"/>
      <c r="Q781" s="665"/>
      <c r="R781" s="665"/>
      <c r="S781" s="665"/>
      <c r="T781" s="665"/>
      <c r="U781" s="665"/>
      <c r="V781" s="665"/>
      <c r="W781" s="665"/>
      <c r="X781" s="666"/>
      <c r="Y781" s="388">
        <v>32.5</v>
      </c>
      <c r="Z781" s="389"/>
      <c r="AA781" s="389"/>
      <c r="AB781" s="805"/>
      <c r="AC781" s="670" t="s">
        <v>640</v>
      </c>
      <c r="AD781" s="671"/>
      <c r="AE781" s="671"/>
      <c r="AF781" s="671"/>
      <c r="AG781" s="672"/>
      <c r="AH781" s="664" t="s">
        <v>642</v>
      </c>
      <c r="AI781" s="665"/>
      <c r="AJ781" s="665"/>
      <c r="AK781" s="665"/>
      <c r="AL781" s="665"/>
      <c r="AM781" s="665"/>
      <c r="AN781" s="665"/>
      <c r="AO781" s="665"/>
      <c r="AP781" s="665"/>
      <c r="AQ781" s="665"/>
      <c r="AR781" s="665"/>
      <c r="AS781" s="665"/>
      <c r="AT781" s="666"/>
      <c r="AU781" s="388">
        <v>14.4</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640</v>
      </c>
      <c r="AD782" s="607"/>
      <c r="AE782" s="607"/>
      <c r="AF782" s="607"/>
      <c r="AG782" s="608"/>
      <c r="AH782" s="598" t="s">
        <v>641</v>
      </c>
      <c r="AI782" s="599"/>
      <c r="AJ782" s="599"/>
      <c r="AK782" s="599"/>
      <c r="AL782" s="599"/>
      <c r="AM782" s="599"/>
      <c r="AN782" s="599"/>
      <c r="AO782" s="599"/>
      <c r="AP782" s="599"/>
      <c r="AQ782" s="599"/>
      <c r="AR782" s="599"/>
      <c r="AS782" s="599"/>
      <c r="AT782" s="600"/>
      <c r="AU782" s="601">
        <v>12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639</v>
      </c>
      <c r="AD783" s="607"/>
      <c r="AE783" s="607"/>
      <c r="AF783" s="607"/>
      <c r="AG783" s="608"/>
      <c r="AH783" s="598" t="s">
        <v>641</v>
      </c>
      <c r="AI783" s="599"/>
      <c r="AJ783" s="599"/>
      <c r="AK783" s="599"/>
      <c r="AL783" s="599"/>
      <c r="AM783" s="599"/>
      <c r="AN783" s="599"/>
      <c r="AO783" s="599"/>
      <c r="AP783" s="599"/>
      <c r="AQ783" s="599"/>
      <c r="AR783" s="599"/>
      <c r="AS783" s="599"/>
      <c r="AT783" s="600"/>
      <c r="AU783" s="601">
        <v>1.9</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32.5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28.299999999999997</v>
      </c>
      <c r="AV791" s="832"/>
      <c r="AW791" s="832"/>
      <c r="AX791" s="834"/>
    </row>
    <row r="792" spans="1:50" ht="24.75" customHeight="1" x14ac:dyDescent="0.15">
      <c r="A792" s="631"/>
      <c r="B792" s="632"/>
      <c r="C792" s="632"/>
      <c r="D792" s="632"/>
      <c r="E792" s="632"/>
      <c r="F792" s="633"/>
      <c r="G792" s="595" t="s">
        <v>643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646</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640</v>
      </c>
      <c r="H794" s="671"/>
      <c r="I794" s="671"/>
      <c r="J794" s="671"/>
      <c r="K794" s="672"/>
      <c r="L794" s="664" t="s">
        <v>644</v>
      </c>
      <c r="M794" s="665"/>
      <c r="N794" s="665"/>
      <c r="O794" s="665"/>
      <c r="P794" s="665"/>
      <c r="Q794" s="665"/>
      <c r="R794" s="665"/>
      <c r="S794" s="665"/>
      <c r="T794" s="665"/>
      <c r="U794" s="665"/>
      <c r="V794" s="665"/>
      <c r="W794" s="665"/>
      <c r="X794" s="666"/>
      <c r="Y794" s="388">
        <v>63.1</v>
      </c>
      <c r="Z794" s="389"/>
      <c r="AA794" s="389"/>
      <c r="AB794" s="805"/>
      <c r="AC794" s="670" t="s">
        <v>647</v>
      </c>
      <c r="AD794" s="671"/>
      <c r="AE794" s="671"/>
      <c r="AF794" s="671"/>
      <c r="AG794" s="672"/>
      <c r="AH794" s="664" t="s">
        <v>648</v>
      </c>
      <c r="AI794" s="665"/>
      <c r="AJ794" s="665"/>
      <c r="AK794" s="665"/>
      <c r="AL794" s="665"/>
      <c r="AM794" s="665"/>
      <c r="AN794" s="665"/>
      <c r="AO794" s="665"/>
      <c r="AP794" s="665"/>
      <c r="AQ794" s="665"/>
      <c r="AR794" s="665"/>
      <c r="AS794" s="665"/>
      <c r="AT794" s="666"/>
      <c r="AU794" s="388" t="s">
        <v>648</v>
      </c>
      <c r="AV794" s="389"/>
      <c r="AW794" s="389"/>
      <c r="AX794" s="390"/>
    </row>
    <row r="795" spans="1:50" ht="24.75" customHeight="1" x14ac:dyDescent="0.15">
      <c r="A795" s="631"/>
      <c r="B795" s="632"/>
      <c r="C795" s="632"/>
      <c r="D795" s="632"/>
      <c r="E795" s="632"/>
      <c r="F795" s="633"/>
      <c r="G795" s="606" t="s">
        <v>640</v>
      </c>
      <c r="H795" s="607"/>
      <c r="I795" s="607"/>
      <c r="J795" s="607"/>
      <c r="K795" s="608"/>
      <c r="L795" s="598" t="s">
        <v>666</v>
      </c>
      <c r="M795" s="599"/>
      <c r="N795" s="599"/>
      <c r="O795" s="599"/>
      <c r="P795" s="599"/>
      <c r="Q795" s="599"/>
      <c r="R795" s="599"/>
      <c r="S795" s="599"/>
      <c r="T795" s="599"/>
      <c r="U795" s="599"/>
      <c r="V795" s="599"/>
      <c r="W795" s="599"/>
      <c r="X795" s="600"/>
      <c r="Y795" s="601">
        <v>9.5</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640</v>
      </c>
      <c r="H796" s="607"/>
      <c r="I796" s="607"/>
      <c r="J796" s="607"/>
      <c r="K796" s="608"/>
      <c r="L796" s="598" t="s">
        <v>645</v>
      </c>
      <c r="M796" s="599"/>
      <c r="N796" s="599"/>
      <c r="O796" s="599"/>
      <c r="P796" s="599"/>
      <c r="Q796" s="599"/>
      <c r="R796" s="599"/>
      <c r="S796" s="599"/>
      <c r="T796" s="599"/>
      <c r="U796" s="599"/>
      <c r="V796" s="599"/>
      <c r="W796" s="599"/>
      <c r="X796" s="600"/>
      <c r="Y796" s="601">
        <v>5.3</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77.899999999999991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48.75" customHeight="1" x14ac:dyDescent="0.15">
      <c r="A805" s="631"/>
      <c r="B805" s="632"/>
      <c r="C805" s="632"/>
      <c r="D805" s="632"/>
      <c r="E805" s="632"/>
      <c r="F805" s="633"/>
      <c r="G805" s="595" t="s">
        <v>692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721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693</v>
      </c>
      <c r="H807" s="671"/>
      <c r="I807" s="671"/>
      <c r="J807" s="671"/>
      <c r="K807" s="672"/>
      <c r="L807" s="664" t="s">
        <v>694</v>
      </c>
      <c r="M807" s="665"/>
      <c r="N807" s="665"/>
      <c r="O807" s="665"/>
      <c r="P807" s="665"/>
      <c r="Q807" s="665"/>
      <c r="R807" s="665"/>
      <c r="S807" s="665"/>
      <c r="T807" s="665"/>
      <c r="U807" s="665"/>
      <c r="V807" s="665"/>
      <c r="W807" s="665"/>
      <c r="X807" s="666"/>
      <c r="Y807" s="388">
        <v>5.9</v>
      </c>
      <c r="Z807" s="389"/>
      <c r="AA807" s="389"/>
      <c r="AB807" s="805"/>
      <c r="AC807" s="670" t="s">
        <v>719</v>
      </c>
      <c r="AD807" s="671"/>
      <c r="AE807" s="671"/>
      <c r="AF807" s="671"/>
      <c r="AG807" s="672"/>
      <c r="AH807" s="664" t="s">
        <v>720</v>
      </c>
      <c r="AI807" s="665"/>
      <c r="AJ807" s="665"/>
      <c r="AK807" s="665"/>
      <c r="AL807" s="665"/>
      <c r="AM807" s="665"/>
      <c r="AN807" s="665"/>
      <c r="AO807" s="665"/>
      <c r="AP807" s="665"/>
      <c r="AQ807" s="665"/>
      <c r="AR807" s="665"/>
      <c r="AS807" s="665"/>
      <c r="AT807" s="666"/>
      <c r="AU807" s="388">
        <v>3.3</v>
      </c>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5.9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3.3</v>
      </c>
      <c r="AV817" s="832"/>
      <c r="AW817" s="832"/>
      <c r="AX817" s="834"/>
    </row>
    <row r="818" spans="1:50" ht="24.75" customHeight="1" x14ac:dyDescent="0.15">
      <c r="A818" s="631"/>
      <c r="B818" s="632"/>
      <c r="C818" s="632"/>
      <c r="D818" s="632"/>
      <c r="E818" s="632"/>
      <c r="F818" s="633"/>
      <c r="G818" s="595" t="s">
        <v>776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778</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640</v>
      </c>
      <c r="H820" s="671"/>
      <c r="I820" s="671"/>
      <c r="J820" s="671"/>
      <c r="K820" s="672"/>
      <c r="L820" s="664" t="s">
        <v>777</v>
      </c>
      <c r="M820" s="665"/>
      <c r="N820" s="665"/>
      <c r="O820" s="665"/>
      <c r="P820" s="665"/>
      <c r="Q820" s="665"/>
      <c r="R820" s="665"/>
      <c r="S820" s="665"/>
      <c r="T820" s="665"/>
      <c r="U820" s="665"/>
      <c r="V820" s="665"/>
      <c r="W820" s="665"/>
      <c r="X820" s="666"/>
      <c r="Y820" s="388">
        <v>4.8</v>
      </c>
      <c r="Z820" s="389"/>
      <c r="AA820" s="389"/>
      <c r="AB820" s="805"/>
      <c r="AC820" s="670" t="s">
        <v>779</v>
      </c>
      <c r="AD820" s="671"/>
      <c r="AE820" s="671"/>
      <c r="AF820" s="671"/>
      <c r="AG820" s="672"/>
      <c r="AH820" s="664" t="s">
        <v>780</v>
      </c>
      <c r="AI820" s="665"/>
      <c r="AJ820" s="665"/>
      <c r="AK820" s="665"/>
      <c r="AL820" s="665"/>
      <c r="AM820" s="665"/>
      <c r="AN820" s="665"/>
      <c r="AO820" s="665"/>
      <c r="AP820" s="665"/>
      <c r="AQ820" s="665"/>
      <c r="AR820" s="665"/>
      <c r="AS820" s="665"/>
      <c r="AT820" s="666"/>
      <c r="AU820" s="388">
        <v>10.1</v>
      </c>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4.8</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10.1</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462</v>
      </c>
      <c r="AM831" s="281"/>
      <c r="AN831" s="281"/>
      <c r="AO831" s="82" t="s">
        <v>805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6"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485</v>
      </c>
      <c r="AI836" s="364"/>
      <c r="AJ836" s="364"/>
      <c r="AK836" s="364"/>
      <c r="AL836" s="364" t="s">
        <v>21</v>
      </c>
      <c r="AM836" s="364"/>
      <c r="AN836" s="364"/>
      <c r="AO836" s="369"/>
      <c r="AP836" s="370" t="s">
        <v>418</v>
      </c>
      <c r="AQ836" s="370"/>
      <c r="AR836" s="370"/>
      <c r="AS836" s="370"/>
      <c r="AT836" s="370"/>
      <c r="AU836" s="370"/>
      <c r="AV836" s="370"/>
      <c r="AW836" s="370"/>
      <c r="AX836" s="370"/>
    </row>
    <row r="837" spans="1:50" ht="62.25" customHeight="1" x14ac:dyDescent="0.15">
      <c r="A837" s="376">
        <v>1</v>
      </c>
      <c r="B837" s="376">
        <v>1</v>
      </c>
      <c r="C837" s="361" t="s">
        <v>652</v>
      </c>
      <c r="D837" s="347"/>
      <c r="E837" s="347"/>
      <c r="F837" s="347"/>
      <c r="G837" s="347"/>
      <c r="H837" s="347"/>
      <c r="I837" s="347"/>
      <c r="J837" s="348">
        <v>6012705001563</v>
      </c>
      <c r="K837" s="349"/>
      <c r="L837" s="349"/>
      <c r="M837" s="349"/>
      <c r="N837" s="349"/>
      <c r="O837" s="349"/>
      <c r="P837" s="362" t="s">
        <v>649</v>
      </c>
      <c r="Q837" s="350"/>
      <c r="R837" s="350"/>
      <c r="S837" s="350"/>
      <c r="T837" s="350"/>
      <c r="U837" s="350"/>
      <c r="V837" s="350"/>
      <c r="W837" s="350"/>
      <c r="X837" s="350"/>
      <c r="Y837" s="351">
        <v>32.5</v>
      </c>
      <c r="Z837" s="352"/>
      <c r="AA837" s="352"/>
      <c r="AB837" s="353"/>
      <c r="AC837" s="363" t="s">
        <v>496</v>
      </c>
      <c r="AD837" s="371"/>
      <c r="AE837" s="371"/>
      <c r="AF837" s="371"/>
      <c r="AG837" s="371"/>
      <c r="AH837" s="372" t="s">
        <v>650</v>
      </c>
      <c r="AI837" s="373"/>
      <c r="AJ837" s="373"/>
      <c r="AK837" s="373"/>
      <c r="AL837" s="357" t="s">
        <v>651</v>
      </c>
      <c r="AM837" s="358"/>
      <c r="AN837" s="358"/>
      <c r="AO837" s="359"/>
      <c r="AP837" s="360" t="s">
        <v>651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485</v>
      </c>
      <c r="AI869" s="364"/>
      <c r="AJ869" s="364"/>
      <c r="AK869" s="364"/>
      <c r="AL869" s="364" t="s">
        <v>21</v>
      </c>
      <c r="AM869" s="364"/>
      <c r="AN869" s="364"/>
      <c r="AO869" s="369"/>
      <c r="AP869" s="370" t="s">
        <v>418</v>
      </c>
      <c r="AQ869" s="370"/>
      <c r="AR869" s="370"/>
      <c r="AS869" s="370"/>
      <c r="AT869" s="370"/>
      <c r="AU869" s="370"/>
      <c r="AV869" s="370"/>
      <c r="AW869" s="370"/>
      <c r="AX869" s="370"/>
    </row>
    <row r="870" spans="1:50" ht="60" customHeight="1" x14ac:dyDescent="0.15">
      <c r="A870" s="376">
        <v>1</v>
      </c>
      <c r="B870" s="376">
        <v>1</v>
      </c>
      <c r="C870" s="361" t="s">
        <v>653</v>
      </c>
      <c r="D870" s="347"/>
      <c r="E870" s="347"/>
      <c r="F870" s="347"/>
      <c r="G870" s="347"/>
      <c r="H870" s="347"/>
      <c r="I870" s="347"/>
      <c r="J870" s="348" t="s">
        <v>663</v>
      </c>
      <c r="K870" s="349"/>
      <c r="L870" s="349"/>
      <c r="M870" s="349"/>
      <c r="N870" s="349"/>
      <c r="O870" s="349"/>
      <c r="P870" s="362" t="s">
        <v>662</v>
      </c>
      <c r="Q870" s="350"/>
      <c r="R870" s="350"/>
      <c r="S870" s="350"/>
      <c r="T870" s="350"/>
      <c r="U870" s="350"/>
      <c r="V870" s="350"/>
      <c r="W870" s="350"/>
      <c r="X870" s="350"/>
      <c r="Y870" s="351">
        <v>28.3</v>
      </c>
      <c r="Z870" s="352"/>
      <c r="AA870" s="352"/>
      <c r="AB870" s="353"/>
      <c r="AC870" s="363" t="s">
        <v>196</v>
      </c>
      <c r="AD870" s="371"/>
      <c r="AE870" s="371"/>
      <c r="AF870" s="371"/>
      <c r="AG870" s="371"/>
      <c r="AH870" s="372" t="s">
        <v>650</v>
      </c>
      <c r="AI870" s="373"/>
      <c r="AJ870" s="373"/>
      <c r="AK870" s="373"/>
      <c r="AL870" s="357" t="s">
        <v>664</v>
      </c>
      <c r="AM870" s="358"/>
      <c r="AN870" s="358"/>
      <c r="AO870" s="359"/>
      <c r="AP870" s="360" t="s">
        <v>650</v>
      </c>
      <c r="AQ870" s="360"/>
      <c r="AR870" s="360"/>
      <c r="AS870" s="360"/>
      <c r="AT870" s="360"/>
      <c r="AU870" s="360"/>
      <c r="AV870" s="360"/>
      <c r="AW870" s="360"/>
      <c r="AX870" s="360"/>
    </row>
    <row r="871" spans="1:50" ht="59.25" customHeight="1" x14ac:dyDescent="0.15">
      <c r="A871" s="376">
        <v>2</v>
      </c>
      <c r="B871" s="376">
        <v>1</v>
      </c>
      <c r="C871" s="361" t="s">
        <v>654</v>
      </c>
      <c r="D871" s="347"/>
      <c r="E871" s="347"/>
      <c r="F871" s="347"/>
      <c r="G871" s="347"/>
      <c r="H871" s="347"/>
      <c r="I871" s="347"/>
      <c r="J871" s="348" t="s">
        <v>569</v>
      </c>
      <c r="K871" s="349"/>
      <c r="L871" s="349"/>
      <c r="M871" s="349"/>
      <c r="N871" s="349"/>
      <c r="O871" s="349"/>
      <c r="P871" s="362" t="s">
        <v>642</v>
      </c>
      <c r="Q871" s="350"/>
      <c r="R871" s="350"/>
      <c r="S871" s="350"/>
      <c r="T871" s="350"/>
      <c r="U871" s="350"/>
      <c r="V871" s="350"/>
      <c r="W871" s="350"/>
      <c r="X871" s="350"/>
      <c r="Y871" s="351">
        <v>7</v>
      </c>
      <c r="Z871" s="352"/>
      <c r="AA871" s="352"/>
      <c r="AB871" s="353"/>
      <c r="AC871" s="363" t="s">
        <v>196</v>
      </c>
      <c r="AD871" s="363"/>
      <c r="AE871" s="363"/>
      <c r="AF871" s="363"/>
      <c r="AG871" s="363"/>
      <c r="AH871" s="372" t="s">
        <v>569</v>
      </c>
      <c r="AI871" s="373"/>
      <c r="AJ871" s="373"/>
      <c r="AK871" s="373"/>
      <c r="AL871" s="357" t="s">
        <v>569</v>
      </c>
      <c r="AM871" s="358"/>
      <c r="AN871" s="358"/>
      <c r="AO871" s="359"/>
      <c r="AP871" s="360" t="s">
        <v>569</v>
      </c>
      <c r="AQ871" s="360"/>
      <c r="AR871" s="360"/>
      <c r="AS871" s="360"/>
      <c r="AT871" s="360"/>
      <c r="AU871" s="360"/>
      <c r="AV871" s="360"/>
      <c r="AW871" s="360"/>
      <c r="AX871" s="360"/>
    </row>
    <row r="872" spans="1:50" ht="60" customHeight="1" x14ac:dyDescent="0.15">
      <c r="A872" s="376">
        <v>3</v>
      </c>
      <c r="B872" s="376">
        <v>1</v>
      </c>
      <c r="C872" s="361" t="s">
        <v>655</v>
      </c>
      <c r="D872" s="347"/>
      <c r="E872" s="347"/>
      <c r="F872" s="347"/>
      <c r="G872" s="347"/>
      <c r="H872" s="347"/>
      <c r="I872" s="347"/>
      <c r="J872" s="348" t="s">
        <v>569</v>
      </c>
      <c r="K872" s="349"/>
      <c r="L872" s="349"/>
      <c r="M872" s="349"/>
      <c r="N872" s="349"/>
      <c r="O872" s="349"/>
      <c r="P872" s="362" t="s">
        <v>642</v>
      </c>
      <c r="Q872" s="350"/>
      <c r="R872" s="350"/>
      <c r="S872" s="350"/>
      <c r="T872" s="350"/>
      <c r="U872" s="350"/>
      <c r="V872" s="350"/>
      <c r="W872" s="350"/>
      <c r="X872" s="350"/>
      <c r="Y872" s="351">
        <v>3</v>
      </c>
      <c r="Z872" s="352"/>
      <c r="AA872" s="352"/>
      <c r="AB872" s="353"/>
      <c r="AC872" s="363" t="s">
        <v>196</v>
      </c>
      <c r="AD872" s="363"/>
      <c r="AE872" s="363"/>
      <c r="AF872" s="363"/>
      <c r="AG872" s="363"/>
      <c r="AH872" s="355" t="s">
        <v>569</v>
      </c>
      <c r="AI872" s="356"/>
      <c r="AJ872" s="356"/>
      <c r="AK872" s="356"/>
      <c r="AL872" s="357" t="s">
        <v>569</v>
      </c>
      <c r="AM872" s="358"/>
      <c r="AN872" s="358"/>
      <c r="AO872" s="359"/>
      <c r="AP872" s="360" t="s">
        <v>569</v>
      </c>
      <c r="AQ872" s="360"/>
      <c r="AR872" s="360"/>
      <c r="AS872" s="360"/>
      <c r="AT872" s="360"/>
      <c r="AU872" s="360"/>
      <c r="AV872" s="360"/>
      <c r="AW872" s="360"/>
      <c r="AX872" s="360"/>
    </row>
    <row r="873" spans="1:50" ht="59.25" customHeight="1" x14ac:dyDescent="0.15">
      <c r="A873" s="376">
        <v>4</v>
      </c>
      <c r="B873" s="376">
        <v>1</v>
      </c>
      <c r="C873" s="361" t="s">
        <v>656</v>
      </c>
      <c r="D873" s="347"/>
      <c r="E873" s="347"/>
      <c r="F873" s="347"/>
      <c r="G873" s="347"/>
      <c r="H873" s="347"/>
      <c r="I873" s="347"/>
      <c r="J873" s="348" t="s">
        <v>569</v>
      </c>
      <c r="K873" s="349"/>
      <c r="L873" s="349"/>
      <c r="M873" s="349"/>
      <c r="N873" s="349"/>
      <c r="O873" s="349"/>
      <c r="P873" s="362" t="s">
        <v>642</v>
      </c>
      <c r="Q873" s="350"/>
      <c r="R873" s="350"/>
      <c r="S873" s="350"/>
      <c r="T873" s="350"/>
      <c r="U873" s="350"/>
      <c r="V873" s="350"/>
      <c r="W873" s="350"/>
      <c r="X873" s="350"/>
      <c r="Y873" s="351">
        <v>2.5</v>
      </c>
      <c r="Z873" s="352"/>
      <c r="AA873" s="352"/>
      <c r="AB873" s="353"/>
      <c r="AC873" s="363" t="s">
        <v>196</v>
      </c>
      <c r="AD873" s="363"/>
      <c r="AE873" s="363"/>
      <c r="AF873" s="363"/>
      <c r="AG873" s="363"/>
      <c r="AH873" s="355" t="s">
        <v>569</v>
      </c>
      <c r="AI873" s="356"/>
      <c r="AJ873" s="356"/>
      <c r="AK873" s="356"/>
      <c r="AL873" s="357" t="s">
        <v>569</v>
      </c>
      <c r="AM873" s="358"/>
      <c r="AN873" s="358"/>
      <c r="AO873" s="359"/>
      <c r="AP873" s="360" t="s">
        <v>569</v>
      </c>
      <c r="AQ873" s="360"/>
      <c r="AR873" s="360"/>
      <c r="AS873" s="360"/>
      <c r="AT873" s="360"/>
      <c r="AU873" s="360"/>
      <c r="AV873" s="360"/>
      <c r="AW873" s="360"/>
      <c r="AX873" s="360"/>
    </row>
    <row r="874" spans="1:50" ht="59.25" customHeight="1" x14ac:dyDescent="0.15">
      <c r="A874" s="376">
        <v>5</v>
      </c>
      <c r="B874" s="376">
        <v>1</v>
      </c>
      <c r="C874" s="361" t="s">
        <v>657</v>
      </c>
      <c r="D874" s="347"/>
      <c r="E874" s="347"/>
      <c r="F874" s="347"/>
      <c r="G874" s="347"/>
      <c r="H874" s="347"/>
      <c r="I874" s="347"/>
      <c r="J874" s="348" t="s">
        <v>569</v>
      </c>
      <c r="K874" s="349"/>
      <c r="L874" s="349"/>
      <c r="M874" s="349"/>
      <c r="N874" s="349"/>
      <c r="O874" s="349"/>
      <c r="P874" s="350" t="s">
        <v>642</v>
      </c>
      <c r="Q874" s="350"/>
      <c r="R874" s="350"/>
      <c r="S874" s="350"/>
      <c r="T874" s="350"/>
      <c r="U874" s="350"/>
      <c r="V874" s="350"/>
      <c r="W874" s="350"/>
      <c r="X874" s="350"/>
      <c r="Y874" s="351">
        <v>2.5</v>
      </c>
      <c r="Z874" s="352"/>
      <c r="AA874" s="352"/>
      <c r="AB874" s="353"/>
      <c r="AC874" s="354" t="s">
        <v>196</v>
      </c>
      <c r="AD874" s="354"/>
      <c r="AE874" s="354"/>
      <c r="AF874" s="354"/>
      <c r="AG874" s="354"/>
      <c r="AH874" s="355" t="s">
        <v>569</v>
      </c>
      <c r="AI874" s="356"/>
      <c r="AJ874" s="356"/>
      <c r="AK874" s="356"/>
      <c r="AL874" s="357" t="s">
        <v>569</v>
      </c>
      <c r="AM874" s="358"/>
      <c r="AN874" s="358"/>
      <c r="AO874" s="359"/>
      <c r="AP874" s="360" t="s">
        <v>569</v>
      </c>
      <c r="AQ874" s="360"/>
      <c r="AR874" s="360"/>
      <c r="AS874" s="360"/>
      <c r="AT874" s="360"/>
      <c r="AU874" s="360"/>
      <c r="AV874" s="360"/>
      <c r="AW874" s="360"/>
      <c r="AX874" s="360"/>
    </row>
    <row r="875" spans="1:50" ht="60" customHeight="1" x14ac:dyDescent="0.15">
      <c r="A875" s="376">
        <v>6</v>
      </c>
      <c r="B875" s="376">
        <v>1</v>
      </c>
      <c r="C875" s="361" t="s">
        <v>658</v>
      </c>
      <c r="D875" s="347"/>
      <c r="E875" s="347"/>
      <c r="F875" s="347"/>
      <c r="G875" s="347"/>
      <c r="H875" s="347"/>
      <c r="I875" s="347"/>
      <c r="J875" s="348" t="s">
        <v>569</v>
      </c>
      <c r="K875" s="349"/>
      <c r="L875" s="349"/>
      <c r="M875" s="349"/>
      <c r="N875" s="349"/>
      <c r="O875" s="349"/>
      <c r="P875" s="350" t="s">
        <v>642</v>
      </c>
      <c r="Q875" s="350"/>
      <c r="R875" s="350"/>
      <c r="S875" s="350"/>
      <c r="T875" s="350"/>
      <c r="U875" s="350"/>
      <c r="V875" s="350"/>
      <c r="W875" s="350"/>
      <c r="X875" s="350"/>
      <c r="Y875" s="351">
        <v>1.5</v>
      </c>
      <c r="Z875" s="352"/>
      <c r="AA875" s="352"/>
      <c r="AB875" s="353"/>
      <c r="AC875" s="354" t="s">
        <v>196</v>
      </c>
      <c r="AD875" s="354"/>
      <c r="AE875" s="354"/>
      <c r="AF875" s="354"/>
      <c r="AG875" s="354"/>
      <c r="AH875" s="355" t="s">
        <v>569</v>
      </c>
      <c r="AI875" s="356"/>
      <c r="AJ875" s="356"/>
      <c r="AK875" s="356"/>
      <c r="AL875" s="357" t="s">
        <v>569</v>
      </c>
      <c r="AM875" s="358"/>
      <c r="AN875" s="358"/>
      <c r="AO875" s="359"/>
      <c r="AP875" s="360" t="s">
        <v>569</v>
      </c>
      <c r="AQ875" s="360"/>
      <c r="AR875" s="360"/>
      <c r="AS875" s="360"/>
      <c r="AT875" s="360"/>
      <c r="AU875" s="360"/>
      <c r="AV875" s="360"/>
      <c r="AW875" s="360"/>
      <c r="AX875" s="360"/>
    </row>
    <row r="876" spans="1:50" ht="60.75" customHeight="1" x14ac:dyDescent="0.15">
      <c r="A876" s="376">
        <v>7</v>
      </c>
      <c r="B876" s="376">
        <v>1</v>
      </c>
      <c r="C876" s="361" t="s">
        <v>659</v>
      </c>
      <c r="D876" s="347"/>
      <c r="E876" s="347"/>
      <c r="F876" s="347"/>
      <c r="G876" s="347"/>
      <c r="H876" s="347"/>
      <c r="I876" s="347"/>
      <c r="J876" s="348" t="s">
        <v>569</v>
      </c>
      <c r="K876" s="349"/>
      <c r="L876" s="349"/>
      <c r="M876" s="349"/>
      <c r="N876" s="349"/>
      <c r="O876" s="349"/>
      <c r="P876" s="350" t="s">
        <v>642</v>
      </c>
      <c r="Q876" s="350"/>
      <c r="R876" s="350"/>
      <c r="S876" s="350"/>
      <c r="T876" s="350"/>
      <c r="U876" s="350"/>
      <c r="V876" s="350"/>
      <c r="W876" s="350"/>
      <c r="X876" s="350"/>
      <c r="Y876" s="351">
        <v>1.5</v>
      </c>
      <c r="Z876" s="352"/>
      <c r="AA876" s="352"/>
      <c r="AB876" s="353"/>
      <c r="AC876" s="354" t="s">
        <v>196</v>
      </c>
      <c r="AD876" s="354"/>
      <c r="AE876" s="354"/>
      <c r="AF876" s="354"/>
      <c r="AG876" s="354"/>
      <c r="AH876" s="355" t="s">
        <v>569</v>
      </c>
      <c r="AI876" s="356"/>
      <c r="AJ876" s="356"/>
      <c r="AK876" s="356"/>
      <c r="AL876" s="357" t="s">
        <v>569</v>
      </c>
      <c r="AM876" s="358"/>
      <c r="AN876" s="358"/>
      <c r="AO876" s="359"/>
      <c r="AP876" s="360" t="s">
        <v>569</v>
      </c>
      <c r="AQ876" s="360"/>
      <c r="AR876" s="360"/>
      <c r="AS876" s="360"/>
      <c r="AT876" s="360"/>
      <c r="AU876" s="360"/>
      <c r="AV876" s="360"/>
      <c r="AW876" s="360"/>
      <c r="AX876" s="360"/>
    </row>
    <row r="877" spans="1:50" ht="60" customHeight="1" x14ac:dyDescent="0.15">
      <c r="A877" s="376">
        <v>8</v>
      </c>
      <c r="B877" s="376">
        <v>1</v>
      </c>
      <c r="C877" s="361" t="s">
        <v>660</v>
      </c>
      <c r="D877" s="347"/>
      <c r="E877" s="347"/>
      <c r="F877" s="347"/>
      <c r="G877" s="347"/>
      <c r="H877" s="347"/>
      <c r="I877" s="347"/>
      <c r="J877" s="348" t="s">
        <v>569</v>
      </c>
      <c r="K877" s="349"/>
      <c r="L877" s="349"/>
      <c r="M877" s="349"/>
      <c r="N877" s="349"/>
      <c r="O877" s="349"/>
      <c r="P877" s="350" t="s">
        <v>642</v>
      </c>
      <c r="Q877" s="350"/>
      <c r="R877" s="350"/>
      <c r="S877" s="350"/>
      <c r="T877" s="350"/>
      <c r="U877" s="350"/>
      <c r="V877" s="350"/>
      <c r="W877" s="350"/>
      <c r="X877" s="350"/>
      <c r="Y877" s="351">
        <v>1.5</v>
      </c>
      <c r="Z877" s="352"/>
      <c r="AA877" s="352"/>
      <c r="AB877" s="353"/>
      <c r="AC877" s="354" t="s">
        <v>196</v>
      </c>
      <c r="AD877" s="354"/>
      <c r="AE877" s="354"/>
      <c r="AF877" s="354"/>
      <c r="AG877" s="354"/>
      <c r="AH877" s="355" t="s">
        <v>569</v>
      </c>
      <c r="AI877" s="356"/>
      <c r="AJ877" s="356"/>
      <c r="AK877" s="356"/>
      <c r="AL877" s="357" t="s">
        <v>569</v>
      </c>
      <c r="AM877" s="358"/>
      <c r="AN877" s="358"/>
      <c r="AO877" s="359"/>
      <c r="AP877" s="360" t="s">
        <v>569</v>
      </c>
      <c r="AQ877" s="360"/>
      <c r="AR877" s="360"/>
      <c r="AS877" s="360"/>
      <c r="AT877" s="360"/>
      <c r="AU877" s="360"/>
      <c r="AV877" s="360"/>
      <c r="AW877" s="360"/>
      <c r="AX877" s="360"/>
    </row>
    <row r="878" spans="1:50" ht="60" customHeight="1" x14ac:dyDescent="0.15">
      <c r="A878" s="376">
        <v>9</v>
      </c>
      <c r="B878" s="376">
        <v>1</v>
      </c>
      <c r="C878" s="361" t="s">
        <v>661</v>
      </c>
      <c r="D878" s="347"/>
      <c r="E878" s="347"/>
      <c r="F878" s="347"/>
      <c r="G878" s="347"/>
      <c r="H878" s="347"/>
      <c r="I878" s="347"/>
      <c r="J878" s="348" t="s">
        <v>569</v>
      </c>
      <c r="K878" s="349"/>
      <c r="L878" s="349"/>
      <c r="M878" s="349"/>
      <c r="N878" s="349"/>
      <c r="O878" s="349"/>
      <c r="P878" s="350" t="s">
        <v>642</v>
      </c>
      <c r="Q878" s="350"/>
      <c r="R878" s="350"/>
      <c r="S878" s="350"/>
      <c r="T878" s="350"/>
      <c r="U878" s="350"/>
      <c r="V878" s="350"/>
      <c r="W878" s="350"/>
      <c r="X878" s="350"/>
      <c r="Y878" s="351">
        <v>1.5</v>
      </c>
      <c r="Z878" s="352"/>
      <c r="AA878" s="352"/>
      <c r="AB878" s="353"/>
      <c r="AC878" s="354" t="s">
        <v>196</v>
      </c>
      <c r="AD878" s="354"/>
      <c r="AE878" s="354"/>
      <c r="AF878" s="354"/>
      <c r="AG878" s="354"/>
      <c r="AH878" s="355" t="s">
        <v>569</v>
      </c>
      <c r="AI878" s="356"/>
      <c r="AJ878" s="356"/>
      <c r="AK878" s="356"/>
      <c r="AL878" s="357" t="s">
        <v>569</v>
      </c>
      <c r="AM878" s="358"/>
      <c r="AN878" s="358"/>
      <c r="AO878" s="359"/>
      <c r="AP878" s="360" t="s">
        <v>569</v>
      </c>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485</v>
      </c>
      <c r="AI902" s="364"/>
      <c r="AJ902" s="364"/>
      <c r="AK902" s="364"/>
      <c r="AL902" s="364" t="s">
        <v>21</v>
      </c>
      <c r="AM902" s="364"/>
      <c r="AN902" s="364"/>
      <c r="AO902" s="369"/>
      <c r="AP902" s="370" t="s">
        <v>418</v>
      </c>
      <c r="AQ902" s="370"/>
      <c r="AR902" s="370"/>
      <c r="AS902" s="370"/>
      <c r="AT902" s="370"/>
      <c r="AU902" s="370"/>
      <c r="AV902" s="370"/>
      <c r="AW902" s="370"/>
      <c r="AX902" s="370"/>
    </row>
    <row r="903" spans="1:50" ht="90.75" customHeight="1" x14ac:dyDescent="0.15">
      <c r="A903" s="376">
        <v>1</v>
      </c>
      <c r="B903" s="376">
        <v>1</v>
      </c>
      <c r="C903" s="361" t="s">
        <v>665</v>
      </c>
      <c r="D903" s="347"/>
      <c r="E903" s="347"/>
      <c r="F903" s="347"/>
      <c r="G903" s="347"/>
      <c r="H903" s="347"/>
      <c r="I903" s="347"/>
      <c r="J903" s="348" t="s">
        <v>648</v>
      </c>
      <c r="K903" s="349"/>
      <c r="L903" s="349"/>
      <c r="M903" s="349"/>
      <c r="N903" s="349"/>
      <c r="O903" s="349"/>
      <c r="P903" s="362" t="s">
        <v>667</v>
      </c>
      <c r="Q903" s="350"/>
      <c r="R903" s="350"/>
      <c r="S903" s="350"/>
      <c r="T903" s="350"/>
      <c r="U903" s="350"/>
      <c r="V903" s="350"/>
      <c r="W903" s="350"/>
      <c r="X903" s="350"/>
      <c r="Y903" s="351">
        <v>77.900000000000006</v>
      </c>
      <c r="Z903" s="352"/>
      <c r="AA903" s="352"/>
      <c r="AB903" s="353"/>
      <c r="AC903" s="363" t="s">
        <v>196</v>
      </c>
      <c r="AD903" s="371"/>
      <c r="AE903" s="371"/>
      <c r="AF903" s="371"/>
      <c r="AG903" s="371"/>
      <c r="AH903" s="372" t="s">
        <v>648</v>
      </c>
      <c r="AI903" s="373"/>
      <c r="AJ903" s="373"/>
      <c r="AK903" s="373"/>
      <c r="AL903" s="357" t="s">
        <v>648</v>
      </c>
      <c r="AM903" s="358"/>
      <c r="AN903" s="358"/>
      <c r="AO903" s="359"/>
      <c r="AP903" s="360" t="s">
        <v>650</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485</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1" t="s">
        <v>668</v>
      </c>
      <c r="D936" s="347"/>
      <c r="E936" s="347"/>
      <c r="F936" s="347"/>
      <c r="G936" s="347"/>
      <c r="H936" s="347"/>
      <c r="I936" s="347"/>
      <c r="J936" s="348">
        <v>7000020340006</v>
      </c>
      <c r="K936" s="349"/>
      <c r="L936" s="349"/>
      <c r="M936" s="349"/>
      <c r="N936" s="349"/>
      <c r="O936" s="349"/>
      <c r="P936" s="362" t="s">
        <v>679</v>
      </c>
      <c r="Q936" s="350"/>
      <c r="R936" s="350"/>
      <c r="S936" s="350"/>
      <c r="T936" s="350"/>
      <c r="U936" s="350"/>
      <c r="V936" s="350"/>
      <c r="W936" s="350"/>
      <c r="X936" s="350"/>
      <c r="Y936" s="351">
        <v>0.14000000000000001</v>
      </c>
      <c r="Z936" s="352"/>
      <c r="AA936" s="352"/>
      <c r="AB936" s="353"/>
      <c r="AC936" s="363" t="s">
        <v>196</v>
      </c>
      <c r="AD936" s="371"/>
      <c r="AE936" s="371"/>
      <c r="AF936" s="371"/>
      <c r="AG936" s="371"/>
      <c r="AH936" s="372" t="s">
        <v>680</v>
      </c>
      <c r="AI936" s="373"/>
      <c r="AJ936" s="373"/>
      <c r="AK936" s="373"/>
      <c r="AL936" s="357" t="s">
        <v>681</v>
      </c>
      <c r="AM936" s="358"/>
      <c r="AN936" s="358"/>
      <c r="AO936" s="359"/>
      <c r="AP936" s="360" t="s">
        <v>682</v>
      </c>
      <c r="AQ936" s="360"/>
      <c r="AR936" s="360"/>
      <c r="AS936" s="360"/>
      <c r="AT936" s="360"/>
      <c r="AU936" s="360"/>
      <c r="AV936" s="360"/>
      <c r="AW936" s="360"/>
      <c r="AX936" s="360"/>
    </row>
    <row r="937" spans="1:50" ht="30" customHeight="1" x14ac:dyDescent="0.15">
      <c r="A937" s="376">
        <v>2</v>
      </c>
      <c r="B937" s="376">
        <v>1</v>
      </c>
      <c r="C937" s="361" t="s">
        <v>669</v>
      </c>
      <c r="D937" s="347"/>
      <c r="E937" s="347"/>
      <c r="F937" s="347"/>
      <c r="G937" s="347"/>
      <c r="H937" s="347"/>
      <c r="I937" s="347"/>
      <c r="J937" s="348">
        <v>6000020400009</v>
      </c>
      <c r="K937" s="349"/>
      <c r="L937" s="349"/>
      <c r="M937" s="349"/>
      <c r="N937" s="349"/>
      <c r="O937" s="349"/>
      <c r="P937" s="350" t="s">
        <v>678</v>
      </c>
      <c r="Q937" s="350"/>
      <c r="R937" s="350"/>
      <c r="S937" s="350"/>
      <c r="T937" s="350"/>
      <c r="U937" s="350"/>
      <c r="V937" s="350"/>
      <c r="W937" s="350"/>
      <c r="X937" s="350"/>
      <c r="Y937" s="351">
        <v>7.0000000000000007E-2</v>
      </c>
      <c r="Z937" s="352"/>
      <c r="AA937" s="352"/>
      <c r="AB937" s="353"/>
      <c r="AC937" s="363" t="s">
        <v>196</v>
      </c>
      <c r="AD937" s="363"/>
      <c r="AE937" s="363"/>
      <c r="AF937" s="363"/>
      <c r="AG937" s="363"/>
      <c r="AH937" s="910" t="s">
        <v>569</v>
      </c>
      <c r="AI937" s="911"/>
      <c r="AJ937" s="911"/>
      <c r="AK937" s="912"/>
      <c r="AL937" s="357" t="s">
        <v>569</v>
      </c>
      <c r="AM937" s="358"/>
      <c r="AN937" s="358"/>
      <c r="AO937" s="359"/>
      <c r="AP937" s="360" t="s">
        <v>569</v>
      </c>
      <c r="AQ937" s="360"/>
      <c r="AR937" s="360"/>
      <c r="AS937" s="360"/>
      <c r="AT937" s="360"/>
      <c r="AU937" s="360"/>
      <c r="AV937" s="360"/>
      <c r="AW937" s="360"/>
      <c r="AX937" s="360"/>
    </row>
    <row r="938" spans="1:50" ht="30" customHeight="1" x14ac:dyDescent="0.15">
      <c r="A938" s="376">
        <v>3</v>
      </c>
      <c r="B938" s="376">
        <v>1</v>
      </c>
      <c r="C938" s="361" t="s">
        <v>670</v>
      </c>
      <c r="D938" s="347"/>
      <c r="E938" s="347"/>
      <c r="F938" s="347"/>
      <c r="G938" s="347"/>
      <c r="H938" s="347"/>
      <c r="I938" s="347"/>
      <c r="J938" s="348">
        <v>4000020300004</v>
      </c>
      <c r="K938" s="349"/>
      <c r="L938" s="349"/>
      <c r="M938" s="349"/>
      <c r="N938" s="349"/>
      <c r="O938" s="349"/>
      <c r="P938" s="362" t="s">
        <v>678</v>
      </c>
      <c r="Q938" s="350"/>
      <c r="R938" s="350"/>
      <c r="S938" s="350"/>
      <c r="T938" s="350"/>
      <c r="U938" s="350"/>
      <c r="V938" s="350"/>
      <c r="W938" s="350"/>
      <c r="X938" s="350"/>
      <c r="Y938" s="351">
        <v>0.06</v>
      </c>
      <c r="Z938" s="352"/>
      <c r="AA938" s="352"/>
      <c r="AB938" s="353"/>
      <c r="AC938" s="363" t="s">
        <v>196</v>
      </c>
      <c r="AD938" s="363"/>
      <c r="AE938" s="363"/>
      <c r="AF938" s="363"/>
      <c r="AG938" s="363"/>
      <c r="AH938" s="355" t="s">
        <v>569</v>
      </c>
      <c r="AI938" s="356"/>
      <c r="AJ938" s="356"/>
      <c r="AK938" s="356"/>
      <c r="AL938" s="357" t="s">
        <v>569</v>
      </c>
      <c r="AM938" s="358"/>
      <c r="AN938" s="358"/>
      <c r="AO938" s="359"/>
      <c r="AP938" s="360" t="s">
        <v>569</v>
      </c>
      <c r="AQ938" s="360"/>
      <c r="AR938" s="360"/>
      <c r="AS938" s="360"/>
      <c r="AT938" s="360"/>
      <c r="AU938" s="360"/>
      <c r="AV938" s="360"/>
      <c r="AW938" s="360"/>
      <c r="AX938" s="360"/>
    </row>
    <row r="939" spans="1:50" ht="30" customHeight="1" x14ac:dyDescent="0.15">
      <c r="A939" s="376">
        <v>4</v>
      </c>
      <c r="B939" s="376">
        <v>1</v>
      </c>
      <c r="C939" s="361" t="s">
        <v>671</v>
      </c>
      <c r="D939" s="347"/>
      <c r="E939" s="347"/>
      <c r="F939" s="347"/>
      <c r="G939" s="347"/>
      <c r="H939" s="347"/>
      <c r="I939" s="347"/>
      <c r="J939" s="348">
        <v>1000020380008</v>
      </c>
      <c r="K939" s="349"/>
      <c r="L939" s="349"/>
      <c r="M939" s="349"/>
      <c r="N939" s="349"/>
      <c r="O939" s="349"/>
      <c r="P939" s="362" t="s">
        <v>678</v>
      </c>
      <c r="Q939" s="350"/>
      <c r="R939" s="350"/>
      <c r="S939" s="350"/>
      <c r="T939" s="350"/>
      <c r="U939" s="350"/>
      <c r="V939" s="350"/>
      <c r="W939" s="350"/>
      <c r="X939" s="350"/>
      <c r="Y939" s="351">
        <v>0.06</v>
      </c>
      <c r="Z939" s="352"/>
      <c r="AA939" s="352"/>
      <c r="AB939" s="353"/>
      <c r="AC939" s="363" t="s">
        <v>196</v>
      </c>
      <c r="AD939" s="363"/>
      <c r="AE939" s="363"/>
      <c r="AF939" s="363"/>
      <c r="AG939" s="363"/>
      <c r="AH939" s="355" t="s">
        <v>569</v>
      </c>
      <c r="AI939" s="356"/>
      <c r="AJ939" s="356"/>
      <c r="AK939" s="356"/>
      <c r="AL939" s="357" t="s">
        <v>569</v>
      </c>
      <c r="AM939" s="358"/>
      <c r="AN939" s="358"/>
      <c r="AO939" s="359"/>
      <c r="AP939" s="360" t="s">
        <v>569</v>
      </c>
      <c r="AQ939" s="360"/>
      <c r="AR939" s="360"/>
      <c r="AS939" s="360"/>
      <c r="AT939" s="360"/>
      <c r="AU939" s="360"/>
      <c r="AV939" s="360"/>
      <c r="AW939" s="360"/>
      <c r="AX939" s="360"/>
    </row>
    <row r="940" spans="1:50" ht="30" customHeight="1" x14ac:dyDescent="0.15">
      <c r="A940" s="376">
        <v>5</v>
      </c>
      <c r="B940" s="376">
        <v>1</v>
      </c>
      <c r="C940" s="361" t="s">
        <v>672</v>
      </c>
      <c r="D940" s="347"/>
      <c r="E940" s="347"/>
      <c r="F940" s="347"/>
      <c r="G940" s="347"/>
      <c r="H940" s="347"/>
      <c r="I940" s="347"/>
      <c r="J940" s="348">
        <v>5000020390003</v>
      </c>
      <c r="K940" s="349"/>
      <c r="L940" s="349"/>
      <c r="M940" s="349"/>
      <c r="N940" s="349"/>
      <c r="O940" s="349"/>
      <c r="P940" s="350" t="s">
        <v>678</v>
      </c>
      <c r="Q940" s="350"/>
      <c r="R940" s="350"/>
      <c r="S940" s="350"/>
      <c r="T940" s="350"/>
      <c r="U940" s="350"/>
      <c r="V940" s="350"/>
      <c r="W940" s="350"/>
      <c r="X940" s="350"/>
      <c r="Y940" s="351">
        <v>0.06</v>
      </c>
      <c r="Z940" s="352"/>
      <c r="AA940" s="352"/>
      <c r="AB940" s="353"/>
      <c r="AC940" s="354" t="s">
        <v>196</v>
      </c>
      <c r="AD940" s="354"/>
      <c r="AE940" s="354"/>
      <c r="AF940" s="354"/>
      <c r="AG940" s="354"/>
      <c r="AH940" s="355" t="s">
        <v>569</v>
      </c>
      <c r="AI940" s="356"/>
      <c r="AJ940" s="356"/>
      <c r="AK940" s="356"/>
      <c r="AL940" s="357" t="s">
        <v>569</v>
      </c>
      <c r="AM940" s="358"/>
      <c r="AN940" s="358"/>
      <c r="AO940" s="359"/>
      <c r="AP940" s="360" t="s">
        <v>569</v>
      </c>
      <c r="AQ940" s="360"/>
      <c r="AR940" s="360"/>
      <c r="AS940" s="360"/>
      <c r="AT940" s="360"/>
      <c r="AU940" s="360"/>
      <c r="AV940" s="360"/>
      <c r="AW940" s="360"/>
      <c r="AX940" s="360"/>
    </row>
    <row r="941" spans="1:50" ht="30" customHeight="1" x14ac:dyDescent="0.15">
      <c r="A941" s="376">
        <v>6</v>
      </c>
      <c r="B941" s="376">
        <v>1</v>
      </c>
      <c r="C941" s="361" t="s">
        <v>673</v>
      </c>
      <c r="D941" s="347"/>
      <c r="E941" s="347"/>
      <c r="F941" s="347"/>
      <c r="G941" s="347"/>
      <c r="H941" s="347"/>
      <c r="I941" s="347"/>
      <c r="J941" s="348">
        <v>8000020460001</v>
      </c>
      <c r="K941" s="349"/>
      <c r="L941" s="349"/>
      <c r="M941" s="349"/>
      <c r="N941" s="349"/>
      <c r="O941" s="349"/>
      <c r="P941" s="350" t="s">
        <v>678</v>
      </c>
      <c r="Q941" s="350"/>
      <c r="R941" s="350"/>
      <c r="S941" s="350"/>
      <c r="T941" s="350"/>
      <c r="U941" s="350"/>
      <c r="V941" s="350"/>
      <c r="W941" s="350"/>
      <c r="X941" s="350"/>
      <c r="Y941" s="351">
        <v>0.05</v>
      </c>
      <c r="Z941" s="352"/>
      <c r="AA941" s="352"/>
      <c r="AB941" s="353"/>
      <c r="AC941" s="354" t="s">
        <v>196</v>
      </c>
      <c r="AD941" s="354"/>
      <c r="AE941" s="354"/>
      <c r="AF941" s="354"/>
      <c r="AG941" s="354"/>
      <c r="AH941" s="355" t="s">
        <v>569</v>
      </c>
      <c r="AI941" s="356"/>
      <c r="AJ941" s="356"/>
      <c r="AK941" s="356"/>
      <c r="AL941" s="357" t="s">
        <v>569</v>
      </c>
      <c r="AM941" s="358"/>
      <c r="AN941" s="358"/>
      <c r="AO941" s="359"/>
      <c r="AP941" s="360" t="s">
        <v>569</v>
      </c>
      <c r="AQ941" s="360"/>
      <c r="AR941" s="360"/>
      <c r="AS941" s="360"/>
      <c r="AT941" s="360"/>
      <c r="AU941" s="360"/>
      <c r="AV941" s="360"/>
      <c r="AW941" s="360"/>
      <c r="AX941" s="360"/>
    </row>
    <row r="942" spans="1:50" ht="30" customHeight="1" x14ac:dyDescent="0.15">
      <c r="A942" s="376">
        <v>7</v>
      </c>
      <c r="B942" s="376">
        <v>1</v>
      </c>
      <c r="C942" s="361" t="s">
        <v>674</v>
      </c>
      <c r="D942" s="347"/>
      <c r="E942" s="347"/>
      <c r="F942" s="347"/>
      <c r="G942" s="347"/>
      <c r="H942" s="347"/>
      <c r="I942" s="347"/>
      <c r="J942" s="348">
        <v>7000020310000</v>
      </c>
      <c r="K942" s="349"/>
      <c r="L942" s="349"/>
      <c r="M942" s="349"/>
      <c r="N942" s="349"/>
      <c r="O942" s="349"/>
      <c r="P942" s="350" t="s">
        <v>678</v>
      </c>
      <c r="Q942" s="350"/>
      <c r="R942" s="350"/>
      <c r="S942" s="350"/>
      <c r="T942" s="350"/>
      <c r="U942" s="350"/>
      <c r="V942" s="350"/>
      <c r="W942" s="350"/>
      <c r="X942" s="350"/>
      <c r="Y942" s="351">
        <v>0.05</v>
      </c>
      <c r="Z942" s="352"/>
      <c r="AA942" s="352"/>
      <c r="AB942" s="353"/>
      <c r="AC942" s="354" t="s">
        <v>196</v>
      </c>
      <c r="AD942" s="354"/>
      <c r="AE942" s="354"/>
      <c r="AF942" s="354"/>
      <c r="AG942" s="354"/>
      <c r="AH942" s="355" t="s">
        <v>569</v>
      </c>
      <c r="AI942" s="356"/>
      <c r="AJ942" s="356"/>
      <c r="AK942" s="356"/>
      <c r="AL942" s="357" t="s">
        <v>569</v>
      </c>
      <c r="AM942" s="358"/>
      <c r="AN942" s="358"/>
      <c r="AO942" s="359"/>
      <c r="AP942" s="360" t="s">
        <v>569</v>
      </c>
      <c r="AQ942" s="360"/>
      <c r="AR942" s="360"/>
      <c r="AS942" s="360"/>
      <c r="AT942" s="360"/>
      <c r="AU942" s="360"/>
      <c r="AV942" s="360"/>
      <c r="AW942" s="360"/>
      <c r="AX942" s="360"/>
    </row>
    <row r="943" spans="1:50" ht="30" customHeight="1" x14ac:dyDescent="0.15">
      <c r="A943" s="376">
        <v>8</v>
      </c>
      <c r="B943" s="376">
        <v>1</v>
      </c>
      <c r="C943" s="361" t="s">
        <v>675</v>
      </c>
      <c r="D943" s="347"/>
      <c r="E943" s="347"/>
      <c r="F943" s="347"/>
      <c r="G943" s="347"/>
      <c r="H943" s="347"/>
      <c r="I943" s="347"/>
      <c r="J943" s="348">
        <v>1000020440001</v>
      </c>
      <c r="K943" s="349"/>
      <c r="L943" s="349"/>
      <c r="M943" s="349"/>
      <c r="N943" s="349"/>
      <c r="O943" s="349"/>
      <c r="P943" s="350" t="s">
        <v>678</v>
      </c>
      <c r="Q943" s="350"/>
      <c r="R943" s="350"/>
      <c r="S943" s="350"/>
      <c r="T943" s="350"/>
      <c r="U943" s="350"/>
      <c r="V943" s="350"/>
      <c r="W943" s="350"/>
      <c r="X943" s="350"/>
      <c r="Y943" s="351">
        <v>4.8000000000000001E-2</v>
      </c>
      <c r="Z943" s="352"/>
      <c r="AA943" s="352"/>
      <c r="AB943" s="353"/>
      <c r="AC943" s="354" t="s">
        <v>196</v>
      </c>
      <c r="AD943" s="354"/>
      <c r="AE943" s="354"/>
      <c r="AF943" s="354"/>
      <c r="AG943" s="354"/>
      <c r="AH943" s="355" t="s">
        <v>569</v>
      </c>
      <c r="AI943" s="356"/>
      <c r="AJ943" s="356"/>
      <c r="AK943" s="356"/>
      <c r="AL943" s="357" t="s">
        <v>569</v>
      </c>
      <c r="AM943" s="358"/>
      <c r="AN943" s="358"/>
      <c r="AO943" s="359"/>
      <c r="AP943" s="360" t="s">
        <v>569</v>
      </c>
      <c r="AQ943" s="360"/>
      <c r="AR943" s="360"/>
      <c r="AS943" s="360"/>
      <c r="AT943" s="360"/>
      <c r="AU943" s="360"/>
      <c r="AV943" s="360"/>
      <c r="AW943" s="360"/>
      <c r="AX943" s="360"/>
    </row>
    <row r="944" spans="1:50" ht="30" customHeight="1" x14ac:dyDescent="0.15">
      <c r="A944" s="376">
        <v>9</v>
      </c>
      <c r="B944" s="376">
        <v>1</v>
      </c>
      <c r="C944" s="361" t="s">
        <v>676</v>
      </c>
      <c r="D944" s="347"/>
      <c r="E944" s="347"/>
      <c r="F944" s="347"/>
      <c r="G944" s="347"/>
      <c r="H944" s="347"/>
      <c r="I944" s="347"/>
      <c r="J944" s="348">
        <v>8000020370002</v>
      </c>
      <c r="K944" s="349"/>
      <c r="L944" s="349"/>
      <c r="M944" s="349"/>
      <c r="N944" s="349"/>
      <c r="O944" s="349"/>
      <c r="P944" s="350" t="s">
        <v>678</v>
      </c>
      <c r="Q944" s="350"/>
      <c r="R944" s="350"/>
      <c r="S944" s="350"/>
      <c r="T944" s="350"/>
      <c r="U944" s="350"/>
      <c r="V944" s="350"/>
      <c r="W944" s="350"/>
      <c r="X944" s="350"/>
      <c r="Y944" s="351">
        <v>4.4999999999999998E-2</v>
      </c>
      <c r="Z944" s="352"/>
      <c r="AA944" s="352"/>
      <c r="AB944" s="353"/>
      <c r="AC944" s="354" t="s">
        <v>196</v>
      </c>
      <c r="AD944" s="354"/>
      <c r="AE944" s="354"/>
      <c r="AF944" s="354"/>
      <c r="AG944" s="354"/>
      <c r="AH944" s="355" t="s">
        <v>569</v>
      </c>
      <c r="AI944" s="356"/>
      <c r="AJ944" s="356"/>
      <c r="AK944" s="356"/>
      <c r="AL944" s="357" t="s">
        <v>569</v>
      </c>
      <c r="AM944" s="358"/>
      <c r="AN944" s="358"/>
      <c r="AO944" s="359"/>
      <c r="AP944" s="360" t="s">
        <v>569</v>
      </c>
      <c r="AQ944" s="360"/>
      <c r="AR944" s="360"/>
      <c r="AS944" s="360"/>
      <c r="AT944" s="360"/>
      <c r="AU944" s="360"/>
      <c r="AV944" s="360"/>
      <c r="AW944" s="360"/>
      <c r="AX944" s="360"/>
    </row>
    <row r="945" spans="1:50" ht="30" customHeight="1" x14ac:dyDescent="0.15">
      <c r="A945" s="376">
        <v>10</v>
      </c>
      <c r="B945" s="376">
        <v>1</v>
      </c>
      <c r="C945" s="361" t="s">
        <v>677</v>
      </c>
      <c r="D945" s="347"/>
      <c r="E945" s="347"/>
      <c r="F945" s="347"/>
      <c r="G945" s="347"/>
      <c r="H945" s="347"/>
      <c r="I945" s="347"/>
      <c r="J945" s="348">
        <v>1000020410004</v>
      </c>
      <c r="K945" s="349"/>
      <c r="L945" s="349"/>
      <c r="M945" s="349"/>
      <c r="N945" s="349"/>
      <c r="O945" s="349"/>
      <c r="P945" s="350" t="s">
        <v>678</v>
      </c>
      <c r="Q945" s="350"/>
      <c r="R945" s="350"/>
      <c r="S945" s="350"/>
      <c r="T945" s="350"/>
      <c r="U945" s="350"/>
      <c r="V945" s="350"/>
      <c r="W945" s="350"/>
      <c r="X945" s="350"/>
      <c r="Y945" s="351">
        <v>4.4999999999999998E-2</v>
      </c>
      <c r="Z945" s="352"/>
      <c r="AA945" s="352"/>
      <c r="AB945" s="353"/>
      <c r="AC945" s="354" t="s">
        <v>196</v>
      </c>
      <c r="AD945" s="354"/>
      <c r="AE945" s="354"/>
      <c r="AF945" s="354"/>
      <c r="AG945" s="354"/>
      <c r="AH945" s="355" t="s">
        <v>569</v>
      </c>
      <c r="AI945" s="356"/>
      <c r="AJ945" s="356"/>
      <c r="AK945" s="356"/>
      <c r="AL945" s="357" t="s">
        <v>569</v>
      </c>
      <c r="AM945" s="358"/>
      <c r="AN945" s="358"/>
      <c r="AO945" s="359"/>
      <c r="AP945" s="360" t="s">
        <v>569</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485</v>
      </c>
      <c r="AI968" s="364"/>
      <c r="AJ968" s="364"/>
      <c r="AK968" s="364"/>
      <c r="AL968" s="364" t="s">
        <v>21</v>
      </c>
      <c r="AM968" s="364"/>
      <c r="AN968" s="364"/>
      <c r="AO968" s="369"/>
      <c r="AP968" s="370" t="s">
        <v>418</v>
      </c>
      <c r="AQ968" s="370"/>
      <c r="AR968" s="370"/>
      <c r="AS968" s="370"/>
      <c r="AT968" s="370"/>
      <c r="AU968" s="370"/>
      <c r="AV968" s="370"/>
      <c r="AW968" s="370"/>
      <c r="AX968" s="370"/>
    </row>
    <row r="969" spans="1:50" ht="60" customHeight="1" x14ac:dyDescent="0.15">
      <c r="A969" s="376">
        <v>1</v>
      </c>
      <c r="B969" s="376">
        <v>1</v>
      </c>
      <c r="C969" s="361" t="s">
        <v>695</v>
      </c>
      <c r="D969" s="347"/>
      <c r="E969" s="347"/>
      <c r="F969" s="347"/>
      <c r="G969" s="347"/>
      <c r="H969" s="347"/>
      <c r="I969" s="347"/>
      <c r="J969" s="348" t="s">
        <v>711</v>
      </c>
      <c r="K969" s="349"/>
      <c r="L969" s="349"/>
      <c r="M969" s="349"/>
      <c r="N969" s="349"/>
      <c r="O969" s="349"/>
      <c r="P969" s="362" t="s">
        <v>696</v>
      </c>
      <c r="Q969" s="350"/>
      <c r="R969" s="350"/>
      <c r="S969" s="350"/>
      <c r="T969" s="350"/>
      <c r="U969" s="350"/>
      <c r="V969" s="350"/>
      <c r="W969" s="350"/>
      <c r="X969" s="350"/>
      <c r="Y969" s="351">
        <v>5.9</v>
      </c>
      <c r="Z969" s="352"/>
      <c r="AA969" s="352"/>
      <c r="AB969" s="353"/>
      <c r="AC969" s="363" t="s">
        <v>196</v>
      </c>
      <c r="AD969" s="371"/>
      <c r="AE969" s="371"/>
      <c r="AF969" s="371"/>
      <c r="AG969" s="371"/>
      <c r="AH969" s="372" t="s">
        <v>717</v>
      </c>
      <c r="AI969" s="373"/>
      <c r="AJ969" s="373"/>
      <c r="AK969" s="373"/>
      <c r="AL969" s="357" t="s">
        <v>715</v>
      </c>
      <c r="AM969" s="358"/>
      <c r="AN969" s="358"/>
      <c r="AO969" s="359"/>
      <c r="AP969" s="360" t="s">
        <v>718</v>
      </c>
      <c r="AQ969" s="360"/>
      <c r="AR969" s="360"/>
      <c r="AS969" s="360"/>
      <c r="AT969" s="360"/>
      <c r="AU969" s="360"/>
      <c r="AV969" s="360"/>
      <c r="AW969" s="360"/>
      <c r="AX969" s="360"/>
    </row>
    <row r="970" spans="1:50" ht="30" customHeight="1" x14ac:dyDescent="0.15">
      <c r="A970" s="376">
        <v>2</v>
      </c>
      <c r="B970" s="376">
        <v>1</v>
      </c>
      <c r="C970" s="361" t="s">
        <v>712</v>
      </c>
      <c r="D970" s="347"/>
      <c r="E970" s="347"/>
      <c r="F970" s="347"/>
      <c r="G970" s="347"/>
      <c r="H970" s="347"/>
      <c r="I970" s="347"/>
      <c r="J970" s="348">
        <v>4010401004009</v>
      </c>
      <c r="K970" s="349"/>
      <c r="L970" s="349"/>
      <c r="M970" s="349"/>
      <c r="N970" s="349"/>
      <c r="O970" s="349"/>
      <c r="P970" s="362" t="s">
        <v>697</v>
      </c>
      <c r="Q970" s="350"/>
      <c r="R970" s="350"/>
      <c r="S970" s="350"/>
      <c r="T970" s="350"/>
      <c r="U970" s="350"/>
      <c r="V970" s="350"/>
      <c r="W970" s="350"/>
      <c r="X970" s="350"/>
      <c r="Y970" s="351">
        <v>1</v>
      </c>
      <c r="Z970" s="352"/>
      <c r="AA970" s="352"/>
      <c r="AB970" s="353"/>
      <c r="AC970" s="363" t="s">
        <v>495</v>
      </c>
      <c r="AD970" s="363"/>
      <c r="AE970" s="363"/>
      <c r="AF970" s="363"/>
      <c r="AG970" s="363"/>
      <c r="AH970" s="372" t="s">
        <v>569</v>
      </c>
      <c r="AI970" s="373"/>
      <c r="AJ970" s="373"/>
      <c r="AK970" s="373"/>
      <c r="AL970" s="357" t="s">
        <v>569</v>
      </c>
      <c r="AM970" s="358"/>
      <c r="AN970" s="358"/>
      <c r="AO970" s="359"/>
      <c r="AP970" s="360" t="s">
        <v>569</v>
      </c>
      <c r="AQ970" s="360"/>
      <c r="AR970" s="360"/>
      <c r="AS970" s="360"/>
      <c r="AT970" s="360"/>
      <c r="AU970" s="360"/>
      <c r="AV970" s="360"/>
      <c r="AW970" s="360"/>
      <c r="AX970" s="360"/>
    </row>
    <row r="971" spans="1:50" ht="30" customHeight="1" x14ac:dyDescent="0.15">
      <c r="A971" s="376">
        <v>3</v>
      </c>
      <c r="B971" s="376">
        <v>1</v>
      </c>
      <c r="C971" s="361" t="s">
        <v>713</v>
      </c>
      <c r="D971" s="347"/>
      <c r="E971" s="347"/>
      <c r="F971" s="347"/>
      <c r="G971" s="347"/>
      <c r="H971" s="347"/>
      <c r="I971" s="347"/>
      <c r="J971" s="348">
        <v>3010401084786</v>
      </c>
      <c r="K971" s="349"/>
      <c r="L971" s="349"/>
      <c r="M971" s="349"/>
      <c r="N971" s="349"/>
      <c r="O971" s="349"/>
      <c r="P971" s="362" t="s">
        <v>698</v>
      </c>
      <c r="Q971" s="350"/>
      <c r="R971" s="350"/>
      <c r="S971" s="350"/>
      <c r="T971" s="350"/>
      <c r="U971" s="350"/>
      <c r="V971" s="350"/>
      <c r="W971" s="350"/>
      <c r="X971" s="350"/>
      <c r="Y971" s="351">
        <v>0.9</v>
      </c>
      <c r="Z971" s="352"/>
      <c r="AA971" s="352"/>
      <c r="AB971" s="353"/>
      <c r="AC971" s="363" t="s">
        <v>496</v>
      </c>
      <c r="AD971" s="363"/>
      <c r="AE971" s="363"/>
      <c r="AF971" s="363"/>
      <c r="AG971" s="363"/>
      <c r="AH971" s="355" t="s">
        <v>569</v>
      </c>
      <c r="AI971" s="356"/>
      <c r="AJ971" s="356"/>
      <c r="AK971" s="356"/>
      <c r="AL971" s="357" t="s">
        <v>569</v>
      </c>
      <c r="AM971" s="358"/>
      <c r="AN971" s="358"/>
      <c r="AO971" s="359"/>
      <c r="AP971" s="360" t="s">
        <v>569</v>
      </c>
      <c r="AQ971" s="360"/>
      <c r="AR971" s="360"/>
      <c r="AS971" s="360"/>
      <c r="AT971" s="360"/>
      <c r="AU971" s="360"/>
      <c r="AV971" s="360"/>
      <c r="AW971" s="360"/>
      <c r="AX971" s="360"/>
    </row>
    <row r="972" spans="1:50" ht="30" customHeight="1" x14ac:dyDescent="0.15">
      <c r="A972" s="376">
        <v>4</v>
      </c>
      <c r="B972" s="376">
        <v>1</v>
      </c>
      <c r="C972" s="361" t="s">
        <v>714</v>
      </c>
      <c r="D972" s="347"/>
      <c r="E972" s="347"/>
      <c r="F972" s="347"/>
      <c r="G972" s="347"/>
      <c r="H972" s="347"/>
      <c r="I972" s="347"/>
      <c r="J972" s="348">
        <v>4120001126778</v>
      </c>
      <c r="K972" s="349"/>
      <c r="L972" s="349"/>
      <c r="M972" s="349"/>
      <c r="N972" s="349"/>
      <c r="O972" s="349"/>
      <c r="P972" s="362" t="s">
        <v>704</v>
      </c>
      <c r="Q972" s="350"/>
      <c r="R972" s="350"/>
      <c r="S972" s="350"/>
      <c r="T972" s="350"/>
      <c r="U972" s="350"/>
      <c r="V972" s="350"/>
      <c r="W972" s="350"/>
      <c r="X972" s="350"/>
      <c r="Y972" s="351">
        <v>0.5</v>
      </c>
      <c r="Z972" s="352"/>
      <c r="AA972" s="352"/>
      <c r="AB972" s="353"/>
      <c r="AC972" s="363" t="s">
        <v>196</v>
      </c>
      <c r="AD972" s="363"/>
      <c r="AE972" s="363"/>
      <c r="AF972" s="363"/>
      <c r="AG972" s="363"/>
      <c r="AH972" s="355" t="s">
        <v>569</v>
      </c>
      <c r="AI972" s="356"/>
      <c r="AJ972" s="356"/>
      <c r="AK972" s="356"/>
      <c r="AL972" s="357" t="s">
        <v>569</v>
      </c>
      <c r="AM972" s="358"/>
      <c r="AN972" s="358"/>
      <c r="AO972" s="359"/>
      <c r="AP972" s="360" t="s">
        <v>569</v>
      </c>
      <c r="AQ972" s="360"/>
      <c r="AR972" s="360"/>
      <c r="AS972" s="360"/>
      <c r="AT972" s="360"/>
      <c r="AU972" s="360"/>
      <c r="AV972" s="360"/>
      <c r="AW972" s="360"/>
      <c r="AX972" s="360"/>
    </row>
    <row r="973" spans="1:50" ht="30" customHeight="1" x14ac:dyDescent="0.15">
      <c r="A973" s="376">
        <v>5</v>
      </c>
      <c r="B973" s="376">
        <v>1</v>
      </c>
      <c r="C973" s="361" t="s">
        <v>699</v>
      </c>
      <c r="D973" s="347"/>
      <c r="E973" s="347"/>
      <c r="F973" s="347"/>
      <c r="G973" s="347"/>
      <c r="H973" s="347"/>
      <c r="I973" s="347"/>
      <c r="J973" s="348" t="s">
        <v>715</v>
      </c>
      <c r="K973" s="349"/>
      <c r="L973" s="349"/>
      <c r="M973" s="349"/>
      <c r="N973" s="349"/>
      <c r="O973" s="349"/>
      <c r="P973" s="362" t="s">
        <v>700</v>
      </c>
      <c r="Q973" s="350"/>
      <c r="R973" s="350"/>
      <c r="S973" s="350"/>
      <c r="T973" s="350"/>
      <c r="U973" s="350"/>
      <c r="V973" s="350"/>
      <c r="W973" s="350"/>
      <c r="X973" s="350"/>
      <c r="Y973" s="351">
        <v>0.3</v>
      </c>
      <c r="Z973" s="352"/>
      <c r="AA973" s="352"/>
      <c r="AB973" s="353"/>
      <c r="AC973" s="354" t="s">
        <v>196</v>
      </c>
      <c r="AD973" s="354"/>
      <c r="AE973" s="354"/>
      <c r="AF973" s="354"/>
      <c r="AG973" s="354"/>
      <c r="AH973" s="355" t="s">
        <v>569</v>
      </c>
      <c r="AI973" s="356"/>
      <c r="AJ973" s="356"/>
      <c r="AK973" s="356"/>
      <c r="AL973" s="357" t="s">
        <v>569</v>
      </c>
      <c r="AM973" s="358"/>
      <c r="AN973" s="358"/>
      <c r="AO973" s="359"/>
      <c r="AP973" s="360" t="s">
        <v>569</v>
      </c>
      <c r="AQ973" s="360"/>
      <c r="AR973" s="360"/>
      <c r="AS973" s="360"/>
      <c r="AT973" s="360"/>
      <c r="AU973" s="360"/>
      <c r="AV973" s="360"/>
      <c r="AW973" s="360"/>
      <c r="AX973" s="360"/>
    </row>
    <row r="974" spans="1:50" ht="30" customHeight="1" x14ac:dyDescent="0.15">
      <c r="A974" s="376">
        <v>6</v>
      </c>
      <c r="B974" s="376">
        <v>1</v>
      </c>
      <c r="C974" s="361" t="s">
        <v>701</v>
      </c>
      <c r="D974" s="347"/>
      <c r="E974" s="347"/>
      <c r="F974" s="347"/>
      <c r="G974" s="347"/>
      <c r="H974" s="347"/>
      <c r="I974" s="347"/>
      <c r="J974" s="348" t="s">
        <v>716</v>
      </c>
      <c r="K974" s="349"/>
      <c r="L974" s="349"/>
      <c r="M974" s="349"/>
      <c r="N974" s="349"/>
      <c r="O974" s="349"/>
      <c r="P974" s="362" t="s">
        <v>700</v>
      </c>
      <c r="Q974" s="350"/>
      <c r="R974" s="350"/>
      <c r="S974" s="350"/>
      <c r="T974" s="350"/>
      <c r="U974" s="350"/>
      <c r="V974" s="350"/>
      <c r="W974" s="350"/>
      <c r="X974" s="350"/>
      <c r="Y974" s="351">
        <v>0.2</v>
      </c>
      <c r="Z974" s="352"/>
      <c r="AA974" s="352"/>
      <c r="AB974" s="353"/>
      <c r="AC974" s="354" t="s">
        <v>196</v>
      </c>
      <c r="AD974" s="354"/>
      <c r="AE974" s="354"/>
      <c r="AF974" s="354"/>
      <c r="AG974" s="354"/>
      <c r="AH974" s="355" t="s">
        <v>569</v>
      </c>
      <c r="AI974" s="356"/>
      <c r="AJ974" s="356"/>
      <c r="AK974" s="356"/>
      <c r="AL974" s="357" t="s">
        <v>569</v>
      </c>
      <c r="AM974" s="358"/>
      <c r="AN974" s="358"/>
      <c r="AO974" s="359"/>
      <c r="AP974" s="360" t="s">
        <v>569</v>
      </c>
      <c r="AQ974" s="360"/>
      <c r="AR974" s="360"/>
      <c r="AS974" s="360"/>
      <c r="AT974" s="360"/>
      <c r="AU974" s="360"/>
      <c r="AV974" s="360"/>
      <c r="AW974" s="360"/>
      <c r="AX974" s="360"/>
    </row>
    <row r="975" spans="1:50" ht="30" customHeight="1" x14ac:dyDescent="0.15">
      <c r="A975" s="376">
        <v>7</v>
      </c>
      <c r="B975" s="376">
        <v>1</v>
      </c>
      <c r="C975" s="361" t="s">
        <v>702</v>
      </c>
      <c r="D975" s="347"/>
      <c r="E975" s="347"/>
      <c r="F975" s="347"/>
      <c r="G975" s="347"/>
      <c r="H975" s="347"/>
      <c r="I975" s="347"/>
      <c r="J975" s="348">
        <v>7010401017486</v>
      </c>
      <c r="K975" s="349"/>
      <c r="L975" s="349"/>
      <c r="M975" s="349"/>
      <c r="N975" s="349"/>
      <c r="O975" s="349"/>
      <c r="P975" s="350" t="s">
        <v>703</v>
      </c>
      <c r="Q975" s="350"/>
      <c r="R975" s="350"/>
      <c r="S975" s="350"/>
      <c r="T975" s="350"/>
      <c r="U975" s="350"/>
      <c r="V975" s="350"/>
      <c r="W975" s="350"/>
      <c r="X975" s="350"/>
      <c r="Y975" s="351">
        <v>0.1</v>
      </c>
      <c r="Z975" s="352"/>
      <c r="AA975" s="352"/>
      <c r="AB975" s="353"/>
      <c r="AC975" s="354" t="s">
        <v>495</v>
      </c>
      <c r="AD975" s="354"/>
      <c r="AE975" s="354"/>
      <c r="AF975" s="354"/>
      <c r="AG975" s="354"/>
      <c r="AH975" s="355" t="s">
        <v>569</v>
      </c>
      <c r="AI975" s="356"/>
      <c r="AJ975" s="356"/>
      <c r="AK975" s="356"/>
      <c r="AL975" s="357" t="s">
        <v>569</v>
      </c>
      <c r="AM975" s="358"/>
      <c r="AN975" s="358"/>
      <c r="AO975" s="359"/>
      <c r="AP975" s="360" t="s">
        <v>569</v>
      </c>
      <c r="AQ975" s="360"/>
      <c r="AR975" s="360"/>
      <c r="AS975" s="360"/>
      <c r="AT975" s="360"/>
      <c r="AU975" s="360"/>
      <c r="AV975" s="360"/>
      <c r="AW975" s="360"/>
      <c r="AX975" s="360"/>
    </row>
    <row r="976" spans="1:50" ht="30" customHeight="1" x14ac:dyDescent="0.15">
      <c r="A976" s="376">
        <v>8</v>
      </c>
      <c r="B976" s="376">
        <v>1</v>
      </c>
      <c r="C976" s="361" t="s">
        <v>705</v>
      </c>
      <c r="D976" s="347"/>
      <c r="E976" s="347"/>
      <c r="F976" s="347"/>
      <c r="G976" s="347"/>
      <c r="H976" s="347"/>
      <c r="I976" s="347"/>
      <c r="J976" s="348">
        <v>7010601037788</v>
      </c>
      <c r="K976" s="349"/>
      <c r="L976" s="349"/>
      <c r="M976" s="349"/>
      <c r="N976" s="349"/>
      <c r="O976" s="349"/>
      <c r="P976" s="362" t="s">
        <v>706</v>
      </c>
      <c r="Q976" s="350"/>
      <c r="R976" s="350"/>
      <c r="S976" s="350"/>
      <c r="T976" s="350"/>
      <c r="U976" s="350"/>
      <c r="V976" s="350"/>
      <c r="W976" s="350"/>
      <c r="X976" s="350"/>
      <c r="Y976" s="351">
        <v>0.1</v>
      </c>
      <c r="Z976" s="352"/>
      <c r="AA976" s="352"/>
      <c r="AB976" s="353"/>
      <c r="AC976" s="354" t="s">
        <v>495</v>
      </c>
      <c r="AD976" s="354"/>
      <c r="AE976" s="354"/>
      <c r="AF976" s="354"/>
      <c r="AG976" s="354"/>
      <c r="AH976" s="355" t="s">
        <v>569</v>
      </c>
      <c r="AI976" s="356"/>
      <c r="AJ976" s="356"/>
      <c r="AK976" s="356"/>
      <c r="AL976" s="357" t="s">
        <v>569</v>
      </c>
      <c r="AM976" s="358"/>
      <c r="AN976" s="358"/>
      <c r="AO976" s="359"/>
      <c r="AP976" s="360" t="s">
        <v>569</v>
      </c>
      <c r="AQ976" s="360"/>
      <c r="AR976" s="360"/>
      <c r="AS976" s="360"/>
      <c r="AT976" s="360"/>
      <c r="AU976" s="360"/>
      <c r="AV976" s="360"/>
      <c r="AW976" s="360"/>
      <c r="AX976" s="360"/>
    </row>
    <row r="977" spans="1:50" ht="30" customHeight="1" x14ac:dyDescent="0.15">
      <c r="A977" s="376">
        <v>9</v>
      </c>
      <c r="B977" s="376">
        <v>1</v>
      </c>
      <c r="C977" s="361" t="s">
        <v>707</v>
      </c>
      <c r="D977" s="347"/>
      <c r="E977" s="347"/>
      <c r="F977" s="347"/>
      <c r="G977" s="347"/>
      <c r="H977" s="347"/>
      <c r="I977" s="347"/>
      <c r="J977" s="348" t="s">
        <v>715</v>
      </c>
      <c r="K977" s="349"/>
      <c r="L977" s="349"/>
      <c r="M977" s="349"/>
      <c r="N977" s="349"/>
      <c r="O977" s="349"/>
      <c r="P977" s="362" t="s">
        <v>708</v>
      </c>
      <c r="Q977" s="350"/>
      <c r="R977" s="350"/>
      <c r="S977" s="350"/>
      <c r="T977" s="350"/>
      <c r="U977" s="350"/>
      <c r="V977" s="350"/>
      <c r="W977" s="350"/>
      <c r="X977" s="350"/>
      <c r="Y977" s="351">
        <v>0.1</v>
      </c>
      <c r="Z977" s="352"/>
      <c r="AA977" s="352"/>
      <c r="AB977" s="353"/>
      <c r="AC977" s="354" t="s">
        <v>496</v>
      </c>
      <c r="AD977" s="354"/>
      <c r="AE977" s="354"/>
      <c r="AF977" s="354"/>
      <c r="AG977" s="354"/>
      <c r="AH977" s="355" t="s">
        <v>569</v>
      </c>
      <c r="AI977" s="356"/>
      <c r="AJ977" s="356"/>
      <c r="AK977" s="356"/>
      <c r="AL977" s="357" t="s">
        <v>569</v>
      </c>
      <c r="AM977" s="358"/>
      <c r="AN977" s="358"/>
      <c r="AO977" s="359"/>
      <c r="AP977" s="360" t="s">
        <v>569</v>
      </c>
      <c r="AQ977" s="360"/>
      <c r="AR977" s="360"/>
      <c r="AS977" s="360"/>
      <c r="AT977" s="360"/>
      <c r="AU977" s="360"/>
      <c r="AV977" s="360"/>
      <c r="AW977" s="360"/>
      <c r="AX977" s="360"/>
    </row>
    <row r="978" spans="1:50" ht="30" customHeight="1" x14ac:dyDescent="0.15">
      <c r="A978" s="376">
        <v>10</v>
      </c>
      <c r="B978" s="376">
        <v>1</v>
      </c>
      <c r="C978" s="361" t="s">
        <v>709</v>
      </c>
      <c r="D978" s="347"/>
      <c r="E978" s="347"/>
      <c r="F978" s="347"/>
      <c r="G978" s="347"/>
      <c r="H978" s="347"/>
      <c r="I978" s="347"/>
      <c r="J978" s="348">
        <v>6010001021699</v>
      </c>
      <c r="K978" s="349"/>
      <c r="L978" s="349"/>
      <c r="M978" s="349"/>
      <c r="N978" s="349"/>
      <c r="O978" s="349"/>
      <c r="P978" s="362" t="s">
        <v>710</v>
      </c>
      <c r="Q978" s="350"/>
      <c r="R978" s="350"/>
      <c r="S978" s="350"/>
      <c r="T978" s="350"/>
      <c r="U978" s="350"/>
      <c r="V978" s="350"/>
      <c r="W978" s="350"/>
      <c r="X978" s="350"/>
      <c r="Y978" s="351">
        <v>0.1</v>
      </c>
      <c r="Z978" s="352"/>
      <c r="AA978" s="352"/>
      <c r="AB978" s="353"/>
      <c r="AC978" s="354" t="s">
        <v>495</v>
      </c>
      <c r="AD978" s="354"/>
      <c r="AE978" s="354"/>
      <c r="AF978" s="354"/>
      <c r="AG978" s="354"/>
      <c r="AH978" s="355" t="s">
        <v>569</v>
      </c>
      <c r="AI978" s="356"/>
      <c r="AJ978" s="356"/>
      <c r="AK978" s="356"/>
      <c r="AL978" s="357" t="s">
        <v>569</v>
      </c>
      <c r="AM978" s="358"/>
      <c r="AN978" s="358"/>
      <c r="AO978" s="359"/>
      <c r="AP978" s="360" t="s">
        <v>569</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485</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76">
        <v>1</v>
      </c>
      <c r="B1002" s="376">
        <v>1</v>
      </c>
      <c r="C1002" s="361" t="s">
        <v>731</v>
      </c>
      <c r="D1002" s="347"/>
      <c r="E1002" s="347"/>
      <c r="F1002" s="347"/>
      <c r="G1002" s="347"/>
      <c r="H1002" s="347"/>
      <c r="I1002" s="347"/>
      <c r="J1002" s="348">
        <v>8010001166930</v>
      </c>
      <c r="K1002" s="349"/>
      <c r="L1002" s="349"/>
      <c r="M1002" s="349"/>
      <c r="N1002" s="349"/>
      <c r="O1002" s="349"/>
      <c r="P1002" s="362" t="s">
        <v>736</v>
      </c>
      <c r="Q1002" s="350"/>
      <c r="R1002" s="350"/>
      <c r="S1002" s="350"/>
      <c r="T1002" s="350"/>
      <c r="U1002" s="350"/>
      <c r="V1002" s="350"/>
      <c r="W1002" s="350"/>
      <c r="X1002" s="350"/>
      <c r="Y1002" s="351">
        <v>3.3</v>
      </c>
      <c r="Z1002" s="352"/>
      <c r="AA1002" s="352"/>
      <c r="AB1002" s="353"/>
      <c r="AC1002" s="363" t="s">
        <v>496</v>
      </c>
      <c r="AD1002" s="371"/>
      <c r="AE1002" s="371"/>
      <c r="AF1002" s="371"/>
      <c r="AG1002" s="371"/>
      <c r="AH1002" s="372" t="s">
        <v>743</v>
      </c>
      <c r="AI1002" s="373"/>
      <c r="AJ1002" s="373"/>
      <c r="AK1002" s="373"/>
      <c r="AL1002" s="357" t="s">
        <v>747</v>
      </c>
      <c r="AM1002" s="358"/>
      <c r="AN1002" s="358"/>
      <c r="AO1002" s="359"/>
      <c r="AP1002" s="360" t="s">
        <v>733</v>
      </c>
      <c r="AQ1002" s="360"/>
      <c r="AR1002" s="360"/>
      <c r="AS1002" s="360"/>
      <c r="AT1002" s="360"/>
      <c r="AU1002" s="360"/>
      <c r="AV1002" s="360"/>
      <c r="AW1002" s="360"/>
      <c r="AX1002" s="360"/>
    </row>
    <row r="1003" spans="1:50" ht="52.5" customHeight="1" x14ac:dyDescent="0.15">
      <c r="A1003" s="376">
        <v>2</v>
      </c>
      <c r="B1003" s="376">
        <v>1</v>
      </c>
      <c r="C1003" s="361" t="s">
        <v>722</v>
      </c>
      <c r="D1003" s="347"/>
      <c r="E1003" s="347"/>
      <c r="F1003" s="347"/>
      <c r="G1003" s="347"/>
      <c r="H1003" s="347"/>
      <c r="I1003" s="347"/>
      <c r="J1003" s="348" t="s">
        <v>732</v>
      </c>
      <c r="K1003" s="349"/>
      <c r="L1003" s="349"/>
      <c r="M1003" s="349"/>
      <c r="N1003" s="349"/>
      <c r="O1003" s="349"/>
      <c r="P1003" s="362" t="s">
        <v>735</v>
      </c>
      <c r="Q1003" s="350"/>
      <c r="R1003" s="350"/>
      <c r="S1003" s="350"/>
      <c r="T1003" s="350"/>
      <c r="U1003" s="350"/>
      <c r="V1003" s="350"/>
      <c r="W1003" s="350"/>
      <c r="X1003" s="350"/>
      <c r="Y1003" s="351">
        <v>3</v>
      </c>
      <c r="Z1003" s="352"/>
      <c r="AA1003" s="352"/>
      <c r="AB1003" s="353"/>
      <c r="AC1003" s="363" t="s">
        <v>196</v>
      </c>
      <c r="AD1003" s="363"/>
      <c r="AE1003" s="363"/>
      <c r="AF1003" s="363"/>
      <c r="AG1003" s="363"/>
      <c r="AH1003" s="372" t="s">
        <v>734</v>
      </c>
      <c r="AI1003" s="373"/>
      <c r="AJ1003" s="373"/>
      <c r="AK1003" s="373"/>
      <c r="AL1003" s="357" t="s">
        <v>734</v>
      </c>
      <c r="AM1003" s="358"/>
      <c r="AN1003" s="358"/>
      <c r="AO1003" s="359"/>
      <c r="AP1003" s="360" t="s">
        <v>732</v>
      </c>
      <c r="AQ1003" s="360"/>
      <c r="AR1003" s="360"/>
      <c r="AS1003" s="360"/>
      <c r="AT1003" s="360"/>
      <c r="AU1003" s="360"/>
      <c r="AV1003" s="360"/>
      <c r="AW1003" s="360"/>
      <c r="AX1003" s="360"/>
    </row>
    <row r="1004" spans="1:50" ht="30" customHeight="1" x14ac:dyDescent="0.15">
      <c r="A1004" s="376">
        <v>3</v>
      </c>
      <c r="B1004" s="376">
        <v>1</v>
      </c>
      <c r="C1004" s="361" t="s">
        <v>723</v>
      </c>
      <c r="D1004" s="347"/>
      <c r="E1004" s="347"/>
      <c r="F1004" s="347"/>
      <c r="G1004" s="347"/>
      <c r="H1004" s="347"/>
      <c r="I1004" s="347"/>
      <c r="J1004" s="348" t="s">
        <v>733</v>
      </c>
      <c r="K1004" s="349"/>
      <c r="L1004" s="349"/>
      <c r="M1004" s="349"/>
      <c r="N1004" s="349"/>
      <c r="O1004" s="349"/>
      <c r="P1004" s="362" t="s">
        <v>735</v>
      </c>
      <c r="Q1004" s="350"/>
      <c r="R1004" s="350"/>
      <c r="S1004" s="350"/>
      <c r="T1004" s="350"/>
      <c r="U1004" s="350"/>
      <c r="V1004" s="350"/>
      <c r="W1004" s="350"/>
      <c r="X1004" s="350"/>
      <c r="Y1004" s="351">
        <v>2.7</v>
      </c>
      <c r="Z1004" s="352"/>
      <c r="AA1004" s="352"/>
      <c r="AB1004" s="353"/>
      <c r="AC1004" s="363" t="s">
        <v>196</v>
      </c>
      <c r="AD1004" s="363"/>
      <c r="AE1004" s="363"/>
      <c r="AF1004" s="363"/>
      <c r="AG1004" s="363"/>
      <c r="AH1004" s="355" t="s">
        <v>744</v>
      </c>
      <c r="AI1004" s="356"/>
      <c r="AJ1004" s="356"/>
      <c r="AK1004" s="356"/>
      <c r="AL1004" s="357" t="s">
        <v>734</v>
      </c>
      <c r="AM1004" s="358"/>
      <c r="AN1004" s="358"/>
      <c r="AO1004" s="359"/>
      <c r="AP1004" s="360" t="s">
        <v>750</v>
      </c>
      <c r="AQ1004" s="360"/>
      <c r="AR1004" s="360"/>
      <c r="AS1004" s="360"/>
      <c r="AT1004" s="360"/>
      <c r="AU1004" s="360"/>
      <c r="AV1004" s="360"/>
      <c r="AW1004" s="360"/>
      <c r="AX1004" s="360"/>
    </row>
    <row r="1005" spans="1:50" ht="30" customHeight="1" x14ac:dyDescent="0.15">
      <c r="A1005" s="376">
        <v>4</v>
      </c>
      <c r="B1005" s="376">
        <v>1</v>
      </c>
      <c r="C1005" s="361" t="s">
        <v>724</v>
      </c>
      <c r="D1005" s="347"/>
      <c r="E1005" s="347"/>
      <c r="F1005" s="347"/>
      <c r="G1005" s="347"/>
      <c r="H1005" s="347"/>
      <c r="I1005" s="347"/>
      <c r="J1005" s="348">
        <v>2021001016122</v>
      </c>
      <c r="K1005" s="349"/>
      <c r="L1005" s="349"/>
      <c r="M1005" s="349"/>
      <c r="N1005" s="349"/>
      <c r="O1005" s="349"/>
      <c r="P1005" s="362" t="s">
        <v>737</v>
      </c>
      <c r="Q1005" s="350"/>
      <c r="R1005" s="350"/>
      <c r="S1005" s="350"/>
      <c r="T1005" s="350"/>
      <c r="U1005" s="350"/>
      <c r="V1005" s="350"/>
      <c r="W1005" s="350"/>
      <c r="X1005" s="350"/>
      <c r="Y1005" s="351">
        <v>2</v>
      </c>
      <c r="Z1005" s="352"/>
      <c r="AA1005" s="352"/>
      <c r="AB1005" s="353"/>
      <c r="AC1005" s="363" t="s">
        <v>489</v>
      </c>
      <c r="AD1005" s="363"/>
      <c r="AE1005" s="363"/>
      <c r="AF1005" s="363"/>
      <c r="AG1005" s="363"/>
      <c r="AH1005" s="355">
        <v>1</v>
      </c>
      <c r="AI1005" s="356"/>
      <c r="AJ1005" s="356"/>
      <c r="AK1005" s="356"/>
      <c r="AL1005" s="357">
        <v>98.57</v>
      </c>
      <c r="AM1005" s="358"/>
      <c r="AN1005" s="358"/>
      <c r="AO1005" s="359"/>
      <c r="AP1005" s="360" t="s">
        <v>750</v>
      </c>
      <c r="AQ1005" s="360"/>
      <c r="AR1005" s="360"/>
      <c r="AS1005" s="360"/>
      <c r="AT1005" s="360"/>
      <c r="AU1005" s="360"/>
      <c r="AV1005" s="360"/>
      <c r="AW1005" s="360"/>
      <c r="AX1005" s="360"/>
    </row>
    <row r="1006" spans="1:50" ht="30" customHeight="1" x14ac:dyDescent="0.15">
      <c r="A1006" s="376">
        <v>5</v>
      </c>
      <c r="B1006" s="376">
        <v>1</v>
      </c>
      <c r="C1006" s="361" t="s">
        <v>725</v>
      </c>
      <c r="D1006" s="347"/>
      <c r="E1006" s="347"/>
      <c r="F1006" s="347"/>
      <c r="G1006" s="347"/>
      <c r="H1006" s="347"/>
      <c r="I1006" s="347"/>
      <c r="J1006" s="348">
        <v>1010401013565</v>
      </c>
      <c r="K1006" s="349"/>
      <c r="L1006" s="349"/>
      <c r="M1006" s="349"/>
      <c r="N1006" s="349"/>
      <c r="O1006" s="349"/>
      <c r="P1006" s="362" t="s">
        <v>738</v>
      </c>
      <c r="Q1006" s="350"/>
      <c r="R1006" s="350"/>
      <c r="S1006" s="350"/>
      <c r="T1006" s="350"/>
      <c r="U1006" s="350"/>
      <c r="V1006" s="350"/>
      <c r="W1006" s="350"/>
      <c r="X1006" s="350"/>
      <c r="Y1006" s="351">
        <v>1.9</v>
      </c>
      <c r="Z1006" s="352"/>
      <c r="AA1006" s="352"/>
      <c r="AB1006" s="353"/>
      <c r="AC1006" s="354" t="s">
        <v>495</v>
      </c>
      <c r="AD1006" s="354"/>
      <c r="AE1006" s="354"/>
      <c r="AF1006" s="354"/>
      <c r="AG1006" s="354"/>
      <c r="AH1006" s="355" t="s">
        <v>734</v>
      </c>
      <c r="AI1006" s="356"/>
      <c r="AJ1006" s="356"/>
      <c r="AK1006" s="356"/>
      <c r="AL1006" s="357" t="s">
        <v>734</v>
      </c>
      <c r="AM1006" s="358"/>
      <c r="AN1006" s="358"/>
      <c r="AO1006" s="359"/>
      <c r="AP1006" s="360" t="s">
        <v>750</v>
      </c>
      <c r="AQ1006" s="360"/>
      <c r="AR1006" s="360"/>
      <c r="AS1006" s="360"/>
      <c r="AT1006" s="360"/>
      <c r="AU1006" s="360"/>
      <c r="AV1006" s="360"/>
      <c r="AW1006" s="360"/>
      <c r="AX1006" s="360"/>
    </row>
    <row r="1007" spans="1:50" ht="30" customHeight="1" x14ac:dyDescent="0.15">
      <c r="A1007" s="376">
        <v>6</v>
      </c>
      <c r="B1007" s="376">
        <v>1</v>
      </c>
      <c r="C1007" s="361" t="s">
        <v>726</v>
      </c>
      <c r="D1007" s="347"/>
      <c r="E1007" s="347"/>
      <c r="F1007" s="347"/>
      <c r="G1007" s="347"/>
      <c r="H1007" s="347"/>
      <c r="I1007" s="347"/>
      <c r="J1007" s="348">
        <v>8030001074322</v>
      </c>
      <c r="K1007" s="349"/>
      <c r="L1007" s="349"/>
      <c r="M1007" s="349"/>
      <c r="N1007" s="349"/>
      <c r="O1007" s="349"/>
      <c r="P1007" s="362" t="s">
        <v>739</v>
      </c>
      <c r="Q1007" s="350"/>
      <c r="R1007" s="350"/>
      <c r="S1007" s="350"/>
      <c r="T1007" s="350"/>
      <c r="U1007" s="350"/>
      <c r="V1007" s="350"/>
      <c r="W1007" s="350"/>
      <c r="X1007" s="350"/>
      <c r="Y1007" s="351">
        <v>1.6</v>
      </c>
      <c r="Z1007" s="352"/>
      <c r="AA1007" s="352"/>
      <c r="AB1007" s="353"/>
      <c r="AC1007" s="354" t="s">
        <v>489</v>
      </c>
      <c r="AD1007" s="354"/>
      <c r="AE1007" s="354"/>
      <c r="AF1007" s="354"/>
      <c r="AG1007" s="354"/>
      <c r="AH1007" s="355">
        <v>2</v>
      </c>
      <c r="AI1007" s="356"/>
      <c r="AJ1007" s="356"/>
      <c r="AK1007" s="356"/>
      <c r="AL1007" s="357">
        <v>96.94</v>
      </c>
      <c r="AM1007" s="358"/>
      <c r="AN1007" s="358"/>
      <c r="AO1007" s="359"/>
      <c r="AP1007" s="360" t="s">
        <v>750</v>
      </c>
      <c r="AQ1007" s="360"/>
      <c r="AR1007" s="360"/>
      <c r="AS1007" s="360"/>
      <c r="AT1007" s="360"/>
      <c r="AU1007" s="360"/>
      <c r="AV1007" s="360"/>
      <c r="AW1007" s="360"/>
      <c r="AX1007" s="360"/>
    </row>
    <row r="1008" spans="1:50" ht="30" customHeight="1" x14ac:dyDescent="0.15">
      <c r="A1008" s="376">
        <v>7</v>
      </c>
      <c r="B1008" s="376">
        <v>1</v>
      </c>
      <c r="C1008" s="361" t="s">
        <v>727</v>
      </c>
      <c r="D1008" s="347"/>
      <c r="E1008" s="347"/>
      <c r="F1008" s="347"/>
      <c r="G1008" s="347"/>
      <c r="H1008" s="347"/>
      <c r="I1008" s="347"/>
      <c r="J1008" s="348" t="s">
        <v>734</v>
      </c>
      <c r="K1008" s="349"/>
      <c r="L1008" s="349"/>
      <c r="M1008" s="349"/>
      <c r="N1008" s="349"/>
      <c r="O1008" s="349"/>
      <c r="P1008" s="362" t="s">
        <v>740</v>
      </c>
      <c r="Q1008" s="350"/>
      <c r="R1008" s="350"/>
      <c r="S1008" s="350"/>
      <c r="T1008" s="350"/>
      <c r="U1008" s="350"/>
      <c r="V1008" s="350"/>
      <c r="W1008" s="350"/>
      <c r="X1008" s="350"/>
      <c r="Y1008" s="351">
        <v>1.2</v>
      </c>
      <c r="Z1008" s="352"/>
      <c r="AA1008" s="352"/>
      <c r="AB1008" s="353"/>
      <c r="AC1008" s="354" t="s">
        <v>495</v>
      </c>
      <c r="AD1008" s="354"/>
      <c r="AE1008" s="354"/>
      <c r="AF1008" s="354"/>
      <c r="AG1008" s="354"/>
      <c r="AH1008" s="355" t="s">
        <v>734</v>
      </c>
      <c r="AI1008" s="356"/>
      <c r="AJ1008" s="356"/>
      <c r="AK1008" s="356"/>
      <c r="AL1008" s="357" t="s">
        <v>744</v>
      </c>
      <c r="AM1008" s="358"/>
      <c r="AN1008" s="358"/>
      <c r="AO1008" s="359"/>
      <c r="AP1008" s="360" t="s">
        <v>750</v>
      </c>
      <c r="AQ1008" s="360"/>
      <c r="AR1008" s="360"/>
      <c r="AS1008" s="360"/>
      <c r="AT1008" s="360"/>
      <c r="AU1008" s="360"/>
      <c r="AV1008" s="360"/>
      <c r="AW1008" s="360"/>
      <c r="AX1008" s="360"/>
    </row>
    <row r="1009" spans="1:50" ht="30" customHeight="1" x14ac:dyDescent="0.15">
      <c r="A1009" s="376">
        <v>8</v>
      </c>
      <c r="B1009" s="376">
        <v>1</v>
      </c>
      <c r="C1009" s="361" t="s">
        <v>728</v>
      </c>
      <c r="D1009" s="347"/>
      <c r="E1009" s="347"/>
      <c r="F1009" s="347"/>
      <c r="G1009" s="347"/>
      <c r="H1009" s="347"/>
      <c r="I1009" s="347"/>
      <c r="J1009" s="348">
        <v>3010401026805</v>
      </c>
      <c r="K1009" s="349"/>
      <c r="L1009" s="349"/>
      <c r="M1009" s="349"/>
      <c r="N1009" s="349"/>
      <c r="O1009" s="349"/>
      <c r="P1009" s="362" t="s">
        <v>751</v>
      </c>
      <c r="Q1009" s="350"/>
      <c r="R1009" s="350"/>
      <c r="S1009" s="350"/>
      <c r="T1009" s="350"/>
      <c r="U1009" s="350"/>
      <c r="V1009" s="350"/>
      <c r="W1009" s="350"/>
      <c r="X1009" s="350"/>
      <c r="Y1009" s="351">
        <v>1.2</v>
      </c>
      <c r="Z1009" s="352"/>
      <c r="AA1009" s="352"/>
      <c r="AB1009" s="353"/>
      <c r="AC1009" s="354" t="s">
        <v>495</v>
      </c>
      <c r="AD1009" s="354"/>
      <c r="AE1009" s="354"/>
      <c r="AF1009" s="354"/>
      <c r="AG1009" s="354"/>
      <c r="AH1009" s="355" t="s">
        <v>734</v>
      </c>
      <c r="AI1009" s="356"/>
      <c r="AJ1009" s="356"/>
      <c r="AK1009" s="356"/>
      <c r="AL1009" s="357" t="s">
        <v>748</v>
      </c>
      <c r="AM1009" s="358"/>
      <c r="AN1009" s="358"/>
      <c r="AO1009" s="359"/>
      <c r="AP1009" s="360" t="s">
        <v>750</v>
      </c>
      <c r="AQ1009" s="360"/>
      <c r="AR1009" s="360"/>
      <c r="AS1009" s="360"/>
      <c r="AT1009" s="360"/>
      <c r="AU1009" s="360"/>
      <c r="AV1009" s="360"/>
      <c r="AW1009" s="360"/>
      <c r="AX1009" s="360"/>
    </row>
    <row r="1010" spans="1:50" ht="30" customHeight="1" x14ac:dyDescent="0.15">
      <c r="A1010" s="376">
        <v>9</v>
      </c>
      <c r="B1010" s="376">
        <v>1</v>
      </c>
      <c r="C1010" s="361" t="s">
        <v>729</v>
      </c>
      <c r="D1010" s="347"/>
      <c r="E1010" s="347"/>
      <c r="F1010" s="347"/>
      <c r="G1010" s="347"/>
      <c r="H1010" s="347"/>
      <c r="I1010" s="347"/>
      <c r="J1010" s="348">
        <v>9011101020778</v>
      </c>
      <c r="K1010" s="349"/>
      <c r="L1010" s="349"/>
      <c r="M1010" s="349"/>
      <c r="N1010" s="349"/>
      <c r="O1010" s="349"/>
      <c r="P1010" s="362" t="s">
        <v>741</v>
      </c>
      <c r="Q1010" s="350"/>
      <c r="R1010" s="350"/>
      <c r="S1010" s="350"/>
      <c r="T1010" s="350"/>
      <c r="U1010" s="350"/>
      <c r="V1010" s="350"/>
      <c r="W1010" s="350"/>
      <c r="X1010" s="350"/>
      <c r="Y1010" s="351">
        <v>1.1000000000000001</v>
      </c>
      <c r="Z1010" s="352"/>
      <c r="AA1010" s="352"/>
      <c r="AB1010" s="353"/>
      <c r="AC1010" s="354" t="s">
        <v>495</v>
      </c>
      <c r="AD1010" s="354"/>
      <c r="AE1010" s="354"/>
      <c r="AF1010" s="354"/>
      <c r="AG1010" s="354"/>
      <c r="AH1010" s="355" t="s">
        <v>745</v>
      </c>
      <c r="AI1010" s="356"/>
      <c r="AJ1010" s="356"/>
      <c r="AK1010" s="356"/>
      <c r="AL1010" s="357" t="s">
        <v>734</v>
      </c>
      <c r="AM1010" s="358"/>
      <c r="AN1010" s="358"/>
      <c r="AO1010" s="359"/>
      <c r="AP1010" s="360" t="s">
        <v>750</v>
      </c>
      <c r="AQ1010" s="360"/>
      <c r="AR1010" s="360"/>
      <c r="AS1010" s="360"/>
      <c r="AT1010" s="360"/>
      <c r="AU1010" s="360"/>
      <c r="AV1010" s="360"/>
      <c r="AW1010" s="360"/>
      <c r="AX1010" s="360"/>
    </row>
    <row r="1011" spans="1:50" ht="30" customHeight="1" x14ac:dyDescent="0.15">
      <c r="A1011" s="376">
        <v>10</v>
      </c>
      <c r="B1011" s="376">
        <v>1</v>
      </c>
      <c r="C1011" s="361" t="s">
        <v>730</v>
      </c>
      <c r="D1011" s="347"/>
      <c r="E1011" s="347"/>
      <c r="F1011" s="347"/>
      <c r="G1011" s="347"/>
      <c r="H1011" s="347"/>
      <c r="I1011" s="347"/>
      <c r="J1011" s="348">
        <v>8000020131016</v>
      </c>
      <c r="K1011" s="349"/>
      <c r="L1011" s="349"/>
      <c r="M1011" s="349"/>
      <c r="N1011" s="349"/>
      <c r="O1011" s="349"/>
      <c r="P1011" s="362" t="s">
        <v>742</v>
      </c>
      <c r="Q1011" s="350"/>
      <c r="R1011" s="350"/>
      <c r="S1011" s="350"/>
      <c r="T1011" s="350"/>
      <c r="U1011" s="350"/>
      <c r="V1011" s="350"/>
      <c r="W1011" s="350"/>
      <c r="X1011" s="350"/>
      <c r="Y1011" s="351">
        <v>1</v>
      </c>
      <c r="Z1011" s="352"/>
      <c r="AA1011" s="352"/>
      <c r="AB1011" s="353"/>
      <c r="AC1011" s="354" t="s">
        <v>496</v>
      </c>
      <c r="AD1011" s="354"/>
      <c r="AE1011" s="354"/>
      <c r="AF1011" s="354"/>
      <c r="AG1011" s="354"/>
      <c r="AH1011" s="355" t="s">
        <v>746</v>
      </c>
      <c r="AI1011" s="356"/>
      <c r="AJ1011" s="356"/>
      <c r="AK1011" s="356"/>
      <c r="AL1011" s="357" t="s">
        <v>749</v>
      </c>
      <c r="AM1011" s="358"/>
      <c r="AN1011" s="358"/>
      <c r="AO1011" s="359"/>
      <c r="AP1011" s="360" t="s">
        <v>750</v>
      </c>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485</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1" t="s">
        <v>775</v>
      </c>
      <c r="D1035" s="347"/>
      <c r="E1035" s="347"/>
      <c r="F1035" s="347"/>
      <c r="G1035" s="347"/>
      <c r="H1035" s="347"/>
      <c r="I1035" s="347"/>
      <c r="J1035" s="348">
        <v>4120001126778</v>
      </c>
      <c r="K1035" s="349"/>
      <c r="L1035" s="349"/>
      <c r="M1035" s="349"/>
      <c r="N1035" s="349"/>
      <c r="O1035" s="349"/>
      <c r="P1035" s="362" t="s">
        <v>756</v>
      </c>
      <c r="Q1035" s="350"/>
      <c r="R1035" s="350"/>
      <c r="S1035" s="350"/>
      <c r="T1035" s="350"/>
      <c r="U1035" s="350"/>
      <c r="V1035" s="350"/>
      <c r="W1035" s="350"/>
      <c r="X1035" s="350"/>
      <c r="Y1035" s="351">
        <v>4.8</v>
      </c>
      <c r="Z1035" s="352"/>
      <c r="AA1035" s="352"/>
      <c r="AB1035" s="353"/>
      <c r="AC1035" s="363" t="s">
        <v>496</v>
      </c>
      <c r="AD1035" s="371"/>
      <c r="AE1035" s="371"/>
      <c r="AF1035" s="371"/>
      <c r="AG1035" s="371"/>
      <c r="AH1035" s="372" t="s">
        <v>752</v>
      </c>
      <c r="AI1035" s="373"/>
      <c r="AJ1035" s="373"/>
      <c r="AK1035" s="373"/>
      <c r="AL1035" s="357" t="s">
        <v>753</v>
      </c>
      <c r="AM1035" s="358"/>
      <c r="AN1035" s="358"/>
      <c r="AO1035" s="359"/>
      <c r="AP1035" s="360" t="s">
        <v>754</v>
      </c>
      <c r="AQ1035" s="360"/>
      <c r="AR1035" s="360"/>
      <c r="AS1035" s="360"/>
      <c r="AT1035" s="360"/>
      <c r="AU1035" s="360"/>
      <c r="AV1035" s="360"/>
      <c r="AW1035" s="360"/>
      <c r="AX1035" s="360"/>
    </row>
    <row r="1036" spans="1:50" ht="62.25" customHeight="1" x14ac:dyDescent="0.15">
      <c r="A1036" s="376">
        <v>2</v>
      </c>
      <c r="B1036" s="376">
        <v>1</v>
      </c>
      <c r="C1036" s="361" t="s">
        <v>755</v>
      </c>
      <c r="D1036" s="347"/>
      <c r="E1036" s="347"/>
      <c r="F1036" s="347"/>
      <c r="G1036" s="347"/>
      <c r="H1036" s="347"/>
      <c r="I1036" s="347"/>
      <c r="J1036" s="348" t="s">
        <v>753</v>
      </c>
      <c r="K1036" s="349"/>
      <c r="L1036" s="349"/>
      <c r="M1036" s="349"/>
      <c r="N1036" s="349"/>
      <c r="O1036" s="349"/>
      <c r="P1036" s="362" t="s">
        <v>767</v>
      </c>
      <c r="Q1036" s="350"/>
      <c r="R1036" s="350"/>
      <c r="S1036" s="350"/>
      <c r="T1036" s="350"/>
      <c r="U1036" s="350"/>
      <c r="V1036" s="350"/>
      <c r="W1036" s="350"/>
      <c r="X1036" s="350"/>
      <c r="Y1036" s="351">
        <v>4.0999999999999996</v>
      </c>
      <c r="Z1036" s="352"/>
      <c r="AA1036" s="352"/>
      <c r="AB1036" s="353"/>
      <c r="AC1036" s="363" t="s">
        <v>196</v>
      </c>
      <c r="AD1036" s="363"/>
      <c r="AE1036" s="363"/>
      <c r="AF1036" s="363"/>
      <c r="AG1036" s="363"/>
      <c r="AH1036" s="372" t="s">
        <v>754</v>
      </c>
      <c r="AI1036" s="373"/>
      <c r="AJ1036" s="373"/>
      <c r="AK1036" s="373"/>
      <c r="AL1036" s="357" t="s">
        <v>753</v>
      </c>
      <c r="AM1036" s="358"/>
      <c r="AN1036" s="358"/>
      <c r="AO1036" s="359"/>
      <c r="AP1036" s="360" t="s">
        <v>569</v>
      </c>
      <c r="AQ1036" s="360"/>
      <c r="AR1036" s="360"/>
      <c r="AS1036" s="360"/>
      <c r="AT1036" s="360"/>
      <c r="AU1036" s="360"/>
      <c r="AV1036" s="360"/>
      <c r="AW1036" s="360"/>
      <c r="AX1036" s="360"/>
    </row>
    <row r="1037" spans="1:50" ht="30" customHeight="1" x14ac:dyDescent="0.15">
      <c r="A1037" s="376">
        <v>3</v>
      </c>
      <c r="B1037" s="376">
        <v>1</v>
      </c>
      <c r="C1037" s="361" t="s">
        <v>774</v>
      </c>
      <c r="D1037" s="347"/>
      <c r="E1037" s="347"/>
      <c r="F1037" s="347"/>
      <c r="G1037" s="347"/>
      <c r="H1037" s="347"/>
      <c r="I1037" s="347"/>
      <c r="J1037" s="348">
        <v>7020001055885</v>
      </c>
      <c r="K1037" s="349"/>
      <c r="L1037" s="349"/>
      <c r="M1037" s="349"/>
      <c r="N1037" s="349"/>
      <c r="O1037" s="349"/>
      <c r="P1037" s="362" t="s">
        <v>757</v>
      </c>
      <c r="Q1037" s="350"/>
      <c r="R1037" s="350"/>
      <c r="S1037" s="350"/>
      <c r="T1037" s="350"/>
      <c r="U1037" s="350"/>
      <c r="V1037" s="350"/>
      <c r="W1037" s="350"/>
      <c r="X1037" s="350"/>
      <c r="Y1037" s="351">
        <v>0.9</v>
      </c>
      <c r="Z1037" s="352"/>
      <c r="AA1037" s="352"/>
      <c r="AB1037" s="353"/>
      <c r="AC1037" s="363" t="s">
        <v>495</v>
      </c>
      <c r="AD1037" s="363"/>
      <c r="AE1037" s="363"/>
      <c r="AF1037" s="363"/>
      <c r="AG1037" s="363"/>
      <c r="AH1037" s="355" t="s">
        <v>753</v>
      </c>
      <c r="AI1037" s="356"/>
      <c r="AJ1037" s="356"/>
      <c r="AK1037" s="356"/>
      <c r="AL1037" s="357" t="s">
        <v>753</v>
      </c>
      <c r="AM1037" s="358"/>
      <c r="AN1037" s="358"/>
      <c r="AO1037" s="359"/>
      <c r="AP1037" s="360" t="s">
        <v>569</v>
      </c>
      <c r="AQ1037" s="360"/>
      <c r="AR1037" s="360"/>
      <c r="AS1037" s="360"/>
      <c r="AT1037" s="360"/>
      <c r="AU1037" s="360"/>
      <c r="AV1037" s="360"/>
      <c r="AW1037" s="360"/>
      <c r="AX1037" s="360"/>
    </row>
    <row r="1038" spans="1:50" ht="30" customHeight="1" x14ac:dyDescent="0.15">
      <c r="A1038" s="376">
        <v>4</v>
      </c>
      <c r="B1038" s="376">
        <v>1</v>
      </c>
      <c r="C1038" s="361" t="s">
        <v>759</v>
      </c>
      <c r="D1038" s="347"/>
      <c r="E1038" s="347"/>
      <c r="F1038" s="347"/>
      <c r="G1038" s="347"/>
      <c r="H1038" s="347"/>
      <c r="I1038" s="347"/>
      <c r="J1038" s="348">
        <v>8030001074322</v>
      </c>
      <c r="K1038" s="349"/>
      <c r="L1038" s="349"/>
      <c r="M1038" s="349"/>
      <c r="N1038" s="349"/>
      <c r="O1038" s="349"/>
      <c r="P1038" s="362" t="s">
        <v>758</v>
      </c>
      <c r="Q1038" s="350"/>
      <c r="R1038" s="350"/>
      <c r="S1038" s="350"/>
      <c r="T1038" s="350"/>
      <c r="U1038" s="350"/>
      <c r="V1038" s="350"/>
      <c r="W1038" s="350"/>
      <c r="X1038" s="350"/>
      <c r="Y1038" s="351">
        <v>0.6</v>
      </c>
      <c r="Z1038" s="352"/>
      <c r="AA1038" s="352"/>
      <c r="AB1038" s="353"/>
      <c r="AC1038" s="363" t="s">
        <v>489</v>
      </c>
      <c r="AD1038" s="363"/>
      <c r="AE1038" s="363"/>
      <c r="AF1038" s="363"/>
      <c r="AG1038" s="363"/>
      <c r="AH1038" s="355">
        <v>2</v>
      </c>
      <c r="AI1038" s="356"/>
      <c r="AJ1038" s="356"/>
      <c r="AK1038" s="356"/>
      <c r="AL1038" s="357">
        <v>96.94</v>
      </c>
      <c r="AM1038" s="358"/>
      <c r="AN1038" s="358"/>
      <c r="AO1038" s="359"/>
      <c r="AP1038" s="360" t="s">
        <v>569</v>
      </c>
      <c r="AQ1038" s="360"/>
      <c r="AR1038" s="360"/>
      <c r="AS1038" s="360"/>
      <c r="AT1038" s="360"/>
      <c r="AU1038" s="360"/>
      <c r="AV1038" s="360"/>
      <c r="AW1038" s="360"/>
      <c r="AX1038" s="360"/>
    </row>
    <row r="1039" spans="1:50" ht="30" customHeight="1" x14ac:dyDescent="0.15">
      <c r="A1039" s="376">
        <v>5</v>
      </c>
      <c r="B1039" s="376">
        <v>1</v>
      </c>
      <c r="C1039" s="361" t="s">
        <v>760</v>
      </c>
      <c r="D1039" s="347"/>
      <c r="E1039" s="347"/>
      <c r="F1039" s="347"/>
      <c r="G1039" s="347"/>
      <c r="H1039" s="347"/>
      <c r="I1039" s="347"/>
      <c r="J1039" s="348" t="s">
        <v>752</v>
      </c>
      <c r="K1039" s="349"/>
      <c r="L1039" s="349"/>
      <c r="M1039" s="349"/>
      <c r="N1039" s="349"/>
      <c r="O1039" s="349"/>
      <c r="P1039" s="362" t="s">
        <v>761</v>
      </c>
      <c r="Q1039" s="350"/>
      <c r="R1039" s="350"/>
      <c r="S1039" s="350"/>
      <c r="T1039" s="350"/>
      <c r="U1039" s="350"/>
      <c r="V1039" s="350"/>
      <c r="W1039" s="350"/>
      <c r="X1039" s="350"/>
      <c r="Y1039" s="351">
        <v>0.5</v>
      </c>
      <c r="Z1039" s="352"/>
      <c r="AA1039" s="352"/>
      <c r="AB1039" s="353"/>
      <c r="AC1039" s="354" t="s">
        <v>196</v>
      </c>
      <c r="AD1039" s="354"/>
      <c r="AE1039" s="354"/>
      <c r="AF1039" s="354"/>
      <c r="AG1039" s="354"/>
      <c r="AH1039" s="355" t="s">
        <v>569</v>
      </c>
      <c r="AI1039" s="356"/>
      <c r="AJ1039" s="356"/>
      <c r="AK1039" s="356"/>
      <c r="AL1039" s="357" t="s">
        <v>569</v>
      </c>
      <c r="AM1039" s="358"/>
      <c r="AN1039" s="358"/>
      <c r="AO1039" s="359"/>
      <c r="AP1039" s="360" t="s">
        <v>569</v>
      </c>
      <c r="AQ1039" s="360"/>
      <c r="AR1039" s="360"/>
      <c r="AS1039" s="360"/>
      <c r="AT1039" s="360"/>
      <c r="AU1039" s="360"/>
      <c r="AV1039" s="360"/>
      <c r="AW1039" s="360"/>
      <c r="AX1039" s="360"/>
    </row>
    <row r="1040" spans="1:50" ht="30" customHeight="1" x14ac:dyDescent="0.15">
      <c r="A1040" s="376">
        <v>6</v>
      </c>
      <c r="B1040" s="376">
        <v>1</v>
      </c>
      <c r="C1040" s="361" t="s">
        <v>762</v>
      </c>
      <c r="D1040" s="347"/>
      <c r="E1040" s="347"/>
      <c r="F1040" s="347"/>
      <c r="G1040" s="347"/>
      <c r="H1040" s="347"/>
      <c r="I1040" s="347"/>
      <c r="J1040" s="348" t="s">
        <v>768</v>
      </c>
      <c r="K1040" s="349"/>
      <c r="L1040" s="349"/>
      <c r="M1040" s="349"/>
      <c r="N1040" s="349"/>
      <c r="O1040" s="349"/>
      <c r="P1040" s="350" t="s">
        <v>761</v>
      </c>
      <c r="Q1040" s="350"/>
      <c r="R1040" s="350"/>
      <c r="S1040" s="350"/>
      <c r="T1040" s="350"/>
      <c r="U1040" s="350"/>
      <c r="V1040" s="350"/>
      <c r="W1040" s="350"/>
      <c r="X1040" s="350"/>
      <c r="Y1040" s="351">
        <v>0.5</v>
      </c>
      <c r="Z1040" s="352"/>
      <c r="AA1040" s="352"/>
      <c r="AB1040" s="353"/>
      <c r="AC1040" s="354" t="s">
        <v>196</v>
      </c>
      <c r="AD1040" s="354"/>
      <c r="AE1040" s="354"/>
      <c r="AF1040" s="354"/>
      <c r="AG1040" s="354"/>
      <c r="AH1040" s="355" t="s">
        <v>569</v>
      </c>
      <c r="AI1040" s="356"/>
      <c r="AJ1040" s="356"/>
      <c r="AK1040" s="356"/>
      <c r="AL1040" s="357" t="s">
        <v>569</v>
      </c>
      <c r="AM1040" s="358"/>
      <c r="AN1040" s="358"/>
      <c r="AO1040" s="359"/>
      <c r="AP1040" s="360" t="s">
        <v>569</v>
      </c>
      <c r="AQ1040" s="360"/>
      <c r="AR1040" s="360"/>
      <c r="AS1040" s="360"/>
      <c r="AT1040" s="360"/>
      <c r="AU1040" s="360"/>
      <c r="AV1040" s="360"/>
      <c r="AW1040" s="360"/>
      <c r="AX1040" s="360"/>
    </row>
    <row r="1041" spans="1:50" ht="30" customHeight="1" x14ac:dyDescent="0.15">
      <c r="A1041" s="376">
        <v>7</v>
      </c>
      <c r="B1041" s="376">
        <v>1</v>
      </c>
      <c r="C1041" s="361" t="s">
        <v>769</v>
      </c>
      <c r="D1041" s="347"/>
      <c r="E1041" s="347"/>
      <c r="F1041" s="347"/>
      <c r="G1041" s="347"/>
      <c r="H1041" s="347"/>
      <c r="I1041" s="347"/>
      <c r="J1041" s="348">
        <v>6011101002696</v>
      </c>
      <c r="K1041" s="349"/>
      <c r="L1041" s="349"/>
      <c r="M1041" s="349"/>
      <c r="N1041" s="349"/>
      <c r="O1041" s="349"/>
      <c r="P1041" s="362" t="s">
        <v>770</v>
      </c>
      <c r="Q1041" s="350"/>
      <c r="R1041" s="350"/>
      <c r="S1041" s="350"/>
      <c r="T1041" s="350"/>
      <c r="U1041" s="350"/>
      <c r="V1041" s="350"/>
      <c r="W1041" s="350"/>
      <c r="X1041" s="350"/>
      <c r="Y1041" s="351">
        <v>0.4</v>
      </c>
      <c r="Z1041" s="352"/>
      <c r="AA1041" s="352"/>
      <c r="AB1041" s="353"/>
      <c r="AC1041" s="354" t="s">
        <v>495</v>
      </c>
      <c r="AD1041" s="354"/>
      <c r="AE1041" s="354"/>
      <c r="AF1041" s="354"/>
      <c r="AG1041" s="354"/>
      <c r="AH1041" s="355" t="s">
        <v>569</v>
      </c>
      <c r="AI1041" s="356"/>
      <c r="AJ1041" s="356"/>
      <c r="AK1041" s="356"/>
      <c r="AL1041" s="357" t="s">
        <v>569</v>
      </c>
      <c r="AM1041" s="358"/>
      <c r="AN1041" s="358"/>
      <c r="AO1041" s="359"/>
      <c r="AP1041" s="360" t="s">
        <v>569</v>
      </c>
      <c r="AQ1041" s="360"/>
      <c r="AR1041" s="360"/>
      <c r="AS1041" s="360"/>
      <c r="AT1041" s="360"/>
      <c r="AU1041" s="360"/>
      <c r="AV1041" s="360"/>
      <c r="AW1041" s="360"/>
      <c r="AX1041" s="360"/>
    </row>
    <row r="1042" spans="1:50" ht="30" customHeight="1" x14ac:dyDescent="0.15">
      <c r="A1042" s="376">
        <v>8</v>
      </c>
      <c r="B1042" s="376">
        <v>1</v>
      </c>
      <c r="C1042" s="361" t="s">
        <v>763</v>
      </c>
      <c r="D1042" s="347"/>
      <c r="E1042" s="347"/>
      <c r="F1042" s="347"/>
      <c r="G1042" s="347"/>
      <c r="H1042" s="347"/>
      <c r="I1042" s="347"/>
      <c r="J1042" s="348" t="s">
        <v>771</v>
      </c>
      <c r="K1042" s="349"/>
      <c r="L1042" s="349"/>
      <c r="M1042" s="349"/>
      <c r="N1042" s="349"/>
      <c r="O1042" s="349"/>
      <c r="P1042" s="362" t="s">
        <v>764</v>
      </c>
      <c r="Q1042" s="350"/>
      <c r="R1042" s="350"/>
      <c r="S1042" s="350"/>
      <c r="T1042" s="350"/>
      <c r="U1042" s="350"/>
      <c r="V1042" s="350"/>
      <c r="W1042" s="350"/>
      <c r="X1042" s="350"/>
      <c r="Y1042" s="351">
        <v>0.4</v>
      </c>
      <c r="Z1042" s="352"/>
      <c r="AA1042" s="352"/>
      <c r="AB1042" s="353"/>
      <c r="AC1042" s="354" t="s">
        <v>495</v>
      </c>
      <c r="AD1042" s="354"/>
      <c r="AE1042" s="354"/>
      <c r="AF1042" s="354"/>
      <c r="AG1042" s="354"/>
      <c r="AH1042" s="355" t="s">
        <v>569</v>
      </c>
      <c r="AI1042" s="356"/>
      <c r="AJ1042" s="356"/>
      <c r="AK1042" s="356"/>
      <c r="AL1042" s="357" t="s">
        <v>569</v>
      </c>
      <c r="AM1042" s="358"/>
      <c r="AN1042" s="358"/>
      <c r="AO1042" s="359"/>
      <c r="AP1042" s="360" t="s">
        <v>569</v>
      </c>
      <c r="AQ1042" s="360"/>
      <c r="AR1042" s="360"/>
      <c r="AS1042" s="360"/>
      <c r="AT1042" s="360"/>
      <c r="AU1042" s="360"/>
      <c r="AV1042" s="360"/>
      <c r="AW1042" s="360"/>
      <c r="AX1042" s="360"/>
    </row>
    <row r="1043" spans="1:50" ht="30" customHeight="1" x14ac:dyDescent="0.15">
      <c r="A1043" s="376">
        <v>9</v>
      </c>
      <c r="B1043" s="376">
        <v>1</v>
      </c>
      <c r="C1043" s="361" t="s">
        <v>772</v>
      </c>
      <c r="D1043" s="347"/>
      <c r="E1043" s="347"/>
      <c r="F1043" s="347"/>
      <c r="G1043" s="347"/>
      <c r="H1043" s="347"/>
      <c r="I1043" s="347"/>
      <c r="J1043" s="348">
        <v>3010401026805</v>
      </c>
      <c r="K1043" s="349"/>
      <c r="L1043" s="349"/>
      <c r="M1043" s="349"/>
      <c r="N1043" s="349"/>
      <c r="O1043" s="349"/>
      <c r="P1043" s="362" t="s">
        <v>765</v>
      </c>
      <c r="Q1043" s="350"/>
      <c r="R1043" s="350"/>
      <c r="S1043" s="350"/>
      <c r="T1043" s="350"/>
      <c r="U1043" s="350"/>
      <c r="V1043" s="350"/>
      <c r="W1043" s="350"/>
      <c r="X1043" s="350"/>
      <c r="Y1043" s="351">
        <v>0.4</v>
      </c>
      <c r="Z1043" s="352"/>
      <c r="AA1043" s="352"/>
      <c r="AB1043" s="353"/>
      <c r="AC1043" s="354" t="s">
        <v>495</v>
      </c>
      <c r="AD1043" s="354"/>
      <c r="AE1043" s="354"/>
      <c r="AF1043" s="354"/>
      <c r="AG1043" s="354"/>
      <c r="AH1043" s="355" t="s">
        <v>569</v>
      </c>
      <c r="AI1043" s="356"/>
      <c r="AJ1043" s="356"/>
      <c r="AK1043" s="356"/>
      <c r="AL1043" s="357" t="s">
        <v>569</v>
      </c>
      <c r="AM1043" s="358"/>
      <c r="AN1043" s="358"/>
      <c r="AO1043" s="359"/>
      <c r="AP1043" s="360" t="s">
        <v>569</v>
      </c>
      <c r="AQ1043" s="360"/>
      <c r="AR1043" s="360"/>
      <c r="AS1043" s="360"/>
      <c r="AT1043" s="360"/>
      <c r="AU1043" s="360"/>
      <c r="AV1043" s="360"/>
      <c r="AW1043" s="360"/>
      <c r="AX1043" s="360"/>
    </row>
    <row r="1044" spans="1:50" ht="52.5" customHeight="1" x14ac:dyDescent="0.15">
      <c r="A1044" s="376">
        <v>10</v>
      </c>
      <c r="B1044" s="376">
        <v>1</v>
      </c>
      <c r="C1044" s="361" t="s">
        <v>773</v>
      </c>
      <c r="D1044" s="347"/>
      <c r="E1044" s="347"/>
      <c r="F1044" s="347"/>
      <c r="G1044" s="347"/>
      <c r="H1044" s="347"/>
      <c r="I1044" s="347"/>
      <c r="J1044" s="348">
        <v>3040001014505</v>
      </c>
      <c r="K1044" s="349"/>
      <c r="L1044" s="349"/>
      <c r="M1044" s="349"/>
      <c r="N1044" s="349"/>
      <c r="O1044" s="349"/>
      <c r="P1044" s="362" t="s">
        <v>766</v>
      </c>
      <c r="Q1044" s="350"/>
      <c r="R1044" s="350"/>
      <c r="S1044" s="350"/>
      <c r="T1044" s="350"/>
      <c r="U1044" s="350"/>
      <c r="V1044" s="350"/>
      <c r="W1044" s="350"/>
      <c r="X1044" s="350"/>
      <c r="Y1044" s="351">
        <v>0.3</v>
      </c>
      <c r="Z1044" s="352"/>
      <c r="AA1044" s="352"/>
      <c r="AB1044" s="353"/>
      <c r="AC1044" s="354" t="s">
        <v>495</v>
      </c>
      <c r="AD1044" s="354"/>
      <c r="AE1044" s="354"/>
      <c r="AF1044" s="354"/>
      <c r="AG1044" s="354"/>
      <c r="AH1044" s="355" t="s">
        <v>569</v>
      </c>
      <c r="AI1044" s="356"/>
      <c r="AJ1044" s="356"/>
      <c r="AK1044" s="356"/>
      <c r="AL1044" s="357" t="s">
        <v>569</v>
      </c>
      <c r="AM1044" s="358"/>
      <c r="AN1044" s="358"/>
      <c r="AO1044" s="359"/>
      <c r="AP1044" s="360" t="s">
        <v>569</v>
      </c>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485</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76">
        <v>1</v>
      </c>
      <c r="B1068" s="376">
        <v>1</v>
      </c>
      <c r="C1068" s="361" t="s">
        <v>795</v>
      </c>
      <c r="D1068" s="347"/>
      <c r="E1068" s="347"/>
      <c r="F1068" s="347"/>
      <c r="G1068" s="347"/>
      <c r="H1068" s="347"/>
      <c r="I1068" s="347"/>
      <c r="J1068" s="348">
        <v>1021001048034</v>
      </c>
      <c r="K1068" s="349"/>
      <c r="L1068" s="349"/>
      <c r="M1068" s="349"/>
      <c r="N1068" s="349"/>
      <c r="O1068" s="349"/>
      <c r="P1068" s="362" t="s">
        <v>780</v>
      </c>
      <c r="Q1068" s="350"/>
      <c r="R1068" s="350"/>
      <c r="S1068" s="350"/>
      <c r="T1068" s="350"/>
      <c r="U1068" s="350"/>
      <c r="V1068" s="350"/>
      <c r="W1068" s="350"/>
      <c r="X1068" s="350"/>
      <c r="Y1068" s="351">
        <v>10.1</v>
      </c>
      <c r="Z1068" s="352"/>
      <c r="AA1068" s="352"/>
      <c r="AB1068" s="353"/>
      <c r="AC1068" s="363" t="s">
        <v>496</v>
      </c>
      <c r="AD1068" s="371"/>
      <c r="AE1068" s="371"/>
      <c r="AF1068" s="371"/>
      <c r="AG1068" s="371"/>
      <c r="AH1068" s="372" t="s">
        <v>800</v>
      </c>
      <c r="AI1068" s="373"/>
      <c r="AJ1068" s="373"/>
      <c r="AK1068" s="373"/>
      <c r="AL1068" s="357" t="s">
        <v>569</v>
      </c>
      <c r="AM1068" s="358"/>
      <c r="AN1068" s="358"/>
      <c r="AO1068" s="359"/>
      <c r="AP1068" s="360" t="s">
        <v>801</v>
      </c>
      <c r="AQ1068" s="360"/>
      <c r="AR1068" s="360"/>
      <c r="AS1068" s="360"/>
      <c r="AT1068" s="360"/>
      <c r="AU1068" s="360"/>
      <c r="AV1068" s="360"/>
      <c r="AW1068" s="360"/>
      <c r="AX1068" s="360"/>
    </row>
    <row r="1069" spans="1:50" ht="57.75" customHeight="1" x14ac:dyDescent="0.15">
      <c r="A1069" s="376">
        <v>2</v>
      </c>
      <c r="B1069" s="376">
        <v>1</v>
      </c>
      <c r="C1069" s="361" t="s">
        <v>782</v>
      </c>
      <c r="D1069" s="347"/>
      <c r="E1069" s="347"/>
      <c r="F1069" s="347"/>
      <c r="G1069" s="347"/>
      <c r="H1069" s="347"/>
      <c r="I1069" s="347"/>
      <c r="J1069" s="348" t="s">
        <v>802</v>
      </c>
      <c r="K1069" s="349"/>
      <c r="L1069" s="349"/>
      <c r="M1069" s="349"/>
      <c r="N1069" s="349"/>
      <c r="O1069" s="349"/>
      <c r="P1069" s="362" t="s">
        <v>796</v>
      </c>
      <c r="Q1069" s="350"/>
      <c r="R1069" s="350"/>
      <c r="S1069" s="350"/>
      <c r="T1069" s="350"/>
      <c r="U1069" s="350"/>
      <c r="V1069" s="350"/>
      <c r="W1069" s="350"/>
      <c r="X1069" s="350"/>
      <c r="Y1069" s="351">
        <v>8.8000000000000007</v>
      </c>
      <c r="Z1069" s="352"/>
      <c r="AA1069" s="352"/>
      <c r="AB1069" s="353"/>
      <c r="AC1069" s="363" t="s">
        <v>196</v>
      </c>
      <c r="AD1069" s="363"/>
      <c r="AE1069" s="363"/>
      <c r="AF1069" s="363"/>
      <c r="AG1069" s="363"/>
      <c r="AH1069" s="372" t="s">
        <v>569</v>
      </c>
      <c r="AI1069" s="373"/>
      <c r="AJ1069" s="373"/>
      <c r="AK1069" s="373"/>
      <c r="AL1069" s="357" t="s">
        <v>569</v>
      </c>
      <c r="AM1069" s="358"/>
      <c r="AN1069" s="358"/>
      <c r="AO1069" s="359"/>
      <c r="AP1069" s="360" t="s">
        <v>569</v>
      </c>
      <c r="AQ1069" s="360"/>
      <c r="AR1069" s="360"/>
      <c r="AS1069" s="360"/>
      <c r="AT1069" s="360"/>
      <c r="AU1069" s="360"/>
      <c r="AV1069" s="360"/>
      <c r="AW1069" s="360"/>
      <c r="AX1069" s="360"/>
    </row>
    <row r="1070" spans="1:50" ht="30" customHeight="1" x14ac:dyDescent="0.15">
      <c r="A1070" s="376">
        <v>3</v>
      </c>
      <c r="B1070" s="376">
        <v>1</v>
      </c>
      <c r="C1070" s="361" t="s">
        <v>797</v>
      </c>
      <c r="D1070" s="347"/>
      <c r="E1070" s="347"/>
      <c r="F1070" s="347"/>
      <c r="G1070" s="347"/>
      <c r="H1070" s="347"/>
      <c r="I1070" s="347"/>
      <c r="J1070" s="348">
        <v>3011401006210</v>
      </c>
      <c r="K1070" s="349"/>
      <c r="L1070" s="349"/>
      <c r="M1070" s="349"/>
      <c r="N1070" s="349"/>
      <c r="O1070" s="349"/>
      <c r="P1070" s="362" t="s">
        <v>783</v>
      </c>
      <c r="Q1070" s="350"/>
      <c r="R1070" s="350"/>
      <c r="S1070" s="350"/>
      <c r="T1070" s="350"/>
      <c r="U1070" s="350"/>
      <c r="V1070" s="350"/>
      <c r="W1070" s="350"/>
      <c r="X1070" s="350"/>
      <c r="Y1070" s="351">
        <v>5.0999999999999996</v>
      </c>
      <c r="Z1070" s="352"/>
      <c r="AA1070" s="352"/>
      <c r="AB1070" s="353"/>
      <c r="AC1070" s="363" t="s">
        <v>495</v>
      </c>
      <c r="AD1070" s="363"/>
      <c r="AE1070" s="363"/>
      <c r="AF1070" s="363"/>
      <c r="AG1070" s="363"/>
      <c r="AH1070" s="355" t="s">
        <v>569</v>
      </c>
      <c r="AI1070" s="356"/>
      <c r="AJ1070" s="356"/>
      <c r="AK1070" s="356"/>
      <c r="AL1070" s="357" t="s">
        <v>569</v>
      </c>
      <c r="AM1070" s="358"/>
      <c r="AN1070" s="358"/>
      <c r="AO1070" s="359"/>
      <c r="AP1070" s="360" t="s">
        <v>569</v>
      </c>
      <c r="AQ1070" s="360"/>
      <c r="AR1070" s="360"/>
      <c r="AS1070" s="360"/>
      <c r="AT1070" s="360"/>
      <c r="AU1070" s="360"/>
      <c r="AV1070" s="360"/>
      <c r="AW1070" s="360"/>
      <c r="AX1070" s="360"/>
    </row>
    <row r="1071" spans="1:50" ht="30" customHeight="1" x14ac:dyDescent="0.15">
      <c r="A1071" s="376">
        <v>4</v>
      </c>
      <c r="B1071" s="376">
        <v>1</v>
      </c>
      <c r="C1071" s="361" t="s">
        <v>798</v>
      </c>
      <c r="D1071" s="347"/>
      <c r="E1071" s="347"/>
      <c r="F1071" s="347"/>
      <c r="G1071" s="347"/>
      <c r="H1071" s="347"/>
      <c r="I1071" s="347"/>
      <c r="J1071" s="348">
        <v>8010001166930</v>
      </c>
      <c r="K1071" s="349"/>
      <c r="L1071" s="349"/>
      <c r="M1071" s="349"/>
      <c r="N1071" s="349"/>
      <c r="O1071" s="349"/>
      <c r="P1071" s="362" t="s">
        <v>784</v>
      </c>
      <c r="Q1071" s="350"/>
      <c r="R1071" s="350"/>
      <c r="S1071" s="350"/>
      <c r="T1071" s="350"/>
      <c r="U1071" s="350"/>
      <c r="V1071" s="350"/>
      <c r="W1071" s="350"/>
      <c r="X1071" s="350"/>
      <c r="Y1071" s="351">
        <v>4.2</v>
      </c>
      <c r="Z1071" s="352"/>
      <c r="AA1071" s="352"/>
      <c r="AB1071" s="353"/>
      <c r="AC1071" s="363" t="s">
        <v>496</v>
      </c>
      <c r="AD1071" s="363"/>
      <c r="AE1071" s="363"/>
      <c r="AF1071" s="363"/>
      <c r="AG1071" s="363"/>
      <c r="AH1071" s="355" t="s">
        <v>569</v>
      </c>
      <c r="AI1071" s="356"/>
      <c r="AJ1071" s="356"/>
      <c r="AK1071" s="356"/>
      <c r="AL1071" s="357" t="s">
        <v>569</v>
      </c>
      <c r="AM1071" s="358"/>
      <c r="AN1071" s="358"/>
      <c r="AO1071" s="359"/>
      <c r="AP1071" s="360" t="s">
        <v>569</v>
      </c>
      <c r="AQ1071" s="360"/>
      <c r="AR1071" s="360"/>
      <c r="AS1071" s="360"/>
      <c r="AT1071" s="360"/>
      <c r="AU1071" s="360"/>
      <c r="AV1071" s="360"/>
      <c r="AW1071" s="360"/>
      <c r="AX1071" s="360"/>
    </row>
    <row r="1072" spans="1:50" ht="30" customHeight="1" x14ac:dyDescent="0.15">
      <c r="A1072" s="376">
        <v>5</v>
      </c>
      <c r="B1072" s="376">
        <v>1</v>
      </c>
      <c r="C1072" s="361" t="s">
        <v>785</v>
      </c>
      <c r="D1072" s="347"/>
      <c r="E1072" s="347"/>
      <c r="F1072" s="347"/>
      <c r="G1072" s="347"/>
      <c r="H1072" s="347"/>
      <c r="I1072" s="347"/>
      <c r="J1072" s="348">
        <v>5010601020795</v>
      </c>
      <c r="K1072" s="349"/>
      <c r="L1072" s="349"/>
      <c r="M1072" s="349"/>
      <c r="N1072" s="349"/>
      <c r="O1072" s="349"/>
      <c r="P1072" s="362" t="s">
        <v>787</v>
      </c>
      <c r="Q1072" s="350"/>
      <c r="R1072" s="350"/>
      <c r="S1072" s="350"/>
      <c r="T1072" s="350"/>
      <c r="U1072" s="350"/>
      <c r="V1072" s="350"/>
      <c r="W1072" s="350"/>
      <c r="X1072" s="350"/>
      <c r="Y1072" s="351">
        <v>4</v>
      </c>
      <c r="Z1072" s="352"/>
      <c r="AA1072" s="352"/>
      <c r="AB1072" s="353"/>
      <c r="AC1072" s="354" t="s">
        <v>489</v>
      </c>
      <c r="AD1072" s="354"/>
      <c r="AE1072" s="354"/>
      <c r="AF1072" s="354"/>
      <c r="AG1072" s="354"/>
      <c r="AH1072" s="355">
        <v>2</v>
      </c>
      <c r="AI1072" s="356"/>
      <c r="AJ1072" s="356"/>
      <c r="AK1072" s="356"/>
      <c r="AL1072" s="357">
        <v>97.78</v>
      </c>
      <c r="AM1072" s="358"/>
      <c r="AN1072" s="358"/>
      <c r="AO1072" s="359"/>
      <c r="AP1072" s="360" t="s">
        <v>569</v>
      </c>
      <c r="AQ1072" s="360"/>
      <c r="AR1072" s="360"/>
      <c r="AS1072" s="360"/>
      <c r="AT1072" s="360"/>
      <c r="AU1072" s="360"/>
      <c r="AV1072" s="360"/>
      <c r="AW1072" s="360"/>
      <c r="AX1072" s="360"/>
    </row>
    <row r="1073" spans="1:50" ht="55.5" customHeight="1" x14ac:dyDescent="0.15">
      <c r="A1073" s="376">
        <v>6</v>
      </c>
      <c r="B1073" s="376">
        <v>1</v>
      </c>
      <c r="C1073" s="361" t="s">
        <v>785</v>
      </c>
      <c r="D1073" s="347"/>
      <c r="E1073" s="347"/>
      <c r="F1073" s="347"/>
      <c r="G1073" s="347"/>
      <c r="H1073" s="347"/>
      <c r="I1073" s="347"/>
      <c r="J1073" s="348">
        <v>5010601020795</v>
      </c>
      <c r="K1073" s="349"/>
      <c r="L1073" s="349"/>
      <c r="M1073" s="349"/>
      <c r="N1073" s="349"/>
      <c r="O1073" s="349"/>
      <c r="P1073" s="362" t="s">
        <v>790</v>
      </c>
      <c r="Q1073" s="350"/>
      <c r="R1073" s="350"/>
      <c r="S1073" s="350"/>
      <c r="T1073" s="350"/>
      <c r="U1073" s="350"/>
      <c r="V1073" s="350"/>
      <c r="W1073" s="350"/>
      <c r="X1073" s="350"/>
      <c r="Y1073" s="351">
        <v>3.3</v>
      </c>
      <c r="Z1073" s="352"/>
      <c r="AA1073" s="352"/>
      <c r="AB1073" s="353"/>
      <c r="AC1073" s="354" t="s">
        <v>495</v>
      </c>
      <c r="AD1073" s="354"/>
      <c r="AE1073" s="354"/>
      <c r="AF1073" s="354"/>
      <c r="AG1073" s="354"/>
      <c r="AH1073" s="355" t="s">
        <v>569</v>
      </c>
      <c r="AI1073" s="356"/>
      <c r="AJ1073" s="356"/>
      <c r="AK1073" s="356"/>
      <c r="AL1073" s="357" t="s">
        <v>569</v>
      </c>
      <c r="AM1073" s="358"/>
      <c r="AN1073" s="358"/>
      <c r="AO1073" s="359"/>
      <c r="AP1073" s="360" t="s">
        <v>569</v>
      </c>
      <c r="AQ1073" s="360"/>
      <c r="AR1073" s="360"/>
      <c r="AS1073" s="360"/>
      <c r="AT1073" s="360"/>
      <c r="AU1073" s="360"/>
      <c r="AV1073" s="360"/>
      <c r="AW1073" s="360"/>
      <c r="AX1073" s="360"/>
    </row>
    <row r="1074" spans="1:50" ht="30" customHeight="1" x14ac:dyDescent="0.15">
      <c r="A1074" s="376">
        <v>7</v>
      </c>
      <c r="B1074" s="376">
        <v>1</v>
      </c>
      <c r="C1074" s="361" t="s">
        <v>804</v>
      </c>
      <c r="D1074" s="347"/>
      <c r="E1074" s="347"/>
      <c r="F1074" s="347"/>
      <c r="G1074" s="347"/>
      <c r="H1074" s="347"/>
      <c r="I1074" s="347"/>
      <c r="J1074" s="348">
        <v>9011701003356</v>
      </c>
      <c r="K1074" s="349"/>
      <c r="L1074" s="349"/>
      <c r="M1074" s="349"/>
      <c r="N1074" s="349"/>
      <c r="O1074" s="349"/>
      <c r="P1074" s="362" t="s">
        <v>791</v>
      </c>
      <c r="Q1074" s="350"/>
      <c r="R1074" s="350"/>
      <c r="S1074" s="350"/>
      <c r="T1074" s="350"/>
      <c r="U1074" s="350"/>
      <c r="V1074" s="350"/>
      <c r="W1074" s="350"/>
      <c r="X1074" s="350"/>
      <c r="Y1074" s="351">
        <v>3</v>
      </c>
      <c r="Z1074" s="352"/>
      <c r="AA1074" s="352"/>
      <c r="AB1074" s="353"/>
      <c r="AC1074" s="354" t="s">
        <v>489</v>
      </c>
      <c r="AD1074" s="354"/>
      <c r="AE1074" s="354"/>
      <c r="AF1074" s="354"/>
      <c r="AG1074" s="354"/>
      <c r="AH1074" s="355">
        <v>3</v>
      </c>
      <c r="AI1074" s="356"/>
      <c r="AJ1074" s="356"/>
      <c r="AK1074" s="356"/>
      <c r="AL1074" s="357">
        <v>92.51</v>
      </c>
      <c r="AM1074" s="358"/>
      <c r="AN1074" s="358"/>
      <c r="AO1074" s="359"/>
      <c r="AP1074" s="360" t="s">
        <v>569</v>
      </c>
      <c r="AQ1074" s="360"/>
      <c r="AR1074" s="360"/>
      <c r="AS1074" s="360"/>
      <c r="AT1074" s="360"/>
      <c r="AU1074" s="360"/>
      <c r="AV1074" s="360"/>
      <c r="AW1074" s="360"/>
      <c r="AX1074" s="360"/>
    </row>
    <row r="1075" spans="1:50" ht="30" customHeight="1" x14ac:dyDescent="0.15">
      <c r="A1075" s="376">
        <v>8</v>
      </c>
      <c r="B1075" s="376">
        <v>1</v>
      </c>
      <c r="C1075" s="361" t="s">
        <v>799</v>
      </c>
      <c r="D1075" s="347"/>
      <c r="E1075" s="347"/>
      <c r="F1075" s="347"/>
      <c r="G1075" s="347"/>
      <c r="H1075" s="347"/>
      <c r="I1075" s="347"/>
      <c r="J1075" s="348">
        <v>6180001002699</v>
      </c>
      <c r="K1075" s="349"/>
      <c r="L1075" s="349"/>
      <c r="M1075" s="349"/>
      <c r="N1075" s="349"/>
      <c r="O1075" s="349"/>
      <c r="P1075" s="362" t="s">
        <v>793</v>
      </c>
      <c r="Q1075" s="350"/>
      <c r="R1075" s="350"/>
      <c r="S1075" s="350"/>
      <c r="T1075" s="350"/>
      <c r="U1075" s="350"/>
      <c r="V1075" s="350"/>
      <c r="W1075" s="350"/>
      <c r="X1075" s="350"/>
      <c r="Y1075" s="351">
        <v>2.4</v>
      </c>
      <c r="Z1075" s="352"/>
      <c r="AA1075" s="352"/>
      <c r="AB1075" s="353"/>
      <c r="AC1075" s="354" t="s">
        <v>489</v>
      </c>
      <c r="AD1075" s="354"/>
      <c r="AE1075" s="354"/>
      <c r="AF1075" s="354"/>
      <c r="AG1075" s="354"/>
      <c r="AH1075" s="355">
        <v>1</v>
      </c>
      <c r="AI1075" s="356"/>
      <c r="AJ1075" s="356"/>
      <c r="AK1075" s="356"/>
      <c r="AL1075" s="357">
        <v>93.88</v>
      </c>
      <c r="AM1075" s="358"/>
      <c r="AN1075" s="358"/>
      <c r="AO1075" s="359"/>
      <c r="AP1075" s="360" t="s">
        <v>569</v>
      </c>
      <c r="AQ1075" s="360"/>
      <c r="AR1075" s="360"/>
      <c r="AS1075" s="360"/>
      <c r="AT1075" s="360"/>
      <c r="AU1075" s="360"/>
      <c r="AV1075" s="360"/>
      <c r="AW1075" s="360"/>
      <c r="AX1075" s="360"/>
    </row>
    <row r="1076" spans="1:50" ht="30" customHeight="1" x14ac:dyDescent="0.15">
      <c r="A1076" s="376">
        <v>9</v>
      </c>
      <c r="B1076" s="376">
        <v>1</v>
      </c>
      <c r="C1076" s="361" t="s">
        <v>788</v>
      </c>
      <c r="D1076" s="347"/>
      <c r="E1076" s="347"/>
      <c r="F1076" s="347"/>
      <c r="G1076" s="347"/>
      <c r="H1076" s="347"/>
      <c r="I1076" s="347"/>
      <c r="J1076" s="348" t="s">
        <v>803</v>
      </c>
      <c r="K1076" s="349"/>
      <c r="L1076" s="349"/>
      <c r="M1076" s="349"/>
      <c r="N1076" s="349"/>
      <c r="O1076" s="349"/>
      <c r="P1076" s="362" t="s">
        <v>794</v>
      </c>
      <c r="Q1076" s="350"/>
      <c r="R1076" s="350"/>
      <c r="S1076" s="350"/>
      <c r="T1076" s="350"/>
      <c r="U1076" s="350"/>
      <c r="V1076" s="350"/>
      <c r="W1076" s="350"/>
      <c r="X1076" s="350"/>
      <c r="Y1076" s="351">
        <v>2.1</v>
      </c>
      <c r="Z1076" s="352"/>
      <c r="AA1076" s="352"/>
      <c r="AB1076" s="353"/>
      <c r="AC1076" s="354" t="s">
        <v>489</v>
      </c>
      <c r="AD1076" s="354"/>
      <c r="AE1076" s="354"/>
      <c r="AF1076" s="354"/>
      <c r="AG1076" s="354"/>
      <c r="AH1076" s="355">
        <v>6</v>
      </c>
      <c r="AI1076" s="356"/>
      <c r="AJ1076" s="356"/>
      <c r="AK1076" s="356"/>
      <c r="AL1076" s="357">
        <v>71.38</v>
      </c>
      <c r="AM1076" s="358"/>
      <c r="AN1076" s="358"/>
      <c r="AO1076" s="359"/>
      <c r="AP1076" s="360" t="s">
        <v>569</v>
      </c>
      <c r="AQ1076" s="360"/>
      <c r="AR1076" s="360"/>
      <c r="AS1076" s="360"/>
      <c r="AT1076" s="360"/>
      <c r="AU1076" s="360"/>
      <c r="AV1076" s="360"/>
      <c r="AW1076" s="360"/>
      <c r="AX1076" s="360"/>
    </row>
    <row r="1077" spans="1:50" ht="51.75" customHeight="1" x14ac:dyDescent="0.15">
      <c r="A1077" s="376">
        <v>10</v>
      </c>
      <c r="B1077" s="376">
        <v>1</v>
      </c>
      <c r="C1077" s="361" t="s">
        <v>785</v>
      </c>
      <c r="D1077" s="347"/>
      <c r="E1077" s="347"/>
      <c r="F1077" s="347"/>
      <c r="G1077" s="347"/>
      <c r="H1077" s="347"/>
      <c r="I1077" s="347"/>
      <c r="J1077" s="348">
        <v>5010601020795</v>
      </c>
      <c r="K1077" s="349"/>
      <c r="L1077" s="349"/>
      <c r="M1077" s="349"/>
      <c r="N1077" s="349"/>
      <c r="O1077" s="349"/>
      <c r="P1077" s="362" t="s">
        <v>792</v>
      </c>
      <c r="Q1077" s="350"/>
      <c r="R1077" s="350"/>
      <c r="S1077" s="350"/>
      <c r="T1077" s="350"/>
      <c r="U1077" s="350"/>
      <c r="V1077" s="350"/>
      <c r="W1077" s="350"/>
      <c r="X1077" s="350"/>
      <c r="Y1077" s="351">
        <v>2.1</v>
      </c>
      <c r="Z1077" s="352"/>
      <c r="AA1077" s="352"/>
      <c r="AB1077" s="353"/>
      <c r="AC1077" s="354" t="s">
        <v>489</v>
      </c>
      <c r="AD1077" s="354"/>
      <c r="AE1077" s="354"/>
      <c r="AF1077" s="354"/>
      <c r="AG1077" s="354"/>
      <c r="AH1077" s="355">
        <v>2</v>
      </c>
      <c r="AI1077" s="356"/>
      <c r="AJ1077" s="356"/>
      <c r="AK1077" s="356"/>
      <c r="AL1077" s="357">
        <v>100</v>
      </c>
      <c r="AM1077" s="358"/>
      <c r="AN1077" s="358"/>
      <c r="AO1077" s="359"/>
      <c r="AP1077" s="360" t="s">
        <v>569</v>
      </c>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t="s">
        <v>805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634</v>
      </c>
      <c r="F1102" s="375"/>
      <c r="G1102" s="375"/>
      <c r="H1102" s="375"/>
      <c r="I1102" s="375"/>
      <c r="J1102" s="348" t="s">
        <v>576</v>
      </c>
      <c r="K1102" s="349"/>
      <c r="L1102" s="349"/>
      <c r="M1102" s="349"/>
      <c r="N1102" s="349"/>
      <c r="O1102" s="349"/>
      <c r="P1102" s="362" t="s">
        <v>634</v>
      </c>
      <c r="Q1102" s="350"/>
      <c r="R1102" s="350"/>
      <c r="S1102" s="350"/>
      <c r="T1102" s="350"/>
      <c r="U1102" s="350"/>
      <c r="V1102" s="350"/>
      <c r="W1102" s="350"/>
      <c r="X1102" s="350"/>
      <c r="Y1102" s="351" t="s">
        <v>635</v>
      </c>
      <c r="Z1102" s="352"/>
      <c r="AA1102" s="352"/>
      <c r="AB1102" s="353"/>
      <c r="AC1102" s="354"/>
      <c r="AD1102" s="354"/>
      <c r="AE1102" s="354"/>
      <c r="AF1102" s="354"/>
      <c r="AG1102" s="354"/>
      <c r="AH1102" s="355" t="s">
        <v>576</v>
      </c>
      <c r="AI1102" s="356"/>
      <c r="AJ1102" s="356"/>
      <c r="AK1102" s="356"/>
      <c r="AL1102" s="357" t="s">
        <v>636</v>
      </c>
      <c r="AM1102" s="358"/>
      <c r="AN1102" s="358"/>
      <c r="AO1102" s="359"/>
      <c r="AP1102" s="360" t="s">
        <v>635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76 Y1078: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1077">
    <cfRule type="expression" dxfId="701" priority="1">
      <formula>IF(RIGHT(TEXT(Y1077,"0.#"),1)=".",FALSE,TRUE)</formula>
    </cfRule>
    <cfRule type="expression" dxfId="700" priority="2">
      <formula>IF(RIGHT(TEXT(Y1077,"0.#"),1)=".",TRUE,FALSE)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89" max="49" man="1"/>
    <brk id="699" max="49" man="1"/>
    <brk id="735" max="49" man="1"/>
    <brk id="778" max="49" man="1"/>
    <brk id="867" max="49" man="1"/>
    <brk id="933" max="49" man="1"/>
    <brk id="999" max="49" man="1"/>
    <brk id="1065"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t="s">
        <v>564</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直接実施、委託・請負</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564</v>
      </c>
      <c r="R6" s="13" t="str">
        <f t="shared" si="3"/>
        <v>交付</v>
      </c>
      <c r="S6" s="13" t="str">
        <f t="shared" si="4"/>
        <v>直接実施、委託・請負、交付</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直接実施、委託・請負、交付</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548</v>
      </c>
      <c r="AF2" s="1035"/>
      <c r="AG2" s="1035"/>
      <c r="AH2" s="1035"/>
      <c r="AI2" s="1035" t="s">
        <v>545</v>
      </c>
      <c r="AJ2" s="1035"/>
      <c r="AK2" s="1035"/>
      <c r="AL2" s="1035"/>
      <c r="AM2" s="1035" t="s">
        <v>519</v>
      </c>
      <c r="AN2" s="1035"/>
      <c r="AO2" s="1035"/>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549</v>
      </c>
      <c r="AF9" s="1035"/>
      <c r="AG9" s="1035"/>
      <c r="AH9" s="1035"/>
      <c r="AI9" s="1035" t="s">
        <v>545</v>
      </c>
      <c r="AJ9" s="1035"/>
      <c r="AK9" s="1035"/>
      <c r="AL9" s="1035"/>
      <c r="AM9" s="1035" t="s">
        <v>519</v>
      </c>
      <c r="AN9" s="1035"/>
      <c r="AO9" s="1035"/>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548</v>
      </c>
      <c r="AF16" s="1035"/>
      <c r="AG16" s="1035"/>
      <c r="AH16" s="1035"/>
      <c r="AI16" s="1035" t="s">
        <v>546</v>
      </c>
      <c r="AJ16" s="1035"/>
      <c r="AK16" s="1035"/>
      <c r="AL16" s="1035"/>
      <c r="AM16" s="1035" t="s">
        <v>519</v>
      </c>
      <c r="AN16" s="1035"/>
      <c r="AO16" s="1035"/>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550</v>
      </c>
      <c r="AF23" s="1035"/>
      <c r="AG23" s="1035"/>
      <c r="AH23" s="1035"/>
      <c r="AI23" s="1035" t="s">
        <v>545</v>
      </c>
      <c r="AJ23" s="1035"/>
      <c r="AK23" s="1035"/>
      <c r="AL23" s="1035"/>
      <c r="AM23" s="1035" t="s">
        <v>519</v>
      </c>
      <c r="AN23" s="1035"/>
      <c r="AO23" s="1035"/>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548</v>
      </c>
      <c r="AF30" s="1035"/>
      <c r="AG30" s="1035"/>
      <c r="AH30" s="1035"/>
      <c r="AI30" s="1035" t="s">
        <v>545</v>
      </c>
      <c r="AJ30" s="1035"/>
      <c r="AK30" s="1035"/>
      <c r="AL30" s="1035"/>
      <c r="AM30" s="1035" t="s">
        <v>543</v>
      </c>
      <c r="AN30" s="1035"/>
      <c r="AO30" s="1035"/>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550</v>
      </c>
      <c r="AF37" s="1035"/>
      <c r="AG37" s="1035"/>
      <c r="AH37" s="1035"/>
      <c r="AI37" s="1035" t="s">
        <v>547</v>
      </c>
      <c r="AJ37" s="1035"/>
      <c r="AK37" s="1035"/>
      <c r="AL37" s="1035"/>
      <c r="AM37" s="1035" t="s">
        <v>544</v>
      </c>
      <c r="AN37" s="1035"/>
      <c r="AO37" s="1035"/>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548</v>
      </c>
      <c r="AF44" s="1035"/>
      <c r="AG44" s="1035"/>
      <c r="AH44" s="1035"/>
      <c r="AI44" s="1035" t="s">
        <v>545</v>
      </c>
      <c r="AJ44" s="1035"/>
      <c r="AK44" s="1035"/>
      <c r="AL44" s="1035"/>
      <c r="AM44" s="1035" t="s">
        <v>519</v>
      </c>
      <c r="AN44" s="1035"/>
      <c r="AO44" s="1035"/>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548</v>
      </c>
      <c r="AF51" s="1035"/>
      <c r="AG51" s="1035"/>
      <c r="AH51" s="1035"/>
      <c r="AI51" s="1035" t="s">
        <v>545</v>
      </c>
      <c r="AJ51" s="1035"/>
      <c r="AK51" s="1035"/>
      <c r="AL51" s="1035"/>
      <c r="AM51" s="1035" t="s">
        <v>519</v>
      </c>
      <c r="AN51" s="1035"/>
      <c r="AO51" s="1035"/>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548</v>
      </c>
      <c r="AF58" s="1035"/>
      <c r="AG58" s="1035"/>
      <c r="AH58" s="1035"/>
      <c r="AI58" s="1035" t="s">
        <v>545</v>
      </c>
      <c r="AJ58" s="1035"/>
      <c r="AK58" s="1035"/>
      <c r="AL58" s="1035"/>
      <c r="AM58" s="1035" t="s">
        <v>519</v>
      </c>
      <c r="AN58" s="1035"/>
      <c r="AO58" s="1035"/>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548</v>
      </c>
      <c r="AF65" s="1035"/>
      <c r="AG65" s="1035"/>
      <c r="AH65" s="1035"/>
      <c r="AI65" s="1035" t="s">
        <v>545</v>
      </c>
      <c r="AJ65" s="1035"/>
      <c r="AK65" s="1035"/>
      <c r="AL65" s="1035"/>
      <c r="AM65" s="1035" t="s">
        <v>519</v>
      </c>
      <c r="AN65" s="1035"/>
      <c r="AO65" s="1035"/>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Y265" sqref="A170:XFD26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831</v>
      </c>
      <c r="H2" s="596"/>
      <c r="I2" s="596"/>
      <c r="J2" s="596"/>
      <c r="K2" s="596"/>
      <c r="L2" s="596"/>
      <c r="M2" s="596"/>
      <c r="N2" s="596"/>
      <c r="O2" s="596"/>
      <c r="P2" s="596"/>
      <c r="Q2" s="596"/>
      <c r="R2" s="596"/>
      <c r="S2" s="596"/>
      <c r="T2" s="596"/>
      <c r="U2" s="596"/>
      <c r="V2" s="596"/>
      <c r="W2" s="596"/>
      <c r="X2" s="596"/>
      <c r="Y2" s="596"/>
      <c r="Z2" s="596"/>
      <c r="AA2" s="596"/>
      <c r="AB2" s="597"/>
      <c r="AC2" s="595" t="s">
        <v>832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t="s">
        <v>820</v>
      </c>
      <c r="H4" s="671"/>
      <c r="I4" s="671"/>
      <c r="J4" s="671"/>
      <c r="K4" s="672"/>
      <c r="L4" s="664" t="s">
        <v>822</v>
      </c>
      <c r="M4" s="665"/>
      <c r="N4" s="665"/>
      <c r="O4" s="665"/>
      <c r="P4" s="665"/>
      <c r="Q4" s="665"/>
      <c r="R4" s="665"/>
      <c r="S4" s="665"/>
      <c r="T4" s="665"/>
      <c r="U4" s="665"/>
      <c r="V4" s="665"/>
      <c r="W4" s="665"/>
      <c r="X4" s="666"/>
      <c r="Y4" s="388">
        <v>1.5</v>
      </c>
      <c r="Z4" s="389"/>
      <c r="AA4" s="389"/>
      <c r="AB4" s="805"/>
      <c r="AC4" s="670" t="s">
        <v>820</v>
      </c>
      <c r="AD4" s="671"/>
      <c r="AE4" s="671"/>
      <c r="AF4" s="671"/>
      <c r="AG4" s="672"/>
      <c r="AH4" s="664" t="s">
        <v>786</v>
      </c>
      <c r="AI4" s="665"/>
      <c r="AJ4" s="665"/>
      <c r="AK4" s="665"/>
      <c r="AL4" s="665"/>
      <c r="AM4" s="665"/>
      <c r="AN4" s="665"/>
      <c r="AO4" s="665"/>
      <c r="AP4" s="665"/>
      <c r="AQ4" s="665"/>
      <c r="AR4" s="665"/>
      <c r="AS4" s="665"/>
      <c r="AT4" s="666"/>
      <c r="AU4" s="388">
        <v>3</v>
      </c>
      <c r="AV4" s="389"/>
      <c r="AW4" s="389"/>
      <c r="AX4" s="390"/>
    </row>
    <row r="5" spans="1:50" ht="24.75" customHeight="1" x14ac:dyDescent="0.15">
      <c r="A5" s="1048"/>
      <c r="B5" s="1049"/>
      <c r="C5" s="1049"/>
      <c r="D5" s="1049"/>
      <c r="E5" s="1049"/>
      <c r="F5" s="1050"/>
      <c r="G5" s="606" t="s">
        <v>821</v>
      </c>
      <c r="H5" s="607"/>
      <c r="I5" s="607"/>
      <c r="J5" s="607"/>
      <c r="K5" s="608"/>
      <c r="L5" s="598" t="s">
        <v>823</v>
      </c>
      <c r="M5" s="599"/>
      <c r="N5" s="599"/>
      <c r="O5" s="599"/>
      <c r="P5" s="599"/>
      <c r="Q5" s="599"/>
      <c r="R5" s="599"/>
      <c r="S5" s="599"/>
      <c r="T5" s="599"/>
      <c r="U5" s="599"/>
      <c r="V5" s="599"/>
      <c r="W5" s="599"/>
      <c r="X5" s="600"/>
      <c r="Y5" s="601">
        <v>0.1</v>
      </c>
      <c r="Z5" s="602"/>
      <c r="AA5" s="602"/>
      <c r="AB5" s="612"/>
      <c r="AC5" s="606" t="s">
        <v>821</v>
      </c>
      <c r="AD5" s="607"/>
      <c r="AE5" s="607"/>
      <c r="AF5" s="607"/>
      <c r="AG5" s="608"/>
      <c r="AH5" s="598" t="s">
        <v>816</v>
      </c>
      <c r="AI5" s="599"/>
      <c r="AJ5" s="599"/>
      <c r="AK5" s="599"/>
      <c r="AL5" s="599"/>
      <c r="AM5" s="599"/>
      <c r="AN5" s="599"/>
      <c r="AO5" s="599"/>
      <c r="AP5" s="599"/>
      <c r="AQ5" s="599"/>
      <c r="AR5" s="599"/>
      <c r="AS5" s="599"/>
      <c r="AT5" s="600"/>
      <c r="AU5" s="601">
        <v>0.3</v>
      </c>
      <c r="AV5" s="602"/>
      <c r="AW5" s="602"/>
      <c r="AX5" s="603"/>
    </row>
    <row r="6" spans="1:50" ht="24.75" hidden="1"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hidden="1"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x14ac:dyDescent="0.15">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1.6</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3.3</v>
      </c>
      <c r="AV14" s="832"/>
      <c r="AW14" s="832"/>
      <c r="AX14" s="834"/>
    </row>
    <row r="15" spans="1:50" ht="30" hidden="1" customHeight="1" x14ac:dyDescent="0.15">
      <c r="A15" s="1048"/>
      <c r="B15" s="1049"/>
      <c r="C15" s="1049"/>
      <c r="D15" s="1049"/>
      <c r="E15" s="1049"/>
      <c r="F15" s="1050"/>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hidden="1"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hidden="1"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hidden="1"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hidden="1"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hidden="1"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48"/>
      <c r="B28" s="1049"/>
      <c r="C28" s="1049"/>
      <c r="D28" s="1049"/>
      <c r="E28" s="1049"/>
      <c r="F28" s="1050"/>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hidden="1"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hidden="1"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hidden="1"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48"/>
      <c r="B41" s="1049"/>
      <c r="C41" s="1049"/>
      <c r="D41" s="1049"/>
      <c r="E41" s="1049"/>
      <c r="F41" s="1050"/>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hidden="1"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hidden="1"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hidden="1"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hidden="1" customHeight="1" thickBot="1" x14ac:dyDescent="0.2"/>
    <row r="55" spans="1:50" ht="30" hidden="1" customHeight="1" x14ac:dyDescent="0.15">
      <c r="A55" s="1054" t="s">
        <v>28</v>
      </c>
      <c r="B55" s="1055"/>
      <c r="C55" s="1055"/>
      <c r="D55" s="1055"/>
      <c r="E55" s="1055"/>
      <c r="F55" s="1056"/>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hidden="1"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hidden="1"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48"/>
      <c r="B68" s="1049"/>
      <c r="C68" s="1049"/>
      <c r="D68" s="1049"/>
      <c r="E68" s="1049"/>
      <c r="F68" s="1050"/>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hidden="1"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hidden="1"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48"/>
      <c r="B81" s="1049"/>
      <c r="C81" s="1049"/>
      <c r="D81" s="1049"/>
      <c r="E81" s="1049"/>
      <c r="F81" s="1050"/>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hidden="1"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hidden="1"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48"/>
      <c r="B94" s="1049"/>
      <c r="C94" s="1049"/>
      <c r="D94" s="1049"/>
      <c r="E94" s="1049"/>
      <c r="F94" s="1050"/>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hidden="1"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hidden="1"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hidden="1" customHeight="1" thickBot="1" x14ac:dyDescent="0.2"/>
    <row r="108" spans="1:50" ht="30" hidden="1" customHeight="1" x14ac:dyDescent="0.15">
      <c r="A108" s="1054" t="s">
        <v>28</v>
      </c>
      <c r="B108" s="1055"/>
      <c r="C108" s="1055"/>
      <c r="D108" s="1055"/>
      <c r="E108" s="1055"/>
      <c r="F108" s="1056"/>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hidden="1"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hidden="1"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48"/>
      <c r="B121" s="1049"/>
      <c r="C121" s="1049"/>
      <c r="D121" s="1049"/>
      <c r="E121" s="1049"/>
      <c r="F121" s="1050"/>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hidden="1"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hidden="1"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48"/>
      <c r="B134" s="1049"/>
      <c r="C134" s="1049"/>
      <c r="D134" s="1049"/>
      <c r="E134" s="1049"/>
      <c r="F134" s="1050"/>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hidden="1"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hidden="1"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48"/>
      <c r="B147" s="1049"/>
      <c r="C147" s="1049"/>
      <c r="D147" s="1049"/>
      <c r="E147" s="1049"/>
      <c r="F147" s="1050"/>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hidden="1"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hidden="1"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hidden="1" customHeight="1" thickBot="1" x14ac:dyDescent="0.2"/>
    <row r="161" spans="1:50" ht="30" hidden="1" customHeight="1" x14ac:dyDescent="0.15">
      <c r="A161" s="1054" t="s">
        <v>28</v>
      </c>
      <c r="B161" s="1055"/>
      <c r="C161" s="1055"/>
      <c r="D161" s="1055"/>
      <c r="E161" s="1055"/>
      <c r="F161" s="1056"/>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hidden="1"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hidden="1"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48"/>
      <c r="B174" s="1049"/>
      <c r="C174" s="1049"/>
      <c r="D174" s="1049"/>
      <c r="E174" s="1049"/>
      <c r="F174" s="1050"/>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hidden="1"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hidden="1"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48"/>
      <c r="B187" s="1049"/>
      <c r="C187" s="1049"/>
      <c r="D187" s="1049"/>
      <c r="E187" s="1049"/>
      <c r="F187" s="1050"/>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hidden="1"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48"/>
      <c r="B200" s="1049"/>
      <c r="C200" s="1049"/>
      <c r="D200" s="1049"/>
      <c r="E200" s="1049"/>
      <c r="F200" s="1050"/>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hidden="1"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hidden="1" customHeight="1" thickBot="1" x14ac:dyDescent="0.2"/>
    <row r="214" spans="1:50" ht="30" hidden="1" customHeight="1" x14ac:dyDescent="0.15">
      <c r="A214" s="1045" t="s">
        <v>28</v>
      </c>
      <c r="B214" s="1046"/>
      <c r="C214" s="1046"/>
      <c r="D214" s="1046"/>
      <c r="E214" s="1046"/>
      <c r="F214" s="1047"/>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hidden="1"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48"/>
      <c r="B227" s="1049"/>
      <c r="C227" s="1049"/>
      <c r="D227" s="1049"/>
      <c r="E227" s="1049"/>
      <c r="F227" s="1050"/>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hidden="1"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48"/>
      <c r="B240" s="1049"/>
      <c r="C240" s="1049"/>
      <c r="D240" s="1049"/>
      <c r="E240" s="1049"/>
      <c r="F240" s="1050"/>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hidden="1"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48"/>
      <c r="B253" s="1049"/>
      <c r="C253" s="1049"/>
      <c r="D253" s="1049"/>
      <c r="E253" s="1049"/>
      <c r="F253" s="1050"/>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hidden="1"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7" zoomScaleNormal="75" zoomScaleSheetLayoutView="87" zoomScalePageLayoutView="70" workbookViewId="0">
      <selection activeCell="A47" sqref="A47:XFD132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59">
        <v>1</v>
      </c>
      <c r="B4" s="1059">
        <v>1</v>
      </c>
      <c r="C4" s="361" t="s">
        <v>785</v>
      </c>
      <c r="D4" s="347"/>
      <c r="E4" s="347"/>
      <c r="F4" s="347"/>
      <c r="G4" s="347"/>
      <c r="H4" s="347"/>
      <c r="I4" s="347"/>
      <c r="J4" s="348">
        <v>5010601020795</v>
      </c>
      <c r="K4" s="349"/>
      <c r="L4" s="349"/>
      <c r="M4" s="349"/>
      <c r="N4" s="349"/>
      <c r="O4" s="349"/>
      <c r="P4" s="362" t="s">
        <v>787</v>
      </c>
      <c r="Q4" s="350"/>
      <c r="R4" s="350"/>
      <c r="S4" s="350"/>
      <c r="T4" s="350"/>
      <c r="U4" s="350"/>
      <c r="V4" s="350"/>
      <c r="W4" s="350"/>
      <c r="X4" s="350"/>
      <c r="Y4" s="351">
        <v>1.5</v>
      </c>
      <c r="Z4" s="352"/>
      <c r="AA4" s="352"/>
      <c r="AB4" s="353"/>
      <c r="AC4" s="354" t="s">
        <v>489</v>
      </c>
      <c r="AD4" s="354"/>
      <c r="AE4" s="354"/>
      <c r="AF4" s="354"/>
      <c r="AG4" s="354"/>
      <c r="AH4" s="355">
        <v>2</v>
      </c>
      <c r="AI4" s="356"/>
      <c r="AJ4" s="356"/>
      <c r="AK4" s="356"/>
      <c r="AL4" s="357">
        <v>97.78</v>
      </c>
      <c r="AM4" s="358"/>
      <c r="AN4" s="358"/>
      <c r="AO4" s="359"/>
      <c r="AP4" s="360" t="s">
        <v>814</v>
      </c>
      <c r="AQ4" s="360"/>
      <c r="AR4" s="360"/>
      <c r="AS4" s="360"/>
      <c r="AT4" s="360"/>
      <c r="AU4" s="360"/>
      <c r="AV4" s="360"/>
      <c r="AW4" s="360"/>
      <c r="AX4" s="360"/>
    </row>
    <row r="5" spans="1:50" ht="26.25" customHeight="1" x14ac:dyDescent="0.15">
      <c r="A5" s="1059">
        <v>2</v>
      </c>
      <c r="B5" s="1059">
        <v>1</v>
      </c>
      <c r="C5" s="361" t="s">
        <v>806</v>
      </c>
      <c r="D5" s="347"/>
      <c r="E5" s="347"/>
      <c r="F5" s="347"/>
      <c r="G5" s="347"/>
      <c r="H5" s="347"/>
      <c r="I5" s="347"/>
      <c r="J5" s="348">
        <v>3011401006210</v>
      </c>
      <c r="K5" s="349"/>
      <c r="L5" s="349"/>
      <c r="M5" s="349"/>
      <c r="N5" s="349"/>
      <c r="O5" s="349"/>
      <c r="P5" s="362" t="s">
        <v>816</v>
      </c>
      <c r="Q5" s="350"/>
      <c r="R5" s="350"/>
      <c r="S5" s="350"/>
      <c r="T5" s="350"/>
      <c r="U5" s="350"/>
      <c r="V5" s="350"/>
      <c r="W5" s="350"/>
      <c r="X5" s="350"/>
      <c r="Y5" s="351">
        <v>1.4</v>
      </c>
      <c r="Z5" s="352"/>
      <c r="AA5" s="352"/>
      <c r="AB5" s="353"/>
      <c r="AC5" s="354" t="s">
        <v>495</v>
      </c>
      <c r="AD5" s="354"/>
      <c r="AE5" s="354"/>
      <c r="AF5" s="354"/>
      <c r="AG5" s="354"/>
      <c r="AH5" s="355" t="s">
        <v>802</v>
      </c>
      <c r="AI5" s="356"/>
      <c r="AJ5" s="356"/>
      <c r="AK5" s="356"/>
      <c r="AL5" s="357" t="s">
        <v>569</v>
      </c>
      <c r="AM5" s="358"/>
      <c r="AN5" s="358"/>
      <c r="AO5" s="359"/>
      <c r="AP5" s="360" t="s">
        <v>569</v>
      </c>
      <c r="AQ5" s="360"/>
      <c r="AR5" s="360"/>
      <c r="AS5" s="360"/>
      <c r="AT5" s="360"/>
      <c r="AU5" s="360"/>
      <c r="AV5" s="360"/>
      <c r="AW5" s="360"/>
      <c r="AX5" s="360"/>
    </row>
    <row r="6" spans="1:50" ht="26.25" customHeight="1" x14ac:dyDescent="0.15">
      <c r="A6" s="1059">
        <v>3</v>
      </c>
      <c r="B6" s="1059">
        <v>1</v>
      </c>
      <c r="C6" s="361" t="s">
        <v>807</v>
      </c>
      <c r="D6" s="347"/>
      <c r="E6" s="347"/>
      <c r="F6" s="347"/>
      <c r="G6" s="347"/>
      <c r="H6" s="347"/>
      <c r="I6" s="347"/>
      <c r="J6" s="348">
        <v>9012801002438</v>
      </c>
      <c r="K6" s="349"/>
      <c r="L6" s="349"/>
      <c r="M6" s="349"/>
      <c r="N6" s="349"/>
      <c r="O6" s="349"/>
      <c r="P6" s="362" t="s">
        <v>817</v>
      </c>
      <c r="Q6" s="350"/>
      <c r="R6" s="350"/>
      <c r="S6" s="350"/>
      <c r="T6" s="350"/>
      <c r="U6" s="350"/>
      <c r="V6" s="350"/>
      <c r="W6" s="350"/>
      <c r="X6" s="350"/>
      <c r="Y6" s="351">
        <v>1</v>
      </c>
      <c r="Z6" s="352"/>
      <c r="AA6" s="352"/>
      <c r="AB6" s="353"/>
      <c r="AC6" s="354" t="s">
        <v>489</v>
      </c>
      <c r="AD6" s="354"/>
      <c r="AE6" s="354"/>
      <c r="AF6" s="354"/>
      <c r="AG6" s="354"/>
      <c r="AH6" s="355">
        <v>2</v>
      </c>
      <c r="AI6" s="356"/>
      <c r="AJ6" s="356"/>
      <c r="AK6" s="356"/>
      <c r="AL6" s="357">
        <v>100</v>
      </c>
      <c r="AM6" s="358"/>
      <c r="AN6" s="358"/>
      <c r="AO6" s="359"/>
      <c r="AP6" s="360" t="s">
        <v>569</v>
      </c>
      <c r="AQ6" s="360"/>
      <c r="AR6" s="360"/>
      <c r="AS6" s="360"/>
      <c r="AT6" s="360"/>
      <c r="AU6" s="360"/>
      <c r="AV6" s="360"/>
      <c r="AW6" s="360"/>
      <c r="AX6" s="360"/>
    </row>
    <row r="7" spans="1:50" ht="26.25" customHeight="1" x14ac:dyDescent="0.15">
      <c r="A7" s="1059">
        <v>4</v>
      </c>
      <c r="B7" s="1059">
        <v>1</v>
      </c>
      <c r="C7" s="361" t="s">
        <v>808</v>
      </c>
      <c r="D7" s="347"/>
      <c r="E7" s="347"/>
      <c r="F7" s="347"/>
      <c r="G7" s="347"/>
      <c r="H7" s="347"/>
      <c r="I7" s="347"/>
      <c r="J7" s="348">
        <v>7010001122001</v>
      </c>
      <c r="K7" s="349"/>
      <c r="L7" s="349"/>
      <c r="M7" s="349"/>
      <c r="N7" s="349"/>
      <c r="O7" s="349"/>
      <c r="P7" s="362" t="s">
        <v>818</v>
      </c>
      <c r="Q7" s="350"/>
      <c r="R7" s="350"/>
      <c r="S7" s="350"/>
      <c r="T7" s="350"/>
      <c r="U7" s="350"/>
      <c r="V7" s="350"/>
      <c r="W7" s="350"/>
      <c r="X7" s="350"/>
      <c r="Y7" s="351">
        <v>0.5</v>
      </c>
      <c r="Z7" s="352"/>
      <c r="AA7" s="352"/>
      <c r="AB7" s="353"/>
      <c r="AC7" s="354" t="s">
        <v>495</v>
      </c>
      <c r="AD7" s="354"/>
      <c r="AE7" s="354"/>
      <c r="AF7" s="354"/>
      <c r="AG7" s="354"/>
      <c r="AH7" s="355" t="s">
        <v>569</v>
      </c>
      <c r="AI7" s="356"/>
      <c r="AJ7" s="356"/>
      <c r="AK7" s="356"/>
      <c r="AL7" s="357" t="s">
        <v>569</v>
      </c>
      <c r="AM7" s="358"/>
      <c r="AN7" s="358"/>
      <c r="AO7" s="359"/>
      <c r="AP7" s="360" t="s">
        <v>569</v>
      </c>
      <c r="AQ7" s="360"/>
      <c r="AR7" s="360"/>
      <c r="AS7" s="360"/>
      <c r="AT7" s="360"/>
      <c r="AU7" s="360"/>
      <c r="AV7" s="360"/>
      <c r="AW7" s="360"/>
      <c r="AX7" s="360"/>
    </row>
    <row r="8" spans="1:50" ht="26.25" customHeight="1" x14ac:dyDescent="0.15">
      <c r="A8" s="1059">
        <v>5</v>
      </c>
      <c r="B8" s="1059">
        <v>1</v>
      </c>
      <c r="C8" s="361" t="s">
        <v>809</v>
      </c>
      <c r="D8" s="347"/>
      <c r="E8" s="347"/>
      <c r="F8" s="347"/>
      <c r="G8" s="347"/>
      <c r="H8" s="347"/>
      <c r="I8" s="347"/>
      <c r="J8" s="348">
        <v>6180001002699</v>
      </c>
      <c r="K8" s="349"/>
      <c r="L8" s="349"/>
      <c r="M8" s="349"/>
      <c r="N8" s="349"/>
      <c r="O8" s="349"/>
      <c r="P8" s="362" t="s">
        <v>819</v>
      </c>
      <c r="Q8" s="350"/>
      <c r="R8" s="350"/>
      <c r="S8" s="350"/>
      <c r="T8" s="350"/>
      <c r="U8" s="350"/>
      <c r="V8" s="350"/>
      <c r="W8" s="350"/>
      <c r="X8" s="350"/>
      <c r="Y8" s="351">
        <v>0.4</v>
      </c>
      <c r="Z8" s="352"/>
      <c r="AA8" s="352"/>
      <c r="AB8" s="353"/>
      <c r="AC8" s="354" t="s">
        <v>495</v>
      </c>
      <c r="AD8" s="354"/>
      <c r="AE8" s="354"/>
      <c r="AF8" s="354"/>
      <c r="AG8" s="354"/>
      <c r="AH8" s="355" t="s">
        <v>569</v>
      </c>
      <c r="AI8" s="356"/>
      <c r="AJ8" s="356"/>
      <c r="AK8" s="356"/>
      <c r="AL8" s="357" t="s">
        <v>569</v>
      </c>
      <c r="AM8" s="358"/>
      <c r="AN8" s="358"/>
      <c r="AO8" s="359"/>
      <c r="AP8" s="360" t="s">
        <v>569</v>
      </c>
      <c r="AQ8" s="360"/>
      <c r="AR8" s="360"/>
      <c r="AS8" s="360"/>
      <c r="AT8" s="360"/>
      <c r="AU8" s="360"/>
      <c r="AV8" s="360"/>
      <c r="AW8" s="360"/>
      <c r="AX8" s="360"/>
    </row>
    <row r="9" spans="1:50" ht="26.25" customHeight="1" x14ac:dyDescent="0.15">
      <c r="A9" s="1059">
        <v>6</v>
      </c>
      <c r="B9" s="1059">
        <v>1</v>
      </c>
      <c r="C9" s="361" t="s">
        <v>810</v>
      </c>
      <c r="D9" s="347"/>
      <c r="E9" s="347"/>
      <c r="F9" s="347"/>
      <c r="G9" s="347"/>
      <c r="H9" s="347"/>
      <c r="I9" s="347"/>
      <c r="J9" s="348">
        <v>1021001048034</v>
      </c>
      <c r="K9" s="349"/>
      <c r="L9" s="349"/>
      <c r="M9" s="349"/>
      <c r="N9" s="349"/>
      <c r="O9" s="349"/>
      <c r="P9" s="362" t="s">
        <v>783</v>
      </c>
      <c r="Q9" s="350"/>
      <c r="R9" s="350"/>
      <c r="S9" s="350"/>
      <c r="T9" s="350"/>
      <c r="U9" s="350"/>
      <c r="V9" s="350"/>
      <c r="W9" s="350"/>
      <c r="X9" s="350"/>
      <c r="Y9" s="351">
        <v>0.2</v>
      </c>
      <c r="Z9" s="352"/>
      <c r="AA9" s="352"/>
      <c r="AB9" s="353"/>
      <c r="AC9" s="354" t="s">
        <v>495</v>
      </c>
      <c r="AD9" s="354"/>
      <c r="AE9" s="354"/>
      <c r="AF9" s="354"/>
      <c r="AG9" s="354"/>
      <c r="AH9" s="355" t="s">
        <v>569</v>
      </c>
      <c r="AI9" s="356"/>
      <c r="AJ9" s="356"/>
      <c r="AK9" s="356"/>
      <c r="AL9" s="357" t="s">
        <v>569</v>
      </c>
      <c r="AM9" s="358"/>
      <c r="AN9" s="358"/>
      <c r="AO9" s="359"/>
      <c r="AP9" s="360" t="s">
        <v>569</v>
      </c>
      <c r="AQ9" s="360"/>
      <c r="AR9" s="360"/>
      <c r="AS9" s="360"/>
      <c r="AT9" s="360"/>
      <c r="AU9" s="360"/>
      <c r="AV9" s="360"/>
      <c r="AW9" s="360"/>
      <c r="AX9" s="360"/>
    </row>
    <row r="10" spans="1:50" ht="51.75" customHeight="1" x14ac:dyDescent="0.15">
      <c r="A10" s="1059">
        <v>7</v>
      </c>
      <c r="B10" s="1059">
        <v>1</v>
      </c>
      <c r="C10" s="361" t="s">
        <v>811</v>
      </c>
      <c r="D10" s="347"/>
      <c r="E10" s="347"/>
      <c r="F10" s="347"/>
      <c r="G10" s="347"/>
      <c r="H10" s="347"/>
      <c r="I10" s="347"/>
      <c r="J10" s="348" t="s">
        <v>813</v>
      </c>
      <c r="K10" s="349"/>
      <c r="L10" s="349"/>
      <c r="M10" s="349"/>
      <c r="N10" s="349"/>
      <c r="O10" s="349"/>
      <c r="P10" s="362" t="s">
        <v>796</v>
      </c>
      <c r="Q10" s="350"/>
      <c r="R10" s="350"/>
      <c r="S10" s="350"/>
      <c r="T10" s="350"/>
      <c r="U10" s="350"/>
      <c r="V10" s="350"/>
      <c r="W10" s="350"/>
      <c r="X10" s="350"/>
      <c r="Y10" s="351">
        <v>0.2</v>
      </c>
      <c r="Z10" s="352"/>
      <c r="AA10" s="352"/>
      <c r="AB10" s="353"/>
      <c r="AC10" s="354" t="s">
        <v>495</v>
      </c>
      <c r="AD10" s="354"/>
      <c r="AE10" s="354"/>
      <c r="AF10" s="354"/>
      <c r="AG10" s="354"/>
      <c r="AH10" s="355" t="s">
        <v>569</v>
      </c>
      <c r="AI10" s="356"/>
      <c r="AJ10" s="356"/>
      <c r="AK10" s="356"/>
      <c r="AL10" s="357" t="s">
        <v>569</v>
      </c>
      <c r="AM10" s="358"/>
      <c r="AN10" s="358"/>
      <c r="AO10" s="359"/>
      <c r="AP10" s="360" t="s">
        <v>569</v>
      </c>
      <c r="AQ10" s="360"/>
      <c r="AR10" s="360"/>
      <c r="AS10" s="360"/>
      <c r="AT10" s="360"/>
      <c r="AU10" s="360"/>
      <c r="AV10" s="360"/>
      <c r="AW10" s="360"/>
      <c r="AX10" s="360"/>
    </row>
    <row r="11" spans="1:50" ht="26.25" customHeight="1" x14ac:dyDescent="0.15">
      <c r="A11" s="1059">
        <v>8</v>
      </c>
      <c r="B11" s="1059">
        <v>1</v>
      </c>
      <c r="C11" s="347" t="s">
        <v>785</v>
      </c>
      <c r="D11" s="347"/>
      <c r="E11" s="347"/>
      <c r="F11" s="347"/>
      <c r="G11" s="347"/>
      <c r="H11" s="347"/>
      <c r="I11" s="347"/>
      <c r="J11" s="348">
        <v>5010601020795</v>
      </c>
      <c r="K11" s="349"/>
      <c r="L11" s="349"/>
      <c r="M11" s="349"/>
      <c r="N11" s="349"/>
      <c r="O11" s="349"/>
      <c r="P11" s="362" t="s">
        <v>815</v>
      </c>
      <c r="Q11" s="350"/>
      <c r="R11" s="350"/>
      <c r="S11" s="350"/>
      <c r="T11" s="350"/>
      <c r="U11" s="350"/>
      <c r="V11" s="350"/>
      <c r="W11" s="350"/>
      <c r="X11" s="350"/>
      <c r="Y11" s="351">
        <v>0.1</v>
      </c>
      <c r="Z11" s="352"/>
      <c r="AA11" s="352"/>
      <c r="AB11" s="353"/>
      <c r="AC11" s="354" t="s">
        <v>495</v>
      </c>
      <c r="AD11" s="354"/>
      <c r="AE11" s="354"/>
      <c r="AF11" s="354"/>
      <c r="AG11" s="354"/>
      <c r="AH11" s="355" t="s">
        <v>569</v>
      </c>
      <c r="AI11" s="356"/>
      <c r="AJ11" s="356"/>
      <c r="AK11" s="356"/>
      <c r="AL11" s="357" t="s">
        <v>569</v>
      </c>
      <c r="AM11" s="358"/>
      <c r="AN11" s="358"/>
      <c r="AO11" s="359"/>
      <c r="AP11" s="360" t="s">
        <v>569</v>
      </c>
      <c r="AQ11" s="360"/>
      <c r="AR11" s="360"/>
      <c r="AS11" s="360"/>
      <c r="AT11" s="360"/>
      <c r="AU11" s="360"/>
      <c r="AV11" s="360"/>
      <c r="AW11" s="360"/>
      <c r="AX11" s="360"/>
    </row>
    <row r="12" spans="1:50" ht="26.25" customHeight="1" x14ac:dyDescent="0.15">
      <c r="A12" s="1059">
        <v>9</v>
      </c>
      <c r="B12" s="1059">
        <v>1</v>
      </c>
      <c r="C12" s="361" t="s">
        <v>812</v>
      </c>
      <c r="D12" s="347"/>
      <c r="E12" s="347"/>
      <c r="F12" s="347"/>
      <c r="G12" s="347"/>
      <c r="H12" s="347"/>
      <c r="I12" s="347"/>
      <c r="J12" s="348">
        <v>2021001016122</v>
      </c>
      <c r="K12" s="349"/>
      <c r="L12" s="349"/>
      <c r="M12" s="349"/>
      <c r="N12" s="349"/>
      <c r="O12" s="349"/>
      <c r="P12" s="350" t="s">
        <v>783</v>
      </c>
      <c r="Q12" s="350"/>
      <c r="R12" s="350"/>
      <c r="S12" s="350"/>
      <c r="T12" s="350"/>
      <c r="U12" s="350"/>
      <c r="V12" s="350"/>
      <c r="W12" s="350"/>
      <c r="X12" s="350"/>
      <c r="Y12" s="351">
        <v>0.1</v>
      </c>
      <c r="Z12" s="352"/>
      <c r="AA12" s="352"/>
      <c r="AB12" s="353"/>
      <c r="AC12" s="354" t="s">
        <v>495</v>
      </c>
      <c r="AD12" s="354"/>
      <c r="AE12" s="354"/>
      <c r="AF12" s="354"/>
      <c r="AG12" s="354"/>
      <c r="AH12" s="355" t="s">
        <v>569</v>
      </c>
      <c r="AI12" s="356"/>
      <c r="AJ12" s="356"/>
      <c r="AK12" s="356"/>
      <c r="AL12" s="357" t="s">
        <v>569</v>
      </c>
      <c r="AM12" s="358"/>
      <c r="AN12" s="358"/>
      <c r="AO12" s="359"/>
      <c r="AP12" s="360" t="s">
        <v>569</v>
      </c>
      <c r="AQ12" s="360"/>
      <c r="AR12" s="360"/>
      <c r="AS12" s="360"/>
      <c r="AT12" s="360"/>
      <c r="AU12" s="360"/>
      <c r="AV12" s="360"/>
      <c r="AW12" s="360"/>
      <c r="AX12" s="360"/>
    </row>
    <row r="13" spans="1:50" ht="26.25" hidden="1"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59">
        <v>1</v>
      </c>
      <c r="B37" s="1059">
        <v>1</v>
      </c>
      <c r="C37" s="347" t="s">
        <v>785</v>
      </c>
      <c r="D37" s="347"/>
      <c r="E37" s="347"/>
      <c r="F37" s="347"/>
      <c r="G37" s="347"/>
      <c r="H37" s="347"/>
      <c r="I37" s="347"/>
      <c r="J37" s="348">
        <v>5010601020795</v>
      </c>
      <c r="K37" s="349"/>
      <c r="L37" s="349"/>
      <c r="M37" s="349"/>
      <c r="N37" s="349"/>
      <c r="O37" s="349"/>
      <c r="P37" s="362" t="s">
        <v>787</v>
      </c>
      <c r="Q37" s="350"/>
      <c r="R37" s="350"/>
      <c r="S37" s="350"/>
      <c r="T37" s="350"/>
      <c r="U37" s="350"/>
      <c r="V37" s="350"/>
      <c r="W37" s="350"/>
      <c r="X37" s="350"/>
      <c r="Y37" s="351">
        <v>3</v>
      </c>
      <c r="Z37" s="352"/>
      <c r="AA37" s="352"/>
      <c r="AB37" s="353"/>
      <c r="AC37" s="354" t="s">
        <v>489</v>
      </c>
      <c r="AD37" s="354"/>
      <c r="AE37" s="354"/>
      <c r="AF37" s="354"/>
      <c r="AG37" s="354"/>
      <c r="AH37" s="355">
        <v>2</v>
      </c>
      <c r="AI37" s="356"/>
      <c r="AJ37" s="356"/>
      <c r="AK37" s="356"/>
      <c r="AL37" s="357">
        <v>97.78</v>
      </c>
      <c r="AM37" s="358"/>
      <c r="AN37" s="358"/>
      <c r="AO37" s="359"/>
      <c r="AP37" s="360" t="s">
        <v>802</v>
      </c>
      <c r="AQ37" s="360"/>
      <c r="AR37" s="360"/>
      <c r="AS37" s="360"/>
      <c r="AT37" s="360"/>
      <c r="AU37" s="360"/>
      <c r="AV37" s="360"/>
      <c r="AW37" s="360"/>
      <c r="AX37" s="360"/>
    </row>
    <row r="38" spans="1:50" ht="26.25" customHeight="1" x14ac:dyDescent="0.15">
      <c r="A38" s="1059">
        <v>2</v>
      </c>
      <c r="B38" s="1059">
        <v>1</v>
      </c>
      <c r="C38" s="361" t="s">
        <v>798</v>
      </c>
      <c r="D38" s="347"/>
      <c r="E38" s="347"/>
      <c r="F38" s="347"/>
      <c r="G38" s="347"/>
      <c r="H38" s="347"/>
      <c r="I38" s="347"/>
      <c r="J38" s="348">
        <v>8010001166930</v>
      </c>
      <c r="K38" s="349"/>
      <c r="L38" s="349"/>
      <c r="M38" s="349"/>
      <c r="N38" s="349"/>
      <c r="O38" s="349"/>
      <c r="P38" s="362" t="s">
        <v>784</v>
      </c>
      <c r="Q38" s="350"/>
      <c r="R38" s="350"/>
      <c r="S38" s="350"/>
      <c r="T38" s="350"/>
      <c r="U38" s="350"/>
      <c r="V38" s="350"/>
      <c r="W38" s="350"/>
      <c r="X38" s="350"/>
      <c r="Y38" s="351">
        <v>1.3</v>
      </c>
      <c r="Z38" s="352"/>
      <c r="AA38" s="352"/>
      <c r="AB38" s="353"/>
      <c r="AC38" s="354" t="s">
        <v>496</v>
      </c>
      <c r="AD38" s="354"/>
      <c r="AE38" s="354"/>
      <c r="AF38" s="354"/>
      <c r="AG38" s="354"/>
      <c r="AH38" s="355" t="s">
        <v>827</v>
      </c>
      <c r="AI38" s="356"/>
      <c r="AJ38" s="356"/>
      <c r="AK38" s="356"/>
      <c r="AL38" s="357" t="s">
        <v>802</v>
      </c>
      <c r="AM38" s="358"/>
      <c r="AN38" s="358"/>
      <c r="AO38" s="359"/>
      <c r="AP38" s="360" t="s">
        <v>802</v>
      </c>
      <c r="AQ38" s="360"/>
      <c r="AR38" s="360"/>
      <c r="AS38" s="360"/>
      <c r="AT38" s="360"/>
      <c r="AU38" s="360"/>
      <c r="AV38" s="360"/>
      <c r="AW38" s="360"/>
      <c r="AX38" s="360"/>
    </row>
    <row r="39" spans="1:50" ht="26.25" customHeight="1" x14ac:dyDescent="0.15">
      <c r="A39" s="1059">
        <v>3</v>
      </c>
      <c r="B39" s="1059">
        <v>1</v>
      </c>
      <c r="C39" s="347" t="s">
        <v>824</v>
      </c>
      <c r="D39" s="347"/>
      <c r="E39" s="347"/>
      <c r="F39" s="347"/>
      <c r="G39" s="347"/>
      <c r="H39" s="347"/>
      <c r="I39" s="347"/>
      <c r="J39" s="348" t="s">
        <v>569</v>
      </c>
      <c r="K39" s="349"/>
      <c r="L39" s="349"/>
      <c r="M39" s="349"/>
      <c r="N39" s="349"/>
      <c r="O39" s="349"/>
      <c r="P39" s="362" t="s">
        <v>789</v>
      </c>
      <c r="Q39" s="350"/>
      <c r="R39" s="350"/>
      <c r="S39" s="350"/>
      <c r="T39" s="350"/>
      <c r="U39" s="350"/>
      <c r="V39" s="350"/>
      <c r="W39" s="350"/>
      <c r="X39" s="350"/>
      <c r="Y39" s="351">
        <v>1</v>
      </c>
      <c r="Z39" s="352"/>
      <c r="AA39" s="352"/>
      <c r="AB39" s="353"/>
      <c r="AC39" s="354" t="s">
        <v>489</v>
      </c>
      <c r="AD39" s="354"/>
      <c r="AE39" s="354"/>
      <c r="AF39" s="354"/>
      <c r="AG39" s="354"/>
      <c r="AH39" s="355">
        <v>6</v>
      </c>
      <c r="AI39" s="356"/>
      <c r="AJ39" s="356"/>
      <c r="AK39" s="356"/>
      <c r="AL39" s="357">
        <v>71.38</v>
      </c>
      <c r="AM39" s="358"/>
      <c r="AN39" s="358"/>
      <c r="AO39" s="359"/>
      <c r="AP39" s="360" t="s">
        <v>569</v>
      </c>
      <c r="AQ39" s="360"/>
      <c r="AR39" s="360"/>
      <c r="AS39" s="360"/>
      <c r="AT39" s="360"/>
      <c r="AU39" s="360"/>
      <c r="AV39" s="360"/>
      <c r="AW39" s="360"/>
      <c r="AX39" s="360"/>
    </row>
    <row r="40" spans="1:50" ht="53.25" customHeight="1" x14ac:dyDescent="0.15">
      <c r="A40" s="1059">
        <v>4</v>
      </c>
      <c r="B40" s="1059">
        <v>1</v>
      </c>
      <c r="C40" s="361" t="s">
        <v>824</v>
      </c>
      <c r="D40" s="347"/>
      <c r="E40" s="347"/>
      <c r="F40" s="347"/>
      <c r="G40" s="347"/>
      <c r="H40" s="347"/>
      <c r="I40" s="347"/>
      <c r="J40" s="348" t="s">
        <v>569</v>
      </c>
      <c r="K40" s="349"/>
      <c r="L40" s="349"/>
      <c r="M40" s="349"/>
      <c r="N40" s="349"/>
      <c r="O40" s="349"/>
      <c r="P40" s="362" t="s">
        <v>789</v>
      </c>
      <c r="Q40" s="350"/>
      <c r="R40" s="350"/>
      <c r="S40" s="350"/>
      <c r="T40" s="350"/>
      <c r="U40" s="350"/>
      <c r="V40" s="350"/>
      <c r="W40" s="350"/>
      <c r="X40" s="350"/>
      <c r="Y40" s="351">
        <v>1</v>
      </c>
      <c r="Z40" s="352"/>
      <c r="AA40" s="352"/>
      <c r="AB40" s="353"/>
      <c r="AC40" s="354" t="s">
        <v>489</v>
      </c>
      <c r="AD40" s="354"/>
      <c r="AE40" s="354"/>
      <c r="AF40" s="354"/>
      <c r="AG40" s="354"/>
      <c r="AH40" s="355">
        <v>6</v>
      </c>
      <c r="AI40" s="356"/>
      <c r="AJ40" s="356"/>
      <c r="AK40" s="356"/>
      <c r="AL40" s="357">
        <v>99.11</v>
      </c>
      <c r="AM40" s="358"/>
      <c r="AN40" s="358"/>
      <c r="AO40" s="359"/>
      <c r="AP40" s="360" t="s">
        <v>569</v>
      </c>
      <c r="AQ40" s="360"/>
      <c r="AR40" s="360"/>
      <c r="AS40" s="360"/>
      <c r="AT40" s="360"/>
      <c r="AU40" s="360"/>
      <c r="AV40" s="360"/>
      <c r="AW40" s="360"/>
      <c r="AX40" s="360"/>
    </row>
    <row r="41" spans="1:50" ht="26.25" customHeight="1" x14ac:dyDescent="0.15">
      <c r="A41" s="1059">
        <v>5</v>
      </c>
      <c r="B41" s="1059">
        <v>1</v>
      </c>
      <c r="C41" s="361" t="s">
        <v>826</v>
      </c>
      <c r="D41" s="347"/>
      <c r="E41" s="347"/>
      <c r="F41" s="347"/>
      <c r="G41" s="347"/>
      <c r="H41" s="347"/>
      <c r="I41" s="347"/>
      <c r="J41" s="348">
        <v>2020001029308</v>
      </c>
      <c r="K41" s="349"/>
      <c r="L41" s="349"/>
      <c r="M41" s="349"/>
      <c r="N41" s="349"/>
      <c r="O41" s="349"/>
      <c r="P41" s="362" t="s">
        <v>825</v>
      </c>
      <c r="Q41" s="350"/>
      <c r="R41" s="350"/>
      <c r="S41" s="350"/>
      <c r="T41" s="350"/>
      <c r="U41" s="350"/>
      <c r="V41" s="350"/>
      <c r="W41" s="350"/>
      <c r="X41" s="350"/>
      <c r="Y41" s="351">
        <v>0.4</v>
      </c>
      <c r="Z41" s="352"/>
      <c r="AA41" s="352"/>
      <c r="AB41" s="353"/>
      <c r="AC41" s="354" t="s">
        <v>495</v>
      </c>
      <c r="AD41" s="354"/>
      <c r="AE41" s="354"/>
      <c r="AF41" s="354"/>
      <c r="AG41" s="354"/>
      <c r="AH41" s="355" t="s">
        <v>569</v>
      </c>
      <c r="AI41" s="356"/>
      <c r="AJ41" s="356"/>
      <c r="AK41" s="356"/>
      <c r="AL41" s="357" t="s">
        <v>569</v>
      </c>
      <c r="AM41" s="358"/>
      <c r="AN41" s="358"/>
      <c r="AO41" s="359"/>
      <c r="AP41" s="360" t="s">
        <v>569</v>
      </c>
      <c r="AQ41" s="360"/>
      <c r="AR41" s="360"/>
      <c r="AS41" s="360"/>
      <c r="AT41" s="360"/>
      <c r="AU41" s="360"/>
      <c r="AV41" s="360"/>
      <c r="AW41" s="360"/>
      <c r="AX41" s="360"/>
    </row>
    <row r="42" spans="1:50" ht="26.25" customHeight="1" x14ac:dyDescent="0.15">
      <c r="A42" s="1059">
        <v>6</v>
      </c>
      <c r="B42" s="1059">
        <v>1</v>
      </c>
      <c r="C42" s="347" t="s">
        <v>781</v>
      </c>
      <c r="D42" s="347"/>
      <c r="E42" s="347"/>
      <c r="F42" s="347"/>
      <c r="G42" s="347"/>
      <c r="H42" s="347"/>
      <c r="I42" s="347"/>
      <c r="J42" s="348" t="s">
        <v>830</v>
      </c>
      <c r="K42" s="349"/>
      <c r="L42" s="349"/>
      <c r="M42" s="349"/>
      <c r="N42" s="349"/>
      <c r="O42" s="349"/>
      <c r="P42" s="350" t="s">
        <v>796</v>
      </c>
      <c r="Q42" s="350"/>
      <c r="R42" s="350"/>
      <c r="S42" s="350"/>
      <c r="T42" s="350"/>
      <c r="U42" s="350"/>
      <c r="V42" s="350"/>
      <c r="W42" s="350"/>
      <c r="X42" s="350"/>
      <c r="Y42" s="351">
        <v>0.4</v>
      </c>
      <c r="Z42" s="352"/>
      <c r="AA42" s="352"/>
      <c r="AB42" s="353"/>
      <c r="AC42" s="354" t="s">
        <v>196</v>
      </c>
      <c r="AD42" s="354"/>
      <c r="AE42" s="354"/>
      <c r="AF42" s="354"/>
      <c r="AG42" s="354"/>
      <c r="AH42" s="355" t="s">
        <v>569</v>
      </c>
      <c r="AI42" s="356"/>
      <c r="AJ42" s="356"/>
      <c r="AK42" s="356"/>
      <c r="AL42" s="357" t="s">
        <v>569</v>
      </c>
      <c r="AM42" s="358"/>
      <c r="AN42" s="358"/>
      <c r="AO42" s="359"/>
      <c r="AP42" s="360" t="s">
        <v>569</v>
      </c>
      <c r="AQ42" s="360"/>
      <c r="AR42" s="360"/>
      <c r="AS42" s="360"/>
      <c r="AT42" s="360"/>
      <c r="AU42" s="360"/>
      <c r="AV42" s="360"/>
      <c r="AW42" s="360"/>
      <c r="AX42" s="360"/>
    </row>
    <row r="43" spans="1:50" ht="26.25" customHeight="1" x14ac:dyDescent="0.15">
      <c r="A43" s="1059">
        <v>7</v>
      </c>
      <c r="B43" s="1059">
        <v>1</v>
      </c>
      <c r="C43" s="347" t="s">
        <v>785</v>
      </c>
      <c r="D43" s="347"/>
      <c r="E43" s="347"/>
      <c r="F43" s="347"/>
      <c r="G43" s="347"/>
      <c r="H43" s="347"/>
      <c r="I43" s="347"/>
      <c r="J43" s="348">
        <v>5010601020795</v>
      </c>
      <c r="K43" s="349"/>
      <c r="L43" s="349"/>
      <c r="M43" s="349"/>
      <c r="N43" s="349"/>
      <c r="O43" s="349"/>
      <c r="P43" s="350" t="s">
        <v>816</v>
      </c>
      <c r="Q43" s="350"/>
      <c r="R43" s="350"/>
      <c r="S43" s="350"/>
      <c r="T43" s="350"/>
      <c r="U43" s="350"/>
      <c r="V43" s="350"/>
      <c r="W43" s="350"/>
      <c r="X43" s="350"/>
      <c r="Y43" s="351">
        <v>0.3</v>
      </c>
      <c r="Z43" s="352"/>
      <c r="AA43" s="352"/>
      <c r="AB43" s="353"/>
      <c r="AC43" s="354" t="s">
        <v>495</v>
      </c>
      <c r="AD43" s="354"/>
      <c r="AE43" s="354"/>
      <c r="AF43" s="354"/>
      <c r="AG43" s="354"/>
      <c r="AH43" s="355" t="s">
        <v>569</v>
      </c>
      <c r="AI43" s="356"/>
      <c r="AJ43" s="356"/>
      <c r="AK43" s="356"/>
      <c r="AL43" s="357" t="s">
        <v>569</v>
      </c>
      <c r="AM43" s="358"/>
      <c r="AN43" s="358"/>
      <c r="AO43" s="359"/>
      <c r="AP43" s="360" t="s">
        <v>569</v>
      </c>
      <c r="AQ43" s="360"/>
      <c r="AR43" s="360"/>
      <c r="AS43" s="360"/>
      <c r="AT43" s="360"/>
      <c r="AU43" s="360"/>
      <c r="AV43" s="360"/>
      <c r="AW43" s="360"/>
      <c r="AX43" s="360"/>
    </row>
    <row r="44" spans="1:50" ht="26.25" customHeight="1" x14ac:dyDescent="0.15">
      <c r="A44" s="1059">
        <v>8</v>
      </c>
      <c r="B44" s="1059">
        <v>1</v>
      </c>
      <c r="C44" s="361" t="s">
        <v>824</v>
      </c>
      <c r="D44" s="347"/>
      <c r="E44" s="347"/>
      <c r="F44" s="347"/>
      <c r="G44" s="347"/>
      <c r="H44" s="347"/>
      <c r="I44" s="347"/>
      <c r="J44" s="348" t="s">
        <v>569</v>
      </c>
      <c r="K44" s="349"/>
      <c r="L44" s="349"/>
      <c r="M44" s="349"/>
      <c r="N44" s="349"/>
      <c r="O44" s="349"/>
      <c r="P44" s="350" t="s">
        <v>789</v>
      </c>
      <c r="Q44" s="350"/>
      <c r="R44" s="350"/>
      <c r="S44" s="350"/>
      <c r="T44" s="350"/>
      <c r="U44" s="350"/>
      <c r="V44" s="350"/>
      <c r="W44" s="350"/>
      <c r="X44" s="350"/>
      <c r="Y44" s="351">
        <v>0.3</v>
      </c>
      <c r="Z44" s="352"/>
      <c r="AA44" s="352"/>
      <c r="AB44" s="353"/>
      <c r="AC44" s="354" t="s">
        <v>489</v>
      </c>
      <c r="AD44" s="354"/>
      <c r="AE44" s="354"/>
      <c r="AF44" s="354"/>
      <c r="AG44" s="354"/>
      <c r="AH44" s="355">
        <v>6</v>
      </c>
      <c r="AI44" s="356"/>
      <c r="AJ44" s="356"/>
      <c r="AK44" s="356"/>
      <c r="AL44" s="357">
        <v>67.989999999999995</v>
      </c>
      <c r="AM44" s="358"/>
      <c r="AN44" s="358"/>
      <c r="AO44" s="359"/>
      <c r="AP44" s="360" t="s">
        <v>569</v>
      </c>
      <c r="AQ44" s="360"/>
      <c r="AR44" s="360"/>
      <c r="AS44" s="360"/>
      <c r="AT44" s="360"/>
      <c r="AU44" s="360"/>
      <c r="AV44" s="360"/>
      <c r="AW44" s="360"/>
      <c r="AX44" s="360"/>
    </row>
    <row r="45" spans="1:50" ht="26.25" customHeight="1" x14ac:dyDescent="0.15">
      <c r="A45" s="1059">
        <v>9</v>
      </c>
      <c r="B45" s="1059">
        <v>1</v>
      </c>
      <c r="C45" s="361" t="s">
        <v>828</v>
      </c>
      <c r="D45" s="347"/>
      <c r="E45" s="347"/>
      <c r="F45" s="347"/>
      <c r="G45" s="347"/>
      <c r="H45" s="347"/>
      <c r="I45" s="347"/>
      <c r="J45" s="348">
        <v>6010401020516</v>
      </c>
      <c r="K45" s="349"/>
      <c r="L45" s="349"/>
      <c r="M45" s="349"/>
      <c r="N45" s="349"/>
      <c r="O45" s="349"/>
      <c r="P45" s="362" t="s">
        <v>829</v>
      </c>
      <c r="Q45" s="350"/>
      <c r="R45" s="350"/>
      <c r="S45" s="350"/>
      <c r="T45" s="350"/>
      <c r="U45" s="350"/>
      <c r="V45" s="350"/>
      <c r="W45" s="350"/>
      <c r="X45" s="350"/>
      <c r="Y45" s="351">
        <v>0.2</v>
      </c>
      <c r="Z45" s="352"/>
      <c r="AA45" s="352"/>
      <c r="AB45" s="353"/>
      <c r="AC45" s="354" t="s">
        <v>496</v>
      </c>
      <c r="AD45" s="354"/>
      <c r="AE45" s="354"/>
      <c r="AF45" s="354"/>
      <c r="AG45" s="354"/>
      <c r="AH45" s="355" t="s">
        <v>569</v>
      </c>
      <c r="AI45" s="356"/>
      <c r="AJ45" s="356"/>
      <c r="AK45" s="356"/>
      <c r="AL45" s="357" t="s">
        <v>569</v>
      </c>
      <c r="AM45" s="358"/>
      <c r="AN45" s="358"/>
      <c r="AO45" s="359"/>
      <c r="AP45" s="360" t="s">
        <v>569</v>
      </c>
      <c r="AQ45" s="360"/>
      <c r="AR45" s="360"/>
      <c r="AS45" s="360"/>
      <c r="AT45" s="360"/>
      <c r="AU45" s="360"/>
      <c r="AV45" s="360"/>
      <c r="AW45" s="360"/>
      <c r="AX45" s="360"/>
    </row>
    <row r="46" spans="1:50" ht="26.25" customHeight="1" x14ac:dyDescent="0.15">
      <c r="A46" s="1059">
        <v>10</v>
      </c>
      <c r="B46" s="1059">
        <v>1</v>
      </c>
      <c r="C46" s="347" t="s">
        <v>806</v>
      </c>
      <c r="D46" s="347"/>
      <c r="E46" s="347"/>
      <c r="F46" s="347"/>
      <c r="G46" s="347"/>
      <c r="H46" s="347"/>
      <c r="I46" s="347"/>
      <c r="J46" s="348">
        <v>3011401006210</v>
      </c>
      <c r="K46" s="349"/>
      <c r="L46" s="349"/>
      <c r="M46" s="349"/>
      <c r="N46" s="349"/>
      <c r="O46" s="349"/>
      <c r="P46" s="350" t="s">
        <v>816</v>
      </c>
      <c r="Q46" s="350"/>
      <c r="R46" s="350"/>
      <c r="S46" s="350"/>
      <c r="T46" s="350"/>
      <c r="U46" s="350"/>
      <c r="V46" s="350"/>
      <c r="W46" s="350"/>
      <c r="X46" s="350"/>
      <c r="Y46" s="351">
        <v>0.2</v>
      </c>
      <c r="Z46" s="352"/>
      <c r="AA46" s="352"/>
      <c r="AB46" s="353"/>
      <c r="AC46" s="354" t="s">
        <v>495</v>
      </c>
      <c r="AD46" s="354"/>
      <c r="AE46" s="354"/>
      <c r="AF46" s="354"/>
      <c r="AG46" s="354"/>
      <c r="AH46" s="355" t="s">
        <v>569</v>
      </c>
      <c r="AI46" s="356"/>
      <c r="AJ46" s="356"/>
      <c r="AK46" s="356"/>
      <c r="AL46" s="357" t="s">
        <v>569</v>
      </c>
      <c r="AM46" s="358"/>
      <c r="AN46" s="358"/>
      <c r="AO46" s="359"/>
      <c r="AP46" s="360" t="s">
        <v>569</v>
      </c>
      <c r="AQ46" s="360"/>
      <c r="AR46" s="360"/>
      <c r="AS46" s="360"/>
      <c r="AT46" s="360"/>
      <c r="AU46" s="360"/>
      <c r="AV46" s="360"/>
      <c r="AW46" s="360"/>
      <c r="AX46" s="360"/>
    </row>
    <row r="47" spans="1:50" ht="26.25" hidden="1"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hidden="1"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hidden="1"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hidden="1"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hidden="1"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hidden="1"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hidden="1"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hidden="1"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hidden="1"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hidden="1"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hidden="1"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hidden="1"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hidden="1"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hidden="1"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hidden="1"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hidden="1"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hidden="1"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hidden="1"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hidden="1"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hidden="1"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hidden="1"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hidden="1"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hidden="1"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hidden="1"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hidden="1"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hidden="1"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hidden="1"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hidden="1"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hidden="1"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hidden="1"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hidden="1"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hidden="1"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hidden="1"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hidden="1"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hidden="1"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hidden="1"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hidden="1"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hidden="1"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hidden="1"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2020-11-17T10:48:09Z</cp:lastPrinted>
  <dcterms:created xsi:type="dcterms:W3CDTF">2012-03-13T00:50:25Z</dcterms:created>
  <dcterms:modified xsi:type="dcterms:W3CDTF">2020-11-17T10:48:26Z</dcterms:modified>
</cp:coreProperties>
</file>