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17940" windowHeight="9405"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7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<sst xmlns="http://schemas.openxmlformats.org/spreadsheetml/2006/main" count="3400" uniqueCount="856">
  <si>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</si>
  <si>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</si>
  <si>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</si>
  <si>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</si>
  <si>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</si>
  <si>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</si>
  <si>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</si>
  <si>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</si>
  <si>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</si>
  <si>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</si>
  <si>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</si>
  <si>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</si>
  <si>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</si>
  <si>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</si>
  <si>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</si>
  <si>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</si>
  <si>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</si>
  <si>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</si>
  <si>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</si>
  <si>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</si>
  <si>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</si>
  <si>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</si>
  <si>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</si>
  <si>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</si>
  <si>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</si>
  <si>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</si>
  <si>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</si>
  <si>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</si>
  <si>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</si>
  <si>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</si>
  <si>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</si>
  <si>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</si>
  <si>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</si>
  <si>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</si>
  <si>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</si>
  <si>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</si>
  <si>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</si>
  <si>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</si>
  <si>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</si>
  <si>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</si>
  <si>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</si>
  <si>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</si>
  <si>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</si>
  <si>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</si>
  <si>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</si>
  <si>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</si>
  <si>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</si>
  <si>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</si>
  <si>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</si>
  <si>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</si>
  <si>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</si>
  <si>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</si>
  <si>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</si>
  <si>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</si>
  <si>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</si>
  <si>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</si>
  <si>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</si>
  <si>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</si>
  <si>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</si>
  <si>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</si>
  <si>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</si>
  <si>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</si>
  <si>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</si>
  <si>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</si>
  <si>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</si>
  <si>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</si>
  <si>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</si>
  <si>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</si>
  <si>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</si>
  <si>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</si>
  <si>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</si>
  <si>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</si>
  <si>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</si>
  <si>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</si>
  <si>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</si>
  <si>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</si>
  <si>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</si>
  <si>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</si>
  <si>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</si>
  <si>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</si>
  <si>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</si>
  <si>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</si>
  <si>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</si>
  <si>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</si>
  <si>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</si>
  <si>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</si>
  <si>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</si>
  <si>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</si>
  <si>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</si>
  <si>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</si>
  <si>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</si>
  <si>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</si>
  <si>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</si>
  <si>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</si>
  <si>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</si>
  <si>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</si>
  <si>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</si>
  <si>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</si>
  <si>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</si>
  <si>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</si>
  <si>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</si>
  <si>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</si>
  <si>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</si>
  <si>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</si>
  <si>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</si>
  <si>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</si>
  <si>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</si>
  <si>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</si>
  <si>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</si>
  <si>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</si>
  <si>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</si>
  <si>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</si>
  <si>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</si>
  <si>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</si>
  <si>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</si>
  <si>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</si>
  <si>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</si>
  <si>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</si>
  <si>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</si>
  <si>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</si>
  <si>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</si>
  <si>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</si>
  <si>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</si>
  <si>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</si>
  <si>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</si>
  <si>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</si>
  <si>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</si>
  <si>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</si>
  <si>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</si>
  <si>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</si>
  <si>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</si>
  <si>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</si>
  <si>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</si>
  <si>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</si>
  <si>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</si>
  <si>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</si>
  <si>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</si>
  <si>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</si>
  <si>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</si>
  <si>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</si>
  <si>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</si>
  <si>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</si>
  <si>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</si>
  <si>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</si>
  <si>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</si>
  <si>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</si>
  <si>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</si>
  <si>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</si>
  <si>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</si>
  <si>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</si>
  <si>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</si>
  <si>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</si>
  <si>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</si>
  <si>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</si>
  <si>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</si>
  <si>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</si>
  <si>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</si>
  <si>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</si>
  <si>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</si>
  <si>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</si>
  <si>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</si>
  <si>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</si>
  <si>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</si>
  <si>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</si>
  <si>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</si>
  <si>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</si>
  <si>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</si>
  <si>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</si>
  <si>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</si>
  <si>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</si>
  <si>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</si>
  <si>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</si>
  <si>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</si>
  <si>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</si>
  <si>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</si>
  <si>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</si>
  <si>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</si>
  <si>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</si>
  <si>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</si>
  <si>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</si>
  <si>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</si>
  <si>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</si>
  <si>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</si>
  <si>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</si>
  <si>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</si>
  <si>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</si>
  <si>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</si>
  <si>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</si>
  <si>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</si>
  <si>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</si>
  <si>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</si>
  <si>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</si>
  <si>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</si>
  <si>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</si>
  <si>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</si>
  <si>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</si>
  <si>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</si>
  <si>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</si>
  <si>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</si>
  <si>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</si>
  <si>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</si>
  <si>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</si>
  <si>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</si>
  <si>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</si>
  <si>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</si>
  <si>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</si>
  <si>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</si>
  <si>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</si>
  <si>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</si>
  <si>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</si>
  <si>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</si>
  <si>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</si>
  <si>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</si>
  <si>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</si>
  <si>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</si>
  <si>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</si>
  <si>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</si>
  <si>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</si>
  <si>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</si>
  <si>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</si>
  <si>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</si>
  <si>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</si>
  <si>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</si>
  <si>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</si>
  <si>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</si>
  <si>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</si>
  <si>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</si>
  <si>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</si>
  <si>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</si>
  <si>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</si>
  <si>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</si>
  <si>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</si>
  <si>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</si>
  <si>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</si>
  <si>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</si>
  <si>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</si>
  <si>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</si>
  <si>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</si>
  <si>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</si>
  <si>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</si>
  <si>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</si>
  <si>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</si>
  <si>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</si>
  <si>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</si>
  <si>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</si>
  <si>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</si>
  <si>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</si>
  <si>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</si>
  <si>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</si>
  <si>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</si>
  <si>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</si>
  <si>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</si>
  <si>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</si>
  <si>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</si>
  <si>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</si>
  <si>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</si>
  <si>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</si>
  <si>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</si>
  <si>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</si>
  <si>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</si>
  <si>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</si>
  <si>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</si>
  <si>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</si>
  <si>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</si>
  <si>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</si>
  <si>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</si>
  <si>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</si>
  <si>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</si>
  <si>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</si>
  <si>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</si>
  <si>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</si>
  <si>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</si>
  <si>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</si>
  <si>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</si>
  <si>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</si>
  <si>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</si>
  <si>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</si>
  <si>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</si>
  <si>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</si>
  <si>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</si>
  <si>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</si>
  <si>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</si>
  <si>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</si>
  <si>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</si>
  <si>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</si>
  <si>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</si>
  <si>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</si>
  <si>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</si>
  <si>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</si>
  <si>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</si>
  <si>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</si>
  <si>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</si>
  <si>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</si>
  <si>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</si>
  <si>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</si>
  <si>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</si>
  <si>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</si>
  <si>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</si>
  <si>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</si>
  <si>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</si>
  <si>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</si>
  <si>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</si>
  <si>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</si>
  <si>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</si>
  <si>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</si>
  <si>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</si>
  <si>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</si>
  <si>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</si>
  <si>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</si>
  <si>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</si>
  <si>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</si>
  <si>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</si>
  <si>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</si>
  <si>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</si>
  <si>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</si>
  <si>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</si>
  <si>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</si>
  <si>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</si>
  <si>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</si>
  <si>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</si>
  <si>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</si>
  <si>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</si>
  <si>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</si>
  <si>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</si>
  <si>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</si>
  <si>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</si>
  <si>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</si>
  <si>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</si>
  <si>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</si>
  <si>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</si>
  <si>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</si>
  <si>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</si>
  <si>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</si>
  <si>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</si>
  <si>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</si>
  <si>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</si>
  <si>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</si>
  <si>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</si>
  <si>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</si>
  <si>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</si>
  <si>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</si>
  <si>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</si>
  <si>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</si>
  <si>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</si>
  <si>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</si>
  <si>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</si>
  <si>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</si>
  <si>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</si>
  <si>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</si>
  <si>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</si>
  <si>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</si>
  <si>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</si>
  <si>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</si>
  <si>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</si>
  <si>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</si>
  <si>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</si>
  <si>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</si>
  <si>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</si>
  <si>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</si>
  <si>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</si>
  <si>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</si>
  <si>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</si>
  <si>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</si>
  <si>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</si>
  <si>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</si>
  <si>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</si>
  <si>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</si>
  <si>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</si>
  <si>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</si>
  <si>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</si>
  <si>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</si>
  <si>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</si>
  <si>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</si>
  <si>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</si>
  <si>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</si>
  <si>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</si>
  <si>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</si>
  <si>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</si>
  <si>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</si>
  <si>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</si>
  <si>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</si>
  <si>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</si>
  <si>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</si>
  <si>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</si>
  <si>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</si>
  <si>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</si>
  <si>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</si>
  <si>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</si>
  <si>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</si>
  <si>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</si>
  <si>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</si>
  <si>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</si>
  <si>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</si>
  <si>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</si>
  <si>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</si>
  <si>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</si>
  <si>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</si>
  <si>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</si>
  <si>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</si>
  <si>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</si>
  <si>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</si>
  <si>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</si>
  <si>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</si>
  <si>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</si>
  <si>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</si>
  <si>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</si>
  <si>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</si>
  <si>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</si>
  <si>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</si>
  <si>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</si>
  <si>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</si>
  <si>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</si>
  <si>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</si>
  <si>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</si>
  <si>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</si>
  <si>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</si>
  <si>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</si>
  <si>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</si>
  <si>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</si>
  <si>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</si>
  <si>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</si>
  <si>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</si>
  <si>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</si>
  <si>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</si>
  <si>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</si>
  <si>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</si>
  <si>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</si>
  <si>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</si>
  <si>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</si>
  <si>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</si>
  <si>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</si>
  <si>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</si>
  <si>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</si>
  <si>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</si>
  <si>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</si>
  <si>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</si>
  <si>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</si>
  <si>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</si>
  <si>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</si>
  <si>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</si>
  <si>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</si>
  <si>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</si>
  <si>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</si>
  <si>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</si>
  <si>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</si>
  <si>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</si>
  <si>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</si>
  <si>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</si>
  <si>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</si>
  <si>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</si>
  <si>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</si>
  <si>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</si>
  <si>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</si>
  <si>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</si>
  <si>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</si>
  <si>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</si>
  <si>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</si>
  <si>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</si>
  <si>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</si>
  <si>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</si>
  <si>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</si>
  <si>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</si>
  <si>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</si>
  <si>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</si>
  <si>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</si>
  <si>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</si>
  <si>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</si>
  <si>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</si>
  <si>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</si>
  <si>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</si>
  <si>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</si>
  <si>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</si>
  <si>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</si>
  <si>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</si>
  <si>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</si>
  <si>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</si>
  <si>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</si>
  <si>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</si>
  <si>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</si>
  <si>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</si>
  <si>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</si>
  <si>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</si>
  <si>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</si>
  <si>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</si>
  <si>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</si>
  <si>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</si>
  <si>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</si>
  <si>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</si>
  <si>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</si>
  <si>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</si>
  <si>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</si>
  <si>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</si>
  <si>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</si>
  <si>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</si>
  <si>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</si>
  <si>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</si>
  <si>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</si>
  <si>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</si>
  <si>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</si>
  <si>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</si>
  <si>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</si>
  <si>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</si>
  <si>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</si>
  <si>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</si>
  <si>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</si>
  <si>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</si>
  <si>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</si>
  <si>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</si>
  <si>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</si>
  <si>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</si>
  <si>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</si>
  <si>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</si>
  <si>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</si>
  <si>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</si>
  <si>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</si>
  <si>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</si>
  <si>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</si>
  <si>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</si>
  <si>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</si>
  <si>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</si>
  <si>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</si>
  <si>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</si>
  <si>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</si>
  <si>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</si>
  <si>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</si>
  <si>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</si>
  <si>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</si>
  <si>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</si>
  <si>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</si>
  <si>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</si>
  <si>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</si>
  <si>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</si>
  <si>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</si>
  <si>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</si>
  <si>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</si>
  <si>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</si>
  <si>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</si>
  <si>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</si>
  <si>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</si>
  <si>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</si>
  <si>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</si>
  <si>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</si>
  <si>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</si>
  <si>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</si>
  <si>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</si>
  <si>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</si>
  <si>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</si>
  <si>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</si>
  <si>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</si>
  <si>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</si>
  <si>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</si>
  <si>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</si>
  <si>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</si>
  <si>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</si>
  <si>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</si>
  <si>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</si>
  <si>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医薬・生活衛生局</t>
    <rPh sb="0" eb="2">
      <t>イヤク</t>
    </rPh>
    <rPh sb="3" eb="5">
      <t>セイカツ</t>
    </rPh>
    <rPh sb="5" eb="8">
      <t>エイセイキョク</t>
    </rPh>
    <phoneticPr fontId="5"/>
  </si>
  <si>
    <t>監視指導・麻薬対策課</t>
    <rPh sb="0" eb="10">
      <t>カンシ</t>
    </rPh>
    <phoneticPr fontId="5"/>
  </si>
  <si>
    <t>○</t>
  </si>
  <si>
    <t>厚生労働省組織令第５４条</t>
  </si>
  <si>
    <t>麻薬・覚醒剤等の危害を国民に周知するとともに、その撲滅を図る。</t>
  </si>
  <si>
    <t>１．地方厚生局麻薬取締部及び都道府県における麻薬取締行政職員に対する研修
２．野生大麻・けしの除去
３．国民運動として開催する麻薬・覚醒剤乱用防止運動の地区大会開催
４．再乱用防止対策講習会の開催等</t>
  </si>
  <si>
    <t>-</t>
  </si>
  <si>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</si>
  <si>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</si>
  <si>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報償費</t>
    <rPh sb="0" eb="3">
      <t>ホウショウヒ</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</si>
  <si>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</si>
  <si>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</si>
  <si>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</si>
  <si>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phoneticPr fontId="5"/>
  </si>
  <si>
    <t>麻薬取締行政職員に対する研修の質の向上を図るため研修満足度を８５％以上とする。</t>
    <rPh sb="15" eb="16">
      <t>シツ</t>
    </rPh>
    <rPh sb="17" eb="19">
      <t>コウジョウ</t>
    </rPh>
    <rPh sb="20" eb="21">
      <t>ハカ</t>
    </rPh>
    <rPh sb="24" eb="26">
      <t>ケンシュウ</t>
    </rPh>
    <rPh sb="26" eb="29">
      <t>マンゾクド</t>
    </rPh>
    <rPh sb="33" eb="35">
      <t>イジョウ</t>
    </rPh>
    <phoneticPr fontId="5"/>
  </si>
  <si>
    <t>研修満足度</t>
    <rPh sb="0" eb="2">
      <t>ケンシュウ</t>
    </rPh>
    <rPh sb="2" eb="5">
      <t>マンゾクド</t>
    </rPh>
    <phoneticPr fontId="5"/>
  </si>
  <si>
    <t>研修参加者へのアンケート</t>
    <rPh sb="0" eb="2">
      <t>ケンシュウ</t>
    </rPh>
    <rPh sb="2" eb="5">
      <t>サンカシャ</t>
    </rPh>
    <phoneticPr fontId="5"/>
  </si>
  <si>
    <t>①麻薬取締協議会・職員会議への出席</t>
    <rPh sb="1" eb="3">
      <t>マヤク</t>
    </rPh>
    <rPh sb="3" eb="5">
      <t>トリシマリ</t>
    </rPh>
    <rPh sb="5" eb="8">
      <t>キョウギカイ</t>
    </rPh>
    <rPh sb="9" eb="11">
      <t>ショクイン</t>
    </rPh>
    <rPh sb="11" eb="13">
      <t>カイギ</t>
    </rPh>
    <rPh sb="15" eb="17">
      <t>シュッセキ</t>
    </rPh>
    <phoneticPr fontId="5"/>
  </si>
  <si>
    <t>回</t>
    <rPh sb="0" eb="1">
      <t>カイ</t>
    </rPh>
    <phoneticPr fontId="5"/>
  </si>
  <si>
    <t>-</t>
    <phoneticPr fontId="5"/>
  </si>
  <si>
    <t>②不正大麻・けし除去作業</t>
    <rPh sb="1" eb="3">
      <t>フセイ</t>
    </rPh>
    <rPh sb="3" eb="5">
      <t>タイマ</t>
    </rPh>
    <rPh sb="8" eb="10">
      <t>ジョキョ</t>
    </rPh>
    <rPh sb="10" eb="12">
      <t>サギョウ</t>
    </rPh>
    <phoneticPr fontId="5"/>
  </si>
  <si>
    <t>本</t>
    <rPh sb="0" eb="1">
      <t>ホン</t>
    </rPh>
    <phoneticPr fontId="5"/>
  </si>
  <si>
    <t>③薬物中毒対策連絡会議・再乱用防止対策講習会の開催</t>
    <rPh sb="1" eb="3">
      <t>ヤクブツ</t>
    </rPh>
    <rPh sb="3" eb="5">
      <t>チュウドク</t>
    </rPh>
    <rPh sb="5" eb="7">
      <t>タイサク</t>
    </rPh>
    <rPh sb="7" eb="9">
      <t>レンラク</t>
    </rPh>
    <rPh sb="9" eb="11">
      <t>カイギ</t>
    </rPh>
    <rPh sb="12" eb="13">
      <t>サイ</t>
    </rPh>
    <rPh sb="13" eb="15">
      <t>ランヨウ</t>
    </rPh>
    <rPh sb="15" eb="17">
      <t>ボウシ</t>
    </rPh>
    <rPh sb="17" eb="19">
      <t>タイサク</t>
    </rPh>
    <rPh sb="19" eb="22">
      <t>コウシュウカイ</t>
    </rPh>
    <rPh sb="23" eb="25">
      <t>カイサイ</t>
    </rPh>
    <phoneticPr fontId="5"/>
  </si>
  <si>
    <t>④不正大麻・けし撲滅運動用パンフレット等の配布</t>
    <rPh sb="1" eb="3">
      <t>フセイ</t>
    </rPh>
    <rPh sb="3" eb="5">
      <t>タイマ</t>
    </rPh>
    <rPh sb="8" eb="10">
      <t>ボクメツ</t>
    </rPh>
    <rPh sb="10" eb="12">
      <t>ウンドウ</t>
    </rPh>
    <rPh sb="12" eb="13">
      <t>ヨウ</t>
    </rPh>
    <rPh sb="19" eb="20">
      <t>トウ</t>
    </rPh>
    <rPh sb="21" eb="23">
      <t>ハイフ</t>
    </rPh>
    <phoneticPr fontId="5"/>
  </si>
  <si>
    <t>万部</t>
    <rPh sb="0" eb="1">
      <t>マン</t>
    </rPh>
    <rPh sb="1" eb="2">
      <t>ブ</t>
    </rPh>
    <phoneticPr fontId="5"/>
  </si>
  <si>
    <t>（参考）合同捜査により押収した覚醒剤の押収量</t>
    <rPh sb="1" eb="3">
      <t>サンコウ</t>
    </rPh>
    <phoneticPr fontId="5"/>
  </si>
  <si>
    <t>Kg</t>
  </si>
  <si>
    <t>-</t>
    <phoneticPr fontId="5"/>
  </si>
  <si>
    <t>①X:「当該年度の執行額」（円）／
Y:「当該年度の出席箇所数」　　　　　　　　　　　　　　　</t>
  </si>
  <si>
    <t>円</t>
    <rPh sb="0" eb="1">
      <t>エン</t>
    </rPh>
    <phoneticPr fontId="5"/>
  </si>
  <si>
    <t>　　X/Y</t>
  </si>
  <si>
    <t>867,308/7</t>
  </si>
  <si>
    <t>936,394/7</t>
  </si>
  <si>
    <t>②X:「当該年度の執行額」（円）／
Y:「当該年度の本数」　　　　　　　　　　　　　　</t>
  </si>
  <si>
    <t>1,664,316
/1,781,345</t>
    <phoneticPr fontId="5"/>
  </si>
  <si>
    <t>1,912,816
/1,599,942</t>
    <phoneticPr fontId="5"/>
  </si>
  <si>
    <t>③X:「当該年度の執行額」（円）／
Y:「当該年度の開催箇所数」　　　　　　　　　　　　　　</t>
  </si>
  <si>
    <t>1,276,852/6</t>
  </si>
  <si>
    <t>1,834,103/6</t>
  </si>
  <si>
    <t>④X:「当該年度の執行額」（円）／
     Y:「当該年度の配布箇所数」　　　　　　　　　　　　　　</t>
  </si>
  <si>
    <t>1,664,316/11</t>
  </si>
  <si>
    <t>1,679,979/11</t>
  </si>
  <si>
    <t>麻薬・覚醒剤等の乱用を防止すること（施策大目標Ⅱ－３）</t>
  </si>
  <si>
    <t>規制されている乱用薬物について、不正流通の遮断及び乱用防止を推進すること（施策目標Ⅱ－３－１）</t>
  </si>
  <si>
    <t>-</t>
    <phoneticPr fontId="5"/>
  </si>
  <si>
    <t>-</t>
    <phoneticPr fontId="5"/>
  </si>
  <si>
    <t>-</t>
    <phoneticPr fontId="5"/>
  </si>
  <si>
    <t>-</t>
    <phoneticPr fontId="5"/>
  </si>
  <si>
    <t>-</t>
    <phoneticPr fontId="5"/>
  </si>
  <si>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rPh sb="0" eb="2">
      <t>マヤク</t>
    </rPh>
    <rPh sb="3" eb="6">
      <t>カクセイザイ</t>
    </rPh>
    <rPh sb="7" eb="9">
      <t>キケン</t>
    </rPh>
    <rPh sb="13" eb="14">
      <t>トウ</t>
    </rPh>
    <rPh sb="15" eb="17">
      <t>ランヨウ</t>
    </rPh>
    <rPh sb="18" eb="20">
      <t>ボウシ</t>
    </rPh>
    <rPh sb="25" eb="27">
      <t>トリクミ</t>
    </rPh>
    <rPh sb="29" eb="30">
      <t>ヒロ</t>
    </rPh>
    <rPh sb="31" eb="33">
      <t>コクミン</t>
    </rPh>
    <rPh sb="41" eb="44">
      <t>ユウセンド</t>
    </rPh>
    <rPh sb="45" eb="46">
      <t>タカ</t>
    </rPh>
    <rPh sb="47" eb="49">
      <t>ジギョウ</t>
    </rPh>
    <rPh sb="53" eb="55">
      <t>トウガイ</t>
    </rPh>
    <rPh sb="55" eb="57">
      <t>トリクミ</t>
    </rPh>
    <rPh sb="59" eb="61">
      <t>マヤク</t>
    </rPh>
    <rPh sb="62" eb="65">
      <t>カクセイザイ</t>
    </rPh>
    <rPh sb="65" eb="66">
      <t>トウ</t>
    </rPh>
    <rPh sb="67" eb="70">
      <t>キセイホウ</t>
    </rPh>
    <rPh sb="71" eb="73">
      <t>ショカン</t>
    </rPh>
    <rPh sb="75" eb="76">
      <t>クニ</t>
    </rPh>
    <rPh sb="77" eb="79">
      <t>シュドウ</t>
    </rPh>
    <rPh sb="81" eb="82">
      <t>オコナ</t>
    </rPh>
    <rPh sb="83" eb="85">
      <t>ヒツヨウ</t>
    </rPh>
    <rPh sb="89" eb="91">
      <t>コクヒ</t>
    </rPh>
    <rPh sb="92" eb="94">
      <t>トウニュウ</t>
    </rPh>
    <rPh sb="99" eb="101">
      <t>ジギョウ</t>
    </rPh>
    <rPh sb="101" eb="103">
      <t>モクテキ</t>
    </rPh>
    <rPh sb="104" eb="106">
      <t>タッセイ</t>
    </rPh>
    <phoneticPr fontId="9"/>
  </si>
  <si>
    <t>麻薬・覚醒剤・危険ドラッグ等の乱用を防止するための取組は、国・都道府県、状況によっては民間とも連携して実施すべき事業である。</t>
    <rPh sb="0" eb="2">
      <t>マヤク</t>
    </rPh>
    <rPh sb="3" eb="6">
      <t>カクセイザイ</t>
    </rPh>
    <rPh sb="7" eb="9">
      <t>キケン</t>
    </rPh>
    <rPh sb="13" eb="14">
      <t>トウ</t>
    </rPh>
    <rPh sb="15" eb="17">
      <t>ランヨウ</t>
    </rPh>
    <rPh sb="18" eb="20">
      <t>ボウシ</t>
    </rPh>
    <rPh sb="25" eb="27">
      <t>トリクミ</t>
    </rPh>
    <rPh sb="29" eb="30">
      <t>クニ</t>
    </rPh>
    <rPh sb="31" eb="35">
      <t>トドウフケン</t>
    </rPh>
    <rPh sb="36" eb="38">
      <t>ジョウキョウ</t>
    </rPh>
    <rPh sb="43" eb="45">
      <t>ミンカン</t>
    </rPh>
    <rPh sb="47" eb="49">
      <t>レンケイ</t>
    </rPh>
    <rPh sb="51" eb="53">
      <t>ジッシ</t>
    </rPh>
    <rPh sb="56" eb="58">
      <t>ジギョウ</t>
    </rPh>
    <phoneticPr fontId="9"/>
  </si>
  <si>
    <t>麻薬・覚醒剤・危険ドラッグ等の乱用を防止するための取組は、国民の安全を確保することに繋がる優先度の高い事業である。</t>
    <rPh sb="0" eb="2">
      <t>マヤク</t>
    </rPh>
    <rPh sb="3" eb="6">
      <t>カクセイザイ</t>
    </rPh>
    <rPh sb="7" eb="9">
      <t>キケン</t>
    </rPh>
    <rPh sb="13" eb="14">
      <t>トウ</t>
    </rPh>
    <rPh sb="15" eb="17">
      <t>ランヨウ</t>
    </rPh>
    <rPh sb="18" eb="20">
      <t>ボウシ</t>
    </rPh>
    <rPh sb="25" eb="27">
      <t>トリクミ</t>
    </rPh>
    <rPh sb="29" eb="31">
      <t>コクミン</t>
    </rPh>
    <rPh sb="32" eb="34">
      <t>アンゼン</t>
    </rPh>
    <rPh sb="35" eb="37">
      <t>カクホ</t>
    </rPh>
    <rPh sb="42" eb="43">
      <t>ツナ</t>
    </rPh>
    <rPh sb="45" eb="48">
      <t>ユウセンド</t>
    </rPh>
    <rPh sb="49" eb="50">
      <t>タカ</t>
    </rPh>
    <rPh sb="51" eb="53">
      <t>ジギョウ</t>
    </rPh>
    <phoneticPr fontId="9"/>
  </si>
  <si>
    <t>無</t>
  </si>
  <si>
    <t>少額随意契約で調達できるもの以外のものについては、一般競争入札を実施し、競争性を確保している。なお、一者応札となっている案件については必要に応じて仕様の見直し等を行っている。</t>
    <rPh sb="0" eb="2">
      <t>ショウガク</t>
    </rPh>
    <rPh sb="2" eb="4">
      <t>ズイイ</t>
    </rPh>
    <rPh sb="4" eb="6">
      <t>ケイヤク</t>
    </rPh>
    <rPh sb="7" eb="9">
      <t>チョウタツ</t>
    </rPh>
    <rPh sb="14" eb="16">
      <t>イガイ</t>
    </rPh>
    <rPh sb="79" eb="80">
      <t>トウ</t>
    </rPh>
    <phoneticPr fontId="5"/>
  </si>
  <si>
    <t>‐</t>
  </si>
  <si>
    <t>活動実績は高水準で推移している中で、コスト水準は妥当と考える。</t>
  </si>
  <si>
    <t>-</t>
    <phoneticPr fontId="5"/>
  </si>
  <si>
    <t>-</t>
    <phoneticPr fontId="5"/>
  </si>
  <si>
    <t>ポスター・パンフレット等の配布物は、都道府県等の希望を聴取した上で必要最小限の枚数を作成している。</t>
    <rPh sb="11" eb="12">
      <t>トウ</t>
    </rPh>
    <rPh sb="13" eb="16">
      <t>ハイフブツ</t>
    </rPh>
    <rPh sb="18" eb="22">
      <t>トドウフケン</t>
    </rPh>
    <rPh sb="22" eb="23">
      <t>トウ</t>
    </rPh>
    <rPh sb="24" eb="26">
      <t>キボウ</t>
    </rPh>
    <rPh sb="27" eb="29">
      <t>チョウシュ</t>
    </rPh>
    <rPh sb="31" eb="32">
      <t>ウエ</t>
    </rPh>
    <rPh sb="33" eb="35">
      <t>ヒツヨウ</t>
    </rPh>
    <rPh sb="35" eb="38">
      <t>サイショウゲン</t>
    </rPh>
    <rPh sb="39" eb="41">
      <t>マイスウ</t>
    </rPh>
    <rPh sb="42" eb="44">
      <t>サクセイ</t>
    </rPh>
    <phoneticPr fontId="9"/>
  </si>
  <si>
    <t>研修参加者からのアンケートを基により効率的・効果的な研修会の実施に努めている</t>
    <rPh sb="0" eb="2">
      <t>ケンシュウ</t>
    </rPh>
    <rPh sb="2" eb="5">
      <t>サンカシャ</t>
    </rPh>
    <rPh sb="14" eb="15">
      <t>モト</t>
    </rPh>
    <rPh sb="18" eb="21">
      <t>コウリツテキ</t>
    </rPh>
    <rPh sb="22" eb="25">
      <t>コウカテキ</t>
    </rPh>
    <rPh sb="26" eb="29">
      <t>ケンシュウカイ</t>
    </rPh>
    <rPh sb="30" eb="32">
      <t>ジッシ</t>
    </rPh>
    <rPh sb="33" eb="34">
      <t>ツト</t>
    </rPh>
    <phoneticPr fontId="5"/>
  </si>
  <si>
    <t>-</t>
    <phoneticPr fontId="5"/>
  </si>
  <si>
    <t>点検結果に記載したとおりの成果を上げることができた。</t>
  </si>
  <si>
    <t>見込みに見合った実績を上げている。</t>
  </si>
  <si>
    <t>各種成果物は、薬物乱用防止の取組、危険ドラッグの取締り等に十分に活用され、麻薬・覚醒剤・危険ドラッグ等対策を推進するために必要なものである。</t>
  </si>
  <si>
    <t>危険ドラッグ対策費</t>
  </si>
  <si>
    <t>麻薬等対策推進費（広報経費）</t>
  </si>
  <si>
    <t>・「麻薬取締職員研修」（３週間、麻薬取締職員・都道府県麻薬取締職員・聴講生７６名が参加）を開催し、麻薬取締職員として必要な知識・技術の習得及び相互協力強化を図った。また「麻薬取締協議会」及び「麻薬取締職員会議」（全国７ブロック、関係省庁・取締機関等が参加）に出席し、取締関係機関相互の協力関係強化及び情報共有を図った。
・毎年、５月１日～６月３０日を不正大麻・けし撲滅運動期間とし、運動に必要なポスター及び大麻・けしの見分け方のパンフレットを印刷し、都道府県等に送付している。平成２９年度においては、不正栽培及び自生している大麻・けしを約160万本発見除去し、大麻等の不正流通を防止した。
・「麻薬・覚醒剤乱用防止運動地区大会」については、麻薬、覚醒剤、大麻、危険ドラッグ等の薬物乱用防止に関する啓発活動を強力に推進するため、全国６都市において実施した。大会開催については、一般競争入札（総合評価落札方式）によりコスト削減及び効率化を図った。
・「再乱用防止対策講習会」及び「薬物中毒対策連絡会議」（全国６ブロック、麻薬取締官、都道府県麻薬取締職員、麻薬中毒者相談員、関係職員等が参加（講習会は一般市民も参加））を開催し、薬物中毒・依存症に関する正しい知識と理解の普及、相談窓口の周知等を図るとともに、社会復帰支援に携わる関係機関間の連携を強化した。
・麻薬取引捜査の見せ金（取引経費）を不要として国庫返納したこと、事件協力者に対しての謝礼（報償費）の支出が想定より少なかったことにより不用が生じているが、次年度以降の予想が困難であり、不足は検挙研修の減少につながる可能性もあり次年度以降も必要な経費である。</t>
    <rPh sb="250" eb="252">
      <t>フセイ</t>
    </rPh>
    <rPh sb="252" eb="254">
      <t>サイバイ</t>
    </rPh>
    <rPh sb="254" eb="255">
      <t>オヨ</t>
    </rPh>
    <rPh sb="330" eb="332">
      <t>キケン</t>
    </rPh>
    <rPh sb="353" eb="355">
      <t>キョウリョク</t>
    </rPh>
    <rPh sb="396" eb="398">
      <t>ヒョウカ</t>
    </rPh>
    <rPh sb="643" eb="645">
      <t>フヨウ</t>
    </rPh>
    <rPh sb="646" eb="647">
      <t>ショウ</t>
    </rPh>
    <rPh sb="653" eb="656">
      <t>ジネンド</t>
    </rPh>
    <rPh sb="656" eb="658">
      <t>イコウ</t>
    </rPh>
    <rPh sb="659" eb="661">
      <t>ヨソウ</t>
    </rPh>
    <rPh sb="662" eb="664">
      <t>コンナン</t>
    </rPh>
    <rPh sb="668" eb="670">
      <t>フソク</t>
    </rPh>
    <rPh sb="671" eb="673">
      <t>ケンキョ</t>
    </rPh>
    <rPh sb="673" eb="675">
      <t>ケンシュウ</t>
    </rPh>
    <rPh sb="676" eb="678">
      <t>ゲンショウ</t>
    </rPh>
    <rPh sb="683" eb="686">
      <t>カノウセイ</t>
    </rPh>
    <rPh sb="689" eb="692">
      <t>ジネンド</t>
    </rPh>
    <rPh sb="692" eb="694">
      <t>イコウ</t>
    </rPh>
    <rPh sb="695" eb="697">
      <t>ヒツヨウ</t>
    </rPh>
    <rPh sb="698" eb="700">
      <t>ケイヒ</t>
    </rPh>
    <phoneticPr fontId="5"/>
  </si>
  <si>
    <t xml:space="preserve">・「麻薬取締職員研修」に関して、受講生から講義内容に関するアンケートをとる等、効果的な研究科目の実施に努めていく。
・「麻薬取締協議会」及び「麻薬取締職員会議」に関して、適切な予算執行に努めていく。
</t>
    <rPh sb="12" eb="13">
      <t>カン</t>
    </rPh>
    <rPh sb="16" eb="19">
      <t>ジュコウセイ</t>
    </rPh>
    <rPh sb="21" eb="23">
      <t>コウギ</t>
    </rPh>
    <rPh sb="23" eb="25">
      <t>ナイヨウ</t>
    </rPh>
    <rPh sb="26" eb="27">
      <t>カン</t>
    </rPh>
    <rPh sb="37" eb="38">
      <t>トウ</t>
    </rPh>
    <rPh sb="39" eb="42">
      <t>コウカテキ</t>
    </rPh>
    <rPh sb="43" eb="45">
      <t>ケンキュウ</t>
    </rPh>
    <rPh sb="45" eb="47">
      <t>カモク</t>
    </rPh>
    <rPh sb="48" eb="50">
      <t>ジッシ</t>
    </rPh>
    <rPh sb="51" eb="52">
      <t>ツト</t>
    </rPh>
    <rPh sb="60" eb="62">
      <t>マヤク</t>
    </rPh>
    <rPh sb="62" eb="64">
      <t>トリシマリ</t>
    </rPh>
    <rPh sb="64" eb="67">
      <t>キョウギカイ</t>
    </rPh>
    <rPh sb="68" eb="69">
      <t>オヨ</t>
    </rPh>
    <rPh sb="71" eb="73">
      <t>マヤク</t>
    </rPh>
    <rPh sb="73" eb="75">
      <t>トリシマリ</t>
    </rPh>
    <rPh sb="75" eb="77">
      <t>ショクイン</t>
    </rPh>
    <rPh sb="77" eb="79">
      <t>カイギ</t>
    </rPh>
    <rPh sb="81" eb="82">
      <t>カン</t>
    </rPh>
    <rPh sb="85" eb="87">
      <t>テキセツ</t>
    </rPh>
    <rPh sb="88" eb="90">
      <t>ヨサン</t>
    </rPh>
    <rPh sb="90" eb="92">
      <t>シッコウ</t>
    </rPh>
    <rPh sb="93" eb="94">
      <t>ツト</t>
    </rPh>
    <phoneticPr fontId="5"/>
  </si>
  <si>
    <t>点検対象外</t>
    <rPh sb="0" eb="2">
      <t>テンケン</t>
    </rPh>
    <rPh sb="2" eb="4">
      <t>タイショウ</t>
    </rPh>
    <rPh sb="4" eb="5">
      <t>ソト</t>
    </rPh>
    <phoneticPr fontId="5"/>
  </si>
  <si>
    <t>346</t>
  </si>
  <si>
    <t>337</t>
  </si>
  <si>
    <t>314</t>
  </si>
  <si>
    <t>348</t>
  </si>
  <si>
    <t>273</t>
  </si>
  <si>
    <t>344</t>
  </si>
  <si>
    <t>326</t>
  </si>
  <si>
    <t>354</t>
    <phoneticPr fontId="5"/>
  </si>
  <si>
    <t>第５次薬物乱用防止５カ年戦略
不正大麻・けし撲滅運動実施要綱
麻薬・覚醒剤乱用防止運動実施要綱
「世界一安全な日本」創造戦略
再犯防止推進計画</t>
    <rPh sb="63" eb="65">
      <t>サイハン</t>
    </rPh>
    <rPh sb="65" eb="67">
      <t>ボウシ</t>
    </rPh>
    <rPh sb="67" eb="69">
      <t>スイシン</t>
    </rPh>
    <rPh sb="69" eb="71">
      <t>ケイカク</t>
    </rPh>
    <phoneticPr fontId="5"/>
  </si>
  <si>
    <t>A.小学館集英社プロダクション</t>
    <rPh sb="2" eb="5">
      <t>ショウガッカン</t>
    </rPh>
    <rPh sb="5" eb="8">
      <t>シュウエイシャ</t>
    </rPh>
    <phoneticPr fontId="5"/>
  </si>
  <si>
    <t>B.-</t>
    <phoneticPr fontId="5"/>
  </si>
  <si>
    <t>-</t>
    <phoneticPr fontId="5"/>
  </si>
  <si>
    <t>麻薬・覚醒剤乱用防止運動東京大会企画・運営等広報</t>
    <phoneticPr fontId="5"/>
  </si>
  <si>
    <t>雑役務</t>
    <rPh sb="0" eb="1">
      <t>ザツ</t>
    </rPh>
    <rPh sb="1" eb="3">
      <t>エキム</t>
    </rPh>
    <phoneticPr fontId="5"/>
  </si>
  <si>
    <t>C.近畿厚生局</t>
    <rPh sb="2" eb="4">
      <t>キンキ</t>
    </rPh>
    <rPh sb="4" eb="7">
      <t>コウセイキョク</t>
    </rPh>
    <phoneticPr fontId="5"/>
  </si>
  <si>
    <t>麻薬・覚醒剤乱用防止国民運動</t>
    <phoneticPr fontId="5"/>
  </si>
  <si>
    <t>-</t>
    <phoneticPr fontId="5"/>
  </si>
  <si>
    <t>-</t>
    <phoneticPr fontId="5"/>
  </si>
  <si>
    <t>-</t>
    <phoneticPr fontId="5"/>
  </si>
  <si>
    <t>-</t>
    <phoneticPr fontId="5"/>
  </si>
  <si>
    <t>北海道</t>
    <rPh sb="0" eb="3">
      <t>ホッカイドウ</t>
    </rPh>
    <phoneticPr fontId="5"/>
  </si>
  <si>
    <t>岩手県</t>
    <rPh sb="0" eb="3">
      <t>イワテケン</t>
    </rPh>
    <phoneticPr fontId="5"/>
  </si>
  <si>
    <t>新潟県</t>
    <rPh sb="0" eb="3">
      <t>ニイガタケン</t>
    </rPh>
    <phoneticPr fontId="5"/>
  </si>
  <si>
    <t>和歌山県</t>
    <rPh sb="0" eb="4">
      <t>ワカヤマケン</t>
    </rPh>
    <phoneticPr fontId="5"/>
  </si>
  <si>
    <t>大阪府</t>
    <rPh sb="0" eb="3">
      <t>オオサカフ</t>
    </rPh>
    <phoneticPr fontId="5"/>
  </si>
  <si>
    <t>富山県</t>
    <rPh sb="0" eb="3">
      <t>トヤマケン</t>
    </rPh>
    <phoneticPr fontId="5"/>
  </si>
  <si>
    <t>広島県</t>
    <rPh sb="0" eb="3">
      <t>ヒロシマケン</t>
    </rPh>
    <phoneticPr fontId="5"/>
  </si>
  <si>
    <t>徳島県</t>
    <rPh sb="0" eb="3">
      <t>トクシマケン</t>
    </rPh>
    <phoneticPr fontId="5"/>
  </si>
  <si>
    <t>秋田県</t>
    <rPh sb="0" eb="3">
      <t>アキタケン</t>
    </rPh>
    <phoneticPr fontId="5"/>
  </si>
  <si>
    <t>青森県</t>
    <rPh sb="0" eb="3">
      <t>アオモリケン</t>
    </rPh>
    <phoneticPr fontId="5"/>
  </si>
  <si>
    <t>D.-</t>
    <phoneticPr fontId="5"/>
  </si>
  <si>
    <t>F. -</t>
    <phoneticPr fontId="5"/>
  </si>
  <si>
    <t>E.-</t>
    <phoneticPr fontId="5"/>
  </si>
  <si>
    <t>大麻・けし不正栽培等対策（支出委任）</t>
    <rPh sb="13" eb="15">
      <t>シシュツ</t>
    </rPh>
    <rPh sb="15" eb="17">
      <t>イニン</t>
    </rPh>
    <phoneticPr fontId="5"/>
  </si>
  <si>
    <t>-</t>
    <phoneticPr fontId="5"/>
  </si>
  <si>
    <t>ー</t>
  </si>
  <si>
    <t>ー</t>
    <phoneticPr fontId="5"/>
  </si>
  <si>
    <t>G.日本ユニシス㈱</t>
    <rPh sb="2" eb="4">
      <t>ニホン</t>
    </rPh>
    <phoneticPr fontId="5"/>
  </si>
  <si>
    <t>麻薬製造等免許・許可電子台帳システムのコンバージョン等</t>
    <phoneticPr fontId="5"/>
  </si>
  <si>
    <t>雑役務費</t>
    <rPh sb="0" eb="1">
      <t>ザツ</t>
    </rPh>
    <rPh sb="1" eb="3">
      <t>エキム</t>
    </rPh>
    <rPh sb="3" eb="4">
      <t>ヒ</t>
    </rPh>
    <phoneticPr fontId="5"/>
  </si>
  <si>
    <t>株式会社小学館集英社プロダクション</t>
    <rPh sb="0" eb="2">
      <t>カブシキ</t>
    </rPh>
    <rPh sb="2" eb="4">
      <t>カイシャ</t>
    </rPh>
    <rPh sb="4" eb="7">
      <t>ショウガッカン</t>
    </rPh>
    <phoneticPr fontId="5"/>
  </si>
  <si>
    <t>麻薬・覚醒剤乱用防止運動東京大会企画・運営等</t>
    <phoneticPr fontId="5"/>
  </si>
  <si>
    <t>ー</t>
    <phoneticPr fontId="5"/>
  </si>
  <si>
    <t>H.大和綜合印刷㈱</t>
    <rPh sb="2" eb="4">
      <t>ダイワ</t>
    </rPh>
    <rPh sb="4" eb="6">
      <t>ソウゴウ</t>
    </rPh>
    <rPh sb="6" eb="8">
      <t>インサツ</t>
    </rPh>
    <phoneticPr fontId="5"/>
  </si>
  <si>
    <t>印刷製本費</t>
    <rPh sb="0" eb="2">
      <t>インサツ</t>
    </rPh>
    <rPh sb="2" eb="4">
      <t>セイホン</t>
    </rPh>
    <rPh sb="4" eb="5">
      <t>ヒ</t>
    </rPh>
    <phoneticPr fontId="5"/>
  </si>
  <si>
    <t>不正大麻・けし撲滅運動ポスター等印刷</t>
    <rPh sb="15" eb="16">
      <t>トウ</t>
    </rPh>
    <rPh sb="16" eb="18">
      <t>インサツ</t>
    </rPh>
    <phoneticPr fontId="5"/>
  </si>
  <si>
    <t>☑</t>
  </si>
  <si>
    <t>I.関東信越厚生局</t>
    <phoneticPr fontId="5"/>
  </si>
  <si>
    <t>麻薬取締部ネットワークシステム用サーバ機器賃貸借保守</t>
    <phoneticPr fontId="5"/>
  </si>
  <si>
    <t>麻薬取締部ＮＷシステムの更改に係るクライアントＰＣ賃貸借保守</t>
    <phoneticPr fontId="5"/>
  </si>
  <si>
    <t>雑役務費</t>
    <rPh sb="0" eb="2">
      <t>ザツエキ</t>
    </rPh>
    <rPh sb="2" eb="4">
      <t>ムヒ</t>
    </rPh>
    <phoneticPr fontId="5"/>
  </si>
  <si>
    <t>光熱水料</t>
    <rPh sb="0" eb="2">
      <t>コウネツ</t>
    </rPh>
    <rPh sb="3" eb="4">
      <t>リョウ</t>
    </rPh>
    <phoneticPr fontId="5"/>
  </si>
  <si>
    <t>光熱水料金</t>
    <rPh sb="0" eb="2">
      <t>コウネツ</t>
    </rPh>
    <rPh sb="2" eb="3">
      <t>ミズ</t>
    </rPh>
    <rPh sb="3" eb="5">
      <t>リョウキン</t>
    </rPh>
    <phoneticPr fontId="5"/>
  </si>
  <si>
    <t>消耗品費</t>
    <rPh sb="0" eb="3">
      <t>ショウモウヒン</t>
    </rPh>
    <rPh sb="3" eb="4">
      <t>ヒ</t>
    </rPh>
    <phoneticPr fontId="5"/>
  </si>
  <si>
    <t>ガソリン代等</t>
    <rPh sb="4" eb="5">
      <t>ダイ</t>
    </rPh>
    <rPh sb="5" eb="6">
      <t>トウ</t>
    </rPh>
    <phoneticPr fontId="5"/>
  </si>
  <si>
    <t>J.-</t>
    <phoneticPr fontId="5"/>
  </si>
  <si>
    <t>-</t>
    <phoneticPr fontId="5"/>
  </si>
  <si>
    <t>東北厚生局</t>
    <rPh sb="0" eb="2">
      <t>トウホク</t>
    </rPh>
    <rPh sb="2" eb="5">
      <t>コウセイキョク</t>
    </rPh>
    <phoneticPr fontId="5"/>
  </si>
  <si>
    <t>北海道厚生局</t>
    <rPh sb="0" eb="3">
      <t>ホッカイドウ</t>
    </rPh>
    <rPh sb="3" eb="6">
      <t>コウセイキョク</t>
    </rPh>
    <phoneticPr fontId="5"/>
  </si>
  <si>
    <t>近畿厚生局</t>
    <rPh sb="0" eb="2">
      <t>キンキ</t>
    </rPh>
    <rPh sb="2" eb="5">
      <t>コウセイキョク</t>
    </rPh>
    <phoneticPr fontId="5"/>
  </si>
  <si>
    <t>大麻・けしの除去作業（支出委任）</t>
    <rPh sb="0" eb="2">
      <t>タイマ</t>
    </rPh>
    <rPh sb="6" eb="8">
      <t>ジョキョ</t>
    </rPh>
    <rPh sb="8" eb="10">
      <t>サギョウ</t>
    </rPh>
    <rPh sb="11" eb="13">
      <t>シシュツ</t>
    </rPh>
    <rPh sb="13" eb="15">
      <t>イニン</t>
    </rPh>
    <phoneticPr fontId="5"/>
  </si>
  <si>
    <t>-</t>
    <phoneticPr fontId="5"/>
  </si>
  <si>
    <t>-</t>
    <phoneticPr fontId="5"/>
  </si>
  <si>
    <t>-</t>
    <phoneticPr fontId="5"/>
  </si>
  <si>
    <t>-</t>
    <phoneticPr fontId="5"/>
  </si>
  <si>
    <t>近畿厚生局</t>
    <rPh sb="0" eb="2">
      <t>キンキ</t>
    </rPh>
    <rPh sb="2" eb="4">
      <t>コウセイ</t>
    </rPh>
    <rPh sb="4" eb="5">
      <t>キョク</t>
    </rPh>
    <phoneticPr fontId="5"/>
  </si>
  <si>
    <t>東海北陸厚生局</t>
    <rPh sb="0" eb="2">
      <t>トウカイ</t>
    </rPh>
    <rPh sb="2" eb="4">
      <t>ホクリク</t>
    </rPh>
    <rPh sb="4" eb="7">
      <t>コウセイキョク</t>
    </rPh>
    <phoneticPr fontId="5"/>
  </si>
  <si>
    <t>九州厚生局</t>
    <rPh sb="0" eb="2">
      <t>キュウシュウ</t>
    </rPh>
    <rPh sb="2" eb="5">
      <t>コウセイキョク</t>
    </rPh>
    <phoneticPr fontId="5"/>
  </si>
  <si>
    <t>中国四国厚生局</t>
    <rPh sb="0" eb="2">
      <t>チュウゴク</t>
    </rPh>
    <rPh sb="2" eb="4">
      <t>シコク</t>
    </rPh>
    <rPh sb="4" eb="6">
      <t>コウセイ</t>
    </rPh>
    <rPh sb="6" eb="7">
      <t>キョク</t>
    </rPh>
    <phoneticPr fontId="5"/>
  </si>
  <si>
    <t>麻薬・覚醒剤乱用防止国民運動（支出委任）</t>
    <rPh sb="15" eb="17">
      <t>シシュツ</t>
    </rPh>
    <rPh sb="17" eb="19">
      <t>イニン</t>
    </rPh>
    <phoneticPr fontId="5"/>
  </si>
  <si>
    <t>-</t>
    <phoneticPr fontId="5"/>
  </si>
  <si>
    <t>-</t>
    <phoneticPr fontId="5"/>
  </si>
  <si>
    <t>-</t>
    <phoneticPr fontId="5"/>
  </si>
  <si>
    <t>-</t>
    <phoneticPr fontId="5"/>
  </si>
  <si>
    <t>-</t>
    <phoneticPr fontId="5"/>
  </si>
  <si>
    <t>-</t>
    <phoneticPr fontId="5"/>
  </si>
  <si>
    <t>-</t>
    <phoneticPr fontId="5"/>
  </si>
  <si>
    <t>関東信越厚生局</t>
    <rPh sb="0" eb="2">
      <t>カントウ</t>
    </rPh>
    <rPh sb="2" eb="4">
      <t>シンエツ</t>
    </rPh>
    <rPh sb="4" eb="7">
      <t>コウセイキョク</t>
    </rPh>
    <phoneticPr fontId="5"/>
  </si>
  <si>
    <t>-</t>
    <phoneticPr fontId="5"/>
  </si>
  <si>
    <t>-</t>
    <phoneticPr fontId="5"/>
  </si>
  <si>
    <t>国立医薬品食品衛生研究所</t>
    <rPh sb="0" eb="2">
      <t>コクリツ</t>
    </rPh>
    <rPh sb="2" eb="5">
      <t>イヤクヒン</t>
    </rPh>
    <rPh sb="5" eb="7">
      <t>ショクヒン</t>
    </rPh>
    <rPh sb="7" eb="9">
      <t>エイセイ</t>
    </rPh>
    <rPh sb="9" eb="12">
      <t>ケンキュウショ</t>
    </rPh>
    <phoneticPr fontId="5"/>
  </si>
  <si>
    <t>-</t>
    <phoneticPr fontId="5"/>
  </si>
  <si>
    <t>-</t>
    <phoneticPr fontId="5"/>
  </si>
  <si>
    <t>日本ユニシス株式会社</t>
    <rPh sb="0" eb="2">
      <t>ニホン</t>
    </rPh>
    <rPh sb="6" eb="8">
      <t>カブシキ</t>
    </rPh>
    <rPh sb="8" eb="10">
      <t>カイシャ</t>
    </rPh>
    <phoneticPr fontId="5"/>
  </si>
  <si>
    <t>-</t>
    <phoneticPr fontId="5"/>
  </si>
  <si>
    <t>-</t>
    <phoneticPr fontId="5"/>
  </si>
  <si>
    <t>麻薬製造等免許・許可電子台帳システムのコンバージョン、改元対応等</t>
    <rPh sb="27" eb="29">
      <t>カイゲン</t>
    </rPh>
    <rPh sb="29" eb="31">
      <t>タイオウ</t>
    </rPh>
    <phoneticPr fontId="5"/>
  </si>
  <si>
    <t>東京センチュリー株式会社</t>
    <rPh sb="8" eb="12">
      <t>カブシキガイシャ</t>
    </rPh>
    <phoneticPr fontId="5"/>
  </si>
  <si>
    <t>麻薬製造等免許・許可電子台帳システムの賃貸借</t>
    <phoneticPr fontId="5"/>
  </si>
  <si>
    <t>不正大麻・けし撲滅運動ポスター印刷</t>
    <phoneticPr fontId="5"/>
  </si>
  <si>
    <t>-</t>
    <phoneticPr fontId="5"/>
  </si>
  <si>
    <t>旅券手配等</t>
    <rPh sb="0" eb="2">
      <t>リョケン</t>
    </rPh>
    <rPh sb="2" eb="4">
      <t>テハイ</t>
    </rPh>
    <rPh sb="4" eb="5">
      <t>トウ</t>
    </rPh>
    <phoneticPr fontId="5"/>
  </si>
  <si>
    <t>麻薬・覚醒剤行政の概況印刷</t>
    <rPh sb="11" eb="13">
      <t>インサツ</t>
    </rPh>
    <phoneticPr fontId="5"/>
  </si>
  <si>
    <t>麻薬封かん証紙（第１２号様式）等の印刷</t>
    <rPh sb="15" eb="16">
      <t>トウ</t>
    </rPh>
    <rPh sb="17" eb="19">
      <t>インサツ</t>
    </rPh>
    <phoneticPr fontId="5"/>
  </si>
  <si>
    <t>協新流通デベロッパー株式会社</t>
    <rPh sb="10" eb="14">
      <t>カブシキガイシャ</t>
    </rPh>
    <phoneticPr fontId="5"/>
  </si>
  <si>
    <t>麻薬・覚醒剤行政の概況の梱包発送</t>
    <rPh sb="12" eb="14">
      <t>コンポウ</t>
    </rPh>
    <rPh sb="14" eb="16">
      <t>ハッソウ</t>
    </rPh>
    <phoneticPr fontId="5"/>
  </si>
  <si>
    <t>独立行政法人　国立青少年教育振興機構</t>
    <phoneticPr fontId="5"/>
  </si>
  <si>
    <t>第６８回麻薬取締職員研修会場借上等</t>
    <phoneticPr fontId="5"/>
  </si>
  <si>
    <t>株式会社ホンヤク社</t>
    <rPh sb="0" eb="4">
      <t>カブシキガイシャ</t>
    </rPh>
    <phoneticPr fontId="5"/>
  </si>
  <si>
    <t>第五次薬物乱用防止五か年戦略　翻訳（日→英）</t>
    <rPh sb="15" eb="17">
      <t>ホンヤク</t>
    </rPh>
    <rPh sb="18" eb="19">
      <t>ニチ</t>
    </rPh>
    <rPh sb="20" eb="21">
      <t>エイ</t>
    </rPh>
    <phoneticPr fontId="5"/>
  </si>
  <si>
    <t>職員A</t>
    <rPh sb="0" eb="2">
      <t>ショクイン</t>
    </rPh>
    <phoneticPr fontId="5"/>
  </si>
  <si>
    <t>海外出張旅費</t>
    <rPh sb="0" eb="2">
      <t>カイガイ</t>
    </rPh>
    <rPh sb="2" eb="4">
      <t>シュッチョウ</t>
    </rPh>
    <rPh sb="4" eb="6">
      <t>リョヒ</t>
    </rPh>
    <phoneticPr fontId="5"/>
  </si>
  <si>
    <t>委員A</t>
    <rPh sb="0" eb="2">
      <t>イイン</t>
    </rPh>
    <phoneticPr fontId="5"/>
  </si>
  <si>
    <t>薬物中毒対策連絡会議等出席旅費</t>
    <rPh sb="10" eb="11">
      <t>トウ</t>
    </rPh>
    <rPh sb="11" eb="13">
      <t>シュッセキ</t>
    </rPh>
    <rPh sb="13" eb="15">
      <t>リョヒ</t>
    </rPh>
    <phoneticPr fontId="5"/>
  </si>
  <si>
    <t>再乱用防止対策講習会　会場借料等</t>
    <rPh sb="11" eb="13">
      <t>カイジョウ</t>
    </rPh>
    <rPh sb="13" eb="15">
      <t>シャクリョウ</t>
    </rPh>
    <rPh sb="15" eb="16">
      <t>トウ</t>
    </rPh>
    <phoneticPr fontId="5"/>
  </si>
  <si>
    <t>大和綜合印刷株式会社</t>
    <rPh sb="0" eb="2">
      <t>ダイワ</t>
    </rPh>
    <rPh sb="2" eb="4">
      <t>ソウゴウ</t>
    </rPh>
    <rPh sb="4" eb="6">
      <t>インサツ</t>
    </rPh>
    <rPh sb="6" eb="8">
      <t>カブシキ</t>
    </rPh>
    <rPh sb="8" eb="10">
      <t>カイシャ</t>
    </rPh>
    <phoneticPr fontId="5"/>
  </si>
  <si>
    <t>株式会社阪急阪神ビジネストラベル</t>
    <phoneticPr fontId="5"/>
  </si>
  <si>
    <t>社会福祉法人東京コロニー</t>
    <phoneticPr fontId="5"/>
  </si>
  <si>
    <t>独立行政法人国立印刷局</t>
    <phoneticPr fontId="5"/>
  </si>
  <si>
    <t>-</t>
    <phoneticPr fontId="5"/>
  </si>
  <si>
    <t>大阪市</t>
    <phoneticPr fontId="5"/>
  </si>
  <si>
    <t>521,000/7</t>
    <phoneticPr fontId="5"/>
  </si>
  <si>
    <t>952,000/4</t>
    <phoneticPr fontId="5"/>
  </si>
  <si>
    <t>2,087,260
/1,334,906</t>
    <phoneticPr fontId="5"/>
  </si>
  <si>
    <t>1,976,233/6</t>
    <phoneticPr fontId="5"/>
  </si>
  <si>
    <t>2,694,000/6</t>
    <phoneticPr fontId="5"/>
  </si>
  <si>
    <t>1.421,582/11</t>
    <phoneticPr fontId="5"/>
  </si>
  <si>
    <t>1,523,000/11</t>
    <phoneticPr fontId="5"/>
  </si>
  <si>
    <t>薬物乱用総合対策国際会議（支出委任）</t>
    <rPh sb="13" eb="15">
      <t>シシュツ</t>
    </rPh>
    <rPh sb="15" eb="17">
      <t>イニン</t>
    </rPh>
    <phoneticPr fontId="5"/>
  </si>
  <si>
    <t>薬物鑑定法策定・標準品整備（支出委任）</t>
    <rPh sb="14" eb="16">
      <t>シシュツ</t>
    </rPh>
    <rPh sb="16" eb="18">
      <t>イニン</t>
    </rPh>
    <phoneticPr fontId="5"/>
  </si>
  <si>
    <t>有</t>
  </si>
  <si>
    <t>-</t>
    <phoneticPr fontId="5"/>
  </si>
  <si>
    <t>I</t>
  </si>
  <si>
    <t>東京センチュリー株式会社</t>
    <phoneticPr fontId="5"/>
  </si>
  <si>
    <t>東京センチュリー株式会社</t>
    <phoneticPr fontId="5"/>
  </si>
  <si>
    <t>地方厚生局麻薬取締部及び都道府県における麻薬取締行政職員に対する研修を実施、不正大麻・けし撲滅運動用パンフレット及び通報を促すポスターを作成・配布、不正・自生大麻・けしの除去、薬物乱用防止に関する啓発活動、再乱用防止対策に関する会議・講習会等を実施することにより、麻薬・覚醒剤等の乱用防止に寄与するものである。
（平成30年度における不正・自生大麻・けしの除去本数　1,334,906本　不正大麻・けし撲滅運動用パンフレット等の配布数 11万部　薬物中毒対策連絡会議・再乱用防止対策講習会の開催数　6回)</t>
    <rPh sb="35" eb="37">
      <t>ジッシ</t>
    </rPh>
    <rPh sb="68" eb="70">
      <t>サクセイ</t>
    </rPh>
    <rPh sb="77" eb="79">
      <t>ジセイ</t>
    </rPh>
    <rPh sb="145" eb="147">
      <t>キヨ</t>
    </rPh>
    <rPh sb="157" eb="159">
      <t>ヘイセイ</t>
    </rPh>
    <rPh sb="161" eb="163">
      <t>ネンド</t>
    </rPh>
    <rPh sb="167" eb="169">
      <t>フセイ</t>
    </rPh>
    <rPh sb="170" eb="172">
      <t>ジセイ</t>
    </rPh>
    <rPh sb="172" eb="174">
      <t>タイマ</t>
    </rPh>
    <rPh sb="178" eb="180">
      <t>ジョキョ</t>
    </rPh>
    <rPh sb="192" eb="193">
      <t>ホン</t>
    </rPh>
    <rPh sb="216" eb="217">
      <t>スウ</t>
    </rPh>
    <rPh sb="220" eb="221">
      <t>マン</t>
    </rPh>
    <rPh sb="221" eb="222">
      <t>ブ</t>
    </rPh>
    <rPh sb="247" eb="248">
      <t>スウ</t>
    </rPh>
    <rPh sb="250" eb="251">
      <t>カイ</t>
    </rPh>
    <phoneticPr fontId="5"/>
  </si>
  <si>
    <t>麻薬・覚せい剤等対策事業</t>
    <phoneticPr fontId="5"/>
  </si>
  <si>
    <t>○危険ドラッグ対策費(375)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
○麻薬等対策推進費（広報経費）（378）
１．薬物乱用防止啓発訪問事業
　啓発資材を作成し、訪問要請のあった小中高等学校等へ専門の講師を派遣し、薬物乱用防止に関する正しい知識の普及を図る。
２．薬物乱用防止指導員養成事業
　小中高等学校等における薬物乱用防止啓発活動の一環として、薬物乱用防止教室の講師等を担える薬物乱用防止指導員を養成するための効果的な研修を開催する。
３．覚醒剤乱用防止特別対策費
　毎年、全国各地で実施している「ダメ。ゼッタイ。」普及運動及び毎年、各ブロック単位で地区大会を開催している麻薬・覚醒剤乱用防止運動に必要なポスター、パンフレット等の啓発資材を作成して配布する。
４．薬物乱用防止普及啓発推進事業費
　啓発読本の作成・印刷を行い、教育機関等に配布する。
５．再乱用防止対策事業
　薬物依存症についての正しい知識や、薬物中毒者の家族による自助活動及び中毒者の家族が頼れる相談窓口や、中毒者の治療・支援施設等を網羅的に紹介されたパンフレットを作成し、関係機関に配布する。
○麻薬・覚せい剤等対策事業（379)
 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４．国内の捜査機関等から持ち込まれる薬物と疑われる検体の鑑定
 ５．薬物乱用防止に係る普及・啓発活動
 ６．危険ドラッグに対する継続的監視</t>
    <rPh sb="1" eb="3">
      <t>キケン</t>
    </rPh>
    <rPh sb="7" eb="9">
      <t>タイサク</t>
    </rPh>
    <rPh sb="187" eb="189">
      <t>ショウチュウ</t>
    </rPh>
    <rPh sb="189" eb="191">
      <t>コウトウ</t>
    </rPh>
    <rPh sb="191" eb="193">
      <t>ガッコウ</t>
    </rPh>
    <rPh sb="198" eb="200">
      <t>コウシ</t>
    </rPh>
    <rPh sb="245" eb="247">
      <t>ショウチュウ</t>
    </rPh>
    <rPh sb="247" eb="249">
      <t>コウトウ</t>
    </rPh>
    <rPh sb="249" eb="251">
      <t>ガッコウ</t>
    </rPh>
    <rPh sb="256" eb="258">
      <t>ヤクブツ</t>
    </rPh>
    <rPh sb="258" eb="260">
      <t>ランヨウ</t>
    </rPh>
    <rPh sb="260" eb="262">
      <t>ボウシ</t>
    </rPh>
    <rPh sb="262" eb="264">
      <t>ケイハツ</t>
    </rPh>
    <rPh sb="286" eb="287">
      <t>ニナ</t>
    </rPh>
    <rPh sb="464" eb="466">
      <t>キョウイク</t>
    </rPh>
    <rPh sb="466" eb="468">
      <t>キカン</t>
    </rPh>
    <phoneticPr fontId="5"/>
  </si>
  <si>
    <t>関東信越厚生局</t>
    <rPh sb="0" eb="2">
      <t>カントウ</t>
    </rPh>
    <rPh sb="2" eb="4">
      <t>シンエツ</t>
    </rPh>
    <rPh sb="4" eb="7">
      <t>コウセイキョク</t>
    </rPh>
    <phoneticPr fontId="5"/>
  </si>
  <si>
    <t>-</t>
    <phoneticPr fontId="5"/>
  </si>
  <si>
    <t>麻薬取締部ネットワークシステムの機能強化（支出委任）</t>
    <rPh sb="18" eb="20">
      <t>キョウカ</t>
    </rPh>
    <rPh sb="21" eb="23">
      <t>シシュツ</t>
    </rPh>
    <rPh sb="23" eb="25">
      <t>イニン</t>
    </rPh>
    <phoneticPr fontId="5"/>
  </si>
  <si>
    <t>-</t>
    <phoneticPr fontId="5"/>
  </si>
  <si>
    <t>-</t>
    <phoneticPr fontId="5"/>
  </si>
  <si>
    <t>麻薬・覚せい剤の撲滅を図るために必要な経費であることから、引き続き、必要な予算額を確保し、適正な執行に努めること。</t>
    <rPh sb="0" eb="2">
      <t>マヤク</t>
    </rPh>
    <rPh sb="3" eb="4">
      <t>カク</t>
    </rPh>
    <rPh sb="6" eb="7">
      <t>ザイ</t>
    </rPh>
    <rPh sb="8" eb="10">
      <t>ボクメツ</t>
    </rPh>
    <rPh sb="11" eb="12">
      <t>ハカ</t>
    </rPh>
    <rPh sb="16" eb="18">
      <t>ヒツヨウ</t>
    </rPh>
    <rPh sb="19" eb="21">
      <t>ケイヒ</t>
    </rPh>
    <phoneticPr fontId="5"/>
  </si>
  <si>
    <t>課長　田中　徹</t>
    <rPh sb="0" eb="2">
      <t>カチョウ</t>
    </rPh>
    <rPh sb="3" eb="5">
      <t>タナカ</t>
    </rPh>
    <rPh sb="6" eb="7">
      <t>トオル</t>
    </rPh>
    <phoneticPr fontId="5"/>
  </si>
  <si>
    <t>要求額のうち「新しい日本のための優先課題推進枠」122
国庫債務負担行為額の増及び麻薬製造等免許・許可電子台帳システムの改修による増</t>
    <rPh sb="28" eb="30">
      <t>コッコ</t>
    </rPh>
    <rPh sb="30" eb="32">
      <t>サイム</t>
    </rPh>
    <rPh sb="32" eb="34">
      <t>フタン</t>
    </rPh>
    <rPh sb="34" eb="36">
      <t>コウイ</t>
    </rPh>
    <rPh sb="36" eb="37">
      <t>ガク</t>
    </rPh>
    <rPh sb="38" eb="39">
      <t>ゾウ</t>
    </rPh>
    <rPh sb="39" eb="40">
      <t>オヨ</t>
    </rPh>
    <rPh sb="41" eb="43">
      <t>マヤク</t>
    </rPh>
    <rPh sb="43" eb="45">
      <t>セイゾウ</t>
    </rPh>
    <rPh sb="45" eb="46">
      <t>トウ</t>
    </rPh>
    <rPh sb="46" eb="48">
      <t>メンキョ</t>
    </rPh>
    <rPh sb="49" eb="51">
      <t>キョカ</t>
    </rPh>
    <rPh sb="51" eb="53">
      <t>デンシ</t>
    </rPh>
    <rPh sb="53" eb="55">
      <t>ダイチョウ</t>
    </rPh>
    <rPh sb="60" eb="62">
      <t>カイシュウ</t>
    </rPh>
    <rPh sb="65" eb="66">
      <t>ゾウ</t>
    </rPh>
    <phoneticPr fontId="5"/>
  </si>
  <si>
    <t>麻薬・覚せい剤等対策費</t>
    <phoneticPr fontId="5"/>
  </si>
  <si>
    <t>-</t>
    <phoneticPr fontId="5"/>
  </si>
  <si>
    <t>K.兵庫県薬物乱用防止指導員協議会</t>
    <phoneticPr fontId="5"/>
  </si>
  <si>
    <t>兵庫県薬物乱用防止指導員協議会</t>
    <phoneticPr fontId="5"/>
  </si>
  <si>
    <t>麻薬・覚醒剤乱用防止運動愛知大会業務委託契約代</t>
    <phoneticPr fontId="5"/>
  </si>
  <si>
    <t>株式会社アール・エー・ビーサービス</t>
    <phoneticPr fontId="5"/>
  </si>
  <si>
    <t>麻薬・覚醒剤乱用防止運動青森大会におけるイベント制作進行役務代</t>
    <phoneticPr fontId="5"/>
  </si>
  <si>
    <t>麻薬・覚醒剤乱用防止運動青森大会における特別講演役務代、麻薬・覚醒剤乱用防止運動山口大会に係る講演料</t>
    <phoneticPr fontId="5"/>
  </si>
  <si>
    <t>名入れボールペン１２００本購入</t>
    <phoneticPr fontId="5"/>
  </si>
  <si>
    <t>消耗品（ＵＳＢケーブルスピナー等購入）</t>
    <phoneticPr fontId="5"/>
  </si>
  <si>
    <t>麻薬・覚醒剤乱用防止運動大分大会に係る会場借料</t>
    <phoneticPr fontId="5"/>
  </si>
  <si>
    <t>麻薬・覚醒剤乱用防止運動チラシ及びポスター印刷代</t>
    <phoneticPr fontId="5"/>
  </si>
  <si>
    <t>麻薬・覚醒剤乱用防止運動山口大会　看板作成・設置・撤去業務</t>
    <phoneticPr fontId="5"/>
  </si>
  <si>
    <t>-</t>
    <phoneticPr fontId="5"/>
  </si>
  <si>
    <t>株式会社大宣</t>
    <phoneticPr fontId="5"/>
  </si>
  <si>
    <t>株式会社セレスポ</t>
    <phoneticPr fontId="5"/>
  </si>
  <si>
    <t>株式会社水谷青少年問題研究所</t>
    <phoneticPr fontId="5"/>
  </si>
  <si>
    <t>株式会社栗田商会</t>
    <rPh sb="0" eb="4">
      <t>カブシキガイシャ</t>
    </rPh>
    <phoneticPr fontId="5"/>
  </si>
  <si>
    <t>株式会社モリイケ</t>
    <phoneticPr fontId="5"/>
  </si>
  <si>
    <t>公益財団法人大分県芸術文化スポーツ振興財団</t>
    <rPh sb="0" eb="2">
      <t>コウエキ</t>
    </rPh>
    <rPh sb="2" eb="4">
      <t>ザイダン</t>
    </rPh>
    <rPh sb="4" eb="6">
      <t>ホウジン</t>
    </rPh>
    <phoneticPr fontId="5"/>
  </si>
  <si>
    <t>安藤印刷株式会社</t>
    <phoneticPr fontId="5"/>
  </si>
  <si>
    <t>株式会社デュアルアーツ</t>
    <phoneticPr fontId="5"/>
  </si>
  <si>
    <t>麻薬・覚醒剤乱用防止運動</t>
    <phoneticPr fontId="5"/>
  </si>
  <si>
    <t>-</t>
    <phoneticPr fontId="5"/>
  </si>
  <si>
    <t>-</t>
    <phoneticPr fontId="5"/>
  </si>
  <si>
    <t>ー</t>
    <phoneticPr fontId="5"/>
  </si>
  <si>
    <t>株式会社ダイコクヤ</t>
    <rPh sb="0" eb="4">
      <t>カブシキガイシャ</t>
    </rPh>
    <phoneticPr fontId="5"/>
  </si>
  <si>
    <t>株式会社木津屋本店</t>
    <rPh sb="0" eb="4">
      <t>カブシキガイシャ</t>
    </rPh>
    <rPh sb="4" eb="6">
      <t>キヅ</t>
    </rPh>
    <rPh sb="6" eb="7">
      <t>ヤ</t>
    </rPh>
    <rPh sb="7" eb="9">
      <t>ホンテン</t>
    </rPh>
    <phoneticPr fontId="5"/>
  </si>
  <si>
    <t>岩手中央農業協同組合</t>
    <rPh sb="0" eb="2">
      <t>イワテ</t>
    </rPh>
    <rPh sb="2" eb="4">
      <t>チュウオウ</t>
    </rPh>
    <rPh sb="4" eb="6">
      <t>ノウギョウ</t>
    </rPh>
    <rPh sb="6" eb="8">
      <t>キョウドウ</t>
    </rPh>
    <rPh sb="8" eb="10">
      <t>クミアイ</t>
    </rPh>
    <phoneticPr fontId="5"/>
  </si>
  <si>
    <t>ミドリ安全北海道株式会社</t>
    <rPh sb="3" eb="5">
      <t>アンゼン</t>
    </rPh>
    <rPh sb="5" eb="8">
      <t>ホッカイドウ</t>
    </rPh>
    <rPh sb="8" eb="10">
      <t>カブシキ</t>
    </rPh>
    <rPh sb="10" eb="12">
      <t>カイシャ</t>
    </rPh>
    <phoneticPr fontId="5"/>
  </si>
  <si>
    <t>株式会社日興商会</t>
    <rPh sb="0" eb="4">
      <t>カブシキガイシャ</t>
    </rPh>
    <rPh sb="4" eb="6">
      <t>ニッコウ</t>
    </rPh>
    <rPh sb="6" eb="8">
      <t>ショウカイ</t>
    </rPh>
    <phoneticPr fontId="5"/>
  </si>
  <si>
    <t>大丸株式会社</t>
    <rPh sb="0" eb="2">
      <t>ダイマル</t>
    </rPh>
    <rPh sb="2" eb="6">
      <t>カブシキガイシャ</t>
    </rPh>
    <phoneticPr fontId="5"/>
  </si>
  <si>
    <t>有限会社ホーセン</t>
    <rPh sb="0" eb="4">
      <t>ユウゲンガイシャ</t>
    </rPh>
    <phoneticPr fontId="5"/>
  </si>
  <si>
    <t>株式会社サン商事</t>
    <rPh sb="0" eb="4">
      <t>カブシキガイシャ</t>
    </rPh>
    <rPh sb="6" eb="8">
      <t>ショウジ</t>
    </rPh>
    <phoneticPr fontId="5"/>
  </si>
  <si>
    <t>作業着等購入</t>
  </si>
  <si>
    <t>作業着等購入</t>
    <phoneticPr fontId="5"/>
  </si>
  <si>
    <t>作業着等購入</t>
    <phoneticPr fontId="5"/>
  </si>
  <si>
    <t>刈払機等購入</t>
    <phoneticPr fontId="5"/>
  </si>
  <si>
    <t>雨具、作業着等購入</t>
    <rPh sb="0" eb="2">
      <t>アマグ</t>
    </rPh>
    <rPh sb="3" eb="6">
      <t>サギョウギ</t>
    </rPh>
    <rPh sb="6" eb="7">
      <t>トウ</t>
    </rPh>
    <rPh sb="7" eb="9">
      <t>コウニュウ</t>
    </rPh>
    <phoneticPr fontId="5"/>
  </si>
  <si>
    <t>作業着等購入</t>
    <phoneticPr fontId="5"/>
  </si>
  <si>
    <t>ウィンドブレーカー購入</t>
    <phoneticPr fontId="5"/>
  </si>
  <si>
    <t>作業着等購入</t>
    <phoneticPr fontId="5"/>
  </si>
  <si>
    <t>青森県庁消費生活協同組合</t>
    <rPh sb="0" eb="2">
      <t>アオモリ</t>
    </rPh>
    <rPh sb="2" eb="4">
      <t>ケンチョウ</t>
    </rPh>
    <rPh sb="4" eb="6">
      <t>ショウヒ</t>
    </rPh>
    <rPh sb="6" eb="8">
      <t>セイカツ</t>
    </rPh>
    <rPh sb="8" eb="10">
      <t>キョウドウ</t>
    </rPh>
    <rPh sb="10" eb="12">
      <t>クミアイ</t>
    </rPh>
    <phoneticPr fontId="5"/>
  </si>
  <si>
    <t>株式会社金竹成家</t>
    <rPh sb="0" eb="4">
      <t>カブシキガイシャ</t>
    </rPh>
    <rPh sb="4" eb="5">
      <t>カネ</t>
    </rPh>
    <rPh sb="5" eb="6">
      <t>タケ</t>
    </rPh>
    <rPh sb="6" eb="7">
      <t>ナ</t>
    </rPh>
    <rPh sb="7" eb="8">
      <t>ヤ</t>
    </rPh>
    <phoneticPr fontId="5"/>
  </si>
  <si>
    <t>-</t>
    <phoneticPr fontId="5"/>
  </si>
  <si>
    <t>-</t>
    <phoneticPr fontId="5"/>
  </si>
  <si>
    <t>-</t>
    <phoneticPr fontId="5"/>
  </si>
  <si>
    <t>L.-</t>
    <phoneticPr fontId="5"/>
  </si>
  <si>
    <t>東京瓦斯株式会社</t>
    <rPh sb="0" eb="2">
      <t>トウキョウ</t>
    </rPh>
    <rPh sb="2" eb="4">
      <t>ガス</t>
    </rPh>
    <phoneticPr fontId="5"/>
  </si>
  <si>
    <t>電気使用料</t>
    <phoneticPr fontId="5"/>
  </si>
  <si>
    <t>水道使用料</t>
    <phoneticPr fontId="5"/>
  </si>
  <si>
    <t>ガス使用料</t>
    <phoneticPr fontId="5"/>
  </si>
  <si>
    <t>-</t>
    <phoneticPr fontId="5"/>
  </si>
  <si>
    <t>ー</t>
    <phoneticPr fontId="5"/>
  </si>
  <si>
    <t>東京電力エナジーパ－トナー株式会社</t>
    <phoneticPr fontId="5"/>
  </si>
  <si>
    <t>千代田区</t>
    <phoneticPr fontId="5"/>
  </si>
  <si>
    <t>東京センチュリー株式会社</t>
    <rPh sb="0" eb="2">
      <t>トウキョウ</t>
    </rPh>
    <rPh sb="8" eb="12">
      <t>カブシキガイシャ</t>
    </rPh>
    <phoneticPr fontId="5"/>
  </si>
  <si>
    <t>東京電力エナジーパートナー株式会社</t>
    <rPh sb="0" eb="2">
      <t>トウキョウ</t>
    </rPh>
    <rPh sb="2" eb="4">
      <t>デンリョク</t>
    </rPh>
    <rPh sb="13" eb="15">
      <t>カブシキ</t>
    </rPh>
    <rPh sb="15" eb="17">
      <t>カイシャ</t>
    </rPh>
    <phoneticPr fontId="5"/>
  </si>
  <si>
    <t>千代田区</t>
    <rPh sb="0" eb="4">
      <t>チヨダク</t>
    </rPh>
    <phoneticPr fontId="5"/>
  </si>
  <si>
    <t>株式会社鹿島屋</t>
    <rPh sb="0" eb="4">
      <t>カブシキガイシャ</t>
    </rPh>
    <rPh sb="4" eb="6">
      <t>カシマ</t>
    </rPh>
    <rPh sb="6" eb="7">
      <t>ヤ</t>
    </rPh>
    <phoneticPr fontId="5"/>
  </si>
  <si>
    <t>東京瓦斯株式会社</t>
    <rPh sb="0" eb="2">
      <t>トウキョウ</t>
    </rPh>
    <rPh sb="2" eb="4">
      <t>ガス</t>
    </rPh>
    <rPh sb="4" eb="6">
      <t>カブシキ</t>
    </rPh>
    <rPh sb="6" eb="8">
      <t>カイシャ</t>
    </rPh>
    <phoneticPr fontId="5"/>
  </si>
  <si>
    <t>麹町税務署</t>
    <rPh sb="0" eb="2">
      <t>コウジマチ</t>
    </rPh>
    <rPh sb="2" eb="5">
      <t>ゼイムショ</t>
    </rPh>
    <phoneticPr fontId="5"/>
  </si>
  <si>
    <t>株式会社友輪自動車</t>
    <rPh sb="0" eb="4">
      <t>カブシキガイシャ</t>
    </rPh>
    <rPh sb="4" eb="5">
      <t>トモ</t>
    </rPh>
    <rPh sb="5" eb="6">
      <t>リン</t>
    </rPh>
    <rPh sb="6" eb="9">
      <t>ジドウシャ</t>
    </rPh>
    <phoneticPr fontId="5"/>
  </si>
  <si>
    <t>尾崎理化株式会社</t>
    <rPh sb="0" eb="2">
      <t>オザキ</t>
    </rPh>
    <rPh sb="2" eb="4">
      <t>リカ</t>
    </rPh>
    <rPh sb="4" eb="8">
      <t>カブシキガイシャ</t>
    </rPh>
    <phoneticPr fontId="5"/>
  </si>
  <si>
    <t>麻薬取締部ネットワークシステム用サーバ機器賃貸借保守</t>
    <phoneticPr fontId="5"/>
  </si>
  <si>
    <t>麻薬取締部ＮＷシステムの更改に係るクライアントＰＣ賃貸借保守</t>
    <phoneticPr fontId="5"/>
  </si>
  <si>
    <t>国庫債務負担行為等</t>
  </si>
  <si>
    <t>-</t>
    <phoneticPr fontId="5"/>
  </si>
  <si>
    <t>-</t>
    <phoneticPr fontId="5"/>
  </si>
  <si>
    <t>電気使用料</t>
  </si>
  <si>
    <t>ガソリン代</t>
    <rPh sb="4" eb="5">
      <t>ダイ</t>
    </rPh>
    <phoneticPr fontId="5"/>
  </si>
  <si>
    <t>水道使用料</t>
  </si>
  <si>
    <t>試験用消耗品購入</t>
    <rPh sb="0" eb="2">
      <t>シケン</t>
    </rPh>
    <rPh sb="2" eb="3">
      <t>ヨウ</t>
    </rPh>
    <rPh sb="3" eb="6">
      <t>ショウモウヒン</t>
    </rPh>
    <rPh sb="6" eb="8">
      <t>コウニュウ</t>
    </rPh>
    <phoneticPr fontId="5"/>
  </si>
  <si>
    <t>公用車法定点検</t>
    <phoneticPr fontId="5"/>
  </si>
  <si>
    <t>ガス使用料</t>
  </si>
  <si>
    <t>英語通訳謝金</t>
    <phoneticPr fontId="5"/>
  </si>
  <si>
    <t>-</t>
    <phoneticPr fontId="5"/>
  </si>
  <si>
    <t>-</t>
    <phoneticPr fontId="5"/>
  </si>
  <si>
    <t>-</t>
    <phoneticPr fontId="5"/>
  </si>
  <si>
    <t>-</t>
    <phoneticPr fontId="5"/>
  </si>
  <si>
    <t>麻薬・覚醒剤乱用防止運動大分大会記念品の作成、会場設営等</t>
    <phoneticPr fontId="5"/>
  </si>
  <si>
    <t>麻薬・覚醒剤乱用防止運動</t>
    <phoneticPr fontId="5"/>
  </si>
  <si>
    <t>M.東京センチュリー㈱</t>
    <phoneticPr fontId="5"/>
  </si>
  <si>
    <t>麻薬取締部ネットワークシステム用サーバ機器賃貸借保守、麻薬取締部ＮＷシステムの更改に係るクライアントＰＣ賃貸借保守</t>
    <phoneticPr fontId="5"/>
  </si>
  <si>
    <t>麻薬取締部ネットワークシステム用サーバ機器賃貸借保守、麻薬取締部ＮＷシステムの更改に係るクライアントＰＣ賃貸借保守</t>
    <phoneticPr fontId="5"/>
  </si>
  <si>
    <t>-</t>
    <phoneticPr fontId="5"/>
  </si>
  <si>
    <t>N.-</t>
    <phoneticPr fontId="5"/>
  </si>
  <si>
    <t>オンライン情報検索サービス（ＳＴＮ）使用料</t>
    <phoneticPr fontId="5"/>
  </si>
  <si>
    <t>PCカスタマイズ等</t>
    <rPh sb="8" eb="9">
      <t>トウ</t>
    </rPh>
    <phoneticPr fontId="5"/>
  </si>
  <si>
    <t>株式会社伊藤サプライ</t>
    <rPh sb="0" eb="4">
      <t>カブシキガイシャ</t>
    </rPh>
    <phoneticPr fontId="5"/>
  </si>
  <si>
    <t>一般社団法人化学情報協会</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</si>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</sst>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15875</xdr:colOff>
      <xdr:row>740</xdr:row>
      <xdr:rowOff>107155</xdr:rowOff>
    </xdr:from>
    <xdr:to>
      <xdr:col>39</xdr:col>
      <xdr:colOff>27781</xdr:colOff>
      <xdr:row>743</xdr:row>
      <xdr:rowOff>71437</xdr:rowOff>
    </xdr:to>
    <xdr:sp macro="" textlink="">
      <xdr:nvSpPr>
        <xdr:cNvPr id="3" name="正方形/長方形 2"/>
        <xdr:cNvSpPr/>
      </xdr:nvSpPr>
      <xdr:spPr>
        <a:xfrm>
          <a:off x="4486275" y="57942955"/>
          <a:ext cx="3466306" cy="1031082"/>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200">
              <a:latin typeface="+mn-ea"/>
              <a:ea typeface="+mn-ea"/>
            </a:rPr>
            <a:t>厚生労働省</a:t>
          </a:r>
          <a:endParaRPr kumimoji="1" lang="en-US" altLang="ja-JP" sz="1200">
            <a:latin typeface="+mn-ea"/>
            <a:ea typeface="+mn-ea"/>
          </a:endParaRPr>
        </a:p>
        <a:p>
          <a:pPr algn="ctr">
            <a:lnSpc>
              <a:spcPts val="1100"/>
            </a:lnSpc>
          </a:pPr>
          <a:r>
            <a:rPr kumimoji="1" lang="ja-JP" altLang="en-US" sz="1200">
              <a:latin typeface="+mn-ea"/>
              <a:ea typeface="+mn-ea"/>
            </a:rPr>
            <a:t>　８２．１百万円</a:t>
          </a:r>
        </a:p>
      </xdr:txBody>
    </xdr:sp>
    <xdr:clientData/>
  </xdr:twoCellAnchor>
  <xdr:twoCellAnchor>
    <xdr:from>
      <xdr:col>15</xdr:col>
      <xdr:colOff>72231</xdr:colOff>
      <xdr:row>766</xdr:row>
      <xdr:rowOff>284956</xdr:rowOff>
    </xdr:from>
    <xdr:to>
      <xdr:col>25</xdr:col>
      <xdr:colOff>17960</xdr:colOff>
      <xdr:row>769</xdr:row>
      <xdr:rowOff>94703</xdr:rowOff>
    </xdr:to>
    <xdr:sp macro="" textlink="">
      <xdr:nvSpPr>
        <xdr:cNvPr id="5" name="正方形/長方形 4"/>
        <xdr:cNvSpPr/>
      </xdr:nvSpPr>
      <xdr:spPr>
        <a:xfrm>
          <a:off x="3120231" y="68204556"/>
          <a:ext cx="1977729" cy="76224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H.</a:t>
          </a:r>
          <a:r>
            <a:rPr kumimoji="1" lang="ja-JP" altLang="en-US" sz="1100"/>
            <a:t>大和綜合印刷㈱</a:t>
          </a:r>
          <a:endParaRPr kumimoji="1" lang="en-US" altLang="ja-JP" sz="1100"/>
        </a:p>
        <a:p>
          <a:pPr algn="ctr"/>
          <a:r>
            <a:rPr kumimoji="1" lang="ja-JP" altLang="en-US" sz="1100"/>
            <a:t>他５９者</a:t>
          </a:r>
          <a:endParaRPr kumimoji="1" lang="en-US" altLang="ja-JP" sz="1100"/>
        </a:p>
        <a:p>
          <a:pPr algn="ctr"/>
          <a:r>
            <a:rPr kumimoji="1" lang="ja-JP" altLang="en-US" sz="1100"/>
            <a:t>９．９百万円</a:t>
          </a:r>
          <a:endParaRPr kumimoji="1" lang="en-US" altLang="ja-JP" sz="1100"/>
        </a:p>
      </xdr:txBody>
    </xdr:sp>
    <xdr:clientData/>
  </xdr:twoCellAnchor>
  <xdr:twoCellAnchor>
    <xdr:from>
      <xdr:col>13</xdr:col>
      <xdr:colOff>131762</xdr:colOff>
      <xdr:row>769</xdr:row>
      <xdr:rowOff>236537</xdr:rowOff>
    </xdr:from>
    <xdr:to>
      <xdr:col>25</xdr:col>
      <xdr:colOff>38099</xdr:colOff>
      <xdr:row>771</xdr:row>
      <xdr:rowOff>215898</xdr:rowOff>
    </xdr:to>
    <xdr:sp macro="" textlink="">
      <xdr:nvSpPr>
        <xdr:cNvPr id="6" name="大かっこ 5"/>
        <xdr:cNvSpPr/>
      </xdr:nvSpPr>
      <xdr:spPr>
        <a:xfrm>
          <a:off x="2773362" y="69108637"/>
          <a:ext cx="2344737" cy="61436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雑役務費、印刷製本費、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、委員等旅費、諸謝金　等</a:t>
          </a:r>
          <a:endParaRPr lang="ja-JP" altLang="ja-JP" sz="900">
            <a:effectLst/>
          </a:endParaRPr>
        </a:p>
      </xdr:txBody>
    </xdr:sp>
    <xdr:clientData/>
  </xdr:twoCellAnchor>
  <xdr:twoCellAnchor>
    <xdr:from>
      <xdr:col>24</xdr:col>
      <xdr:colOff>177800</xdr:colOff>
      <xdr:row>745</xdr:row>
      <xdr:rowOff>138113</xdr:rowOff>
    </xdr:from>
    <xdr:to>
      <xdr:col>34</xdr:col>
      <xdr:colOff>54768</xdr:colOff>
      <xdr:row>745</xdr:row>
      <xdr:rowOff>152400</xdr:rowOff>
    </xdr:to>
    <xdr:cxnSp macro="">
      <xdr:nvCxnSpPr>
        <xdr:cNvPr id="9" name="直線コネクタ 8"/>
        <xdr:cNvCxnSpPr/>
      </xdr:nvCxnSpPr>
      <xdr:spPr>
        <a:xfrm flipV="1">
          <a:off x="5054600" y="59751913"/>
          <a:ext cx="1908968" cy="142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57942</xdr:colOff>
      <xdr:row>744</xdr:row>
      <xdr:rowOff>177006</xdr:rowOff>
    </xdr:from>
    <xdr:to>
      <xdr:col>49</xdr:col>
      <xdr:colOff>228599</xdr:colOff>
      <xdr:row>746</xdr:row>
      <xdr:rowOff>324643</xdr:rowOff>
    </xdr:to>
    <xdr:sp macro="" textlink="">
      <xdr:nvSpPr>
        <xdr:cNvPr id="11" name="正方形/長方形 10"/>
        <xdr:cNvSpPr/>
      </xdr:nvSpPr>
      <xdr:spPr>
        <a:xfrm>
          <a:off x="6966742" y="59435206"/>
          <a:ext cx="3218657" cy="85883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000">
              <a:solidFill>
                <a:sysClr val="windowText" lastClr="000000"/>
              </a:solidFill>
            </a:rPr>
            <a:t>C.</a:t>
          </a:r>
          <a:r>
            <a:rPr kumimoji="1" lang="ja-JP" altLang="en-US" sz="1000">
              <a:solidFill>
                <a:sysClr val="windowText" lastClr="000000"/>
              </a:solidFill>
            </a:rPr>
            <a:t>近畿</a:t>
          </a:r>
          <a:r>
            <a:rPr kumimoji="1" lang="ja-JP" altLang="en-US" sz="1000"/>
            <a:t>厚生局</a:t>
          </a:r>
          <a:endParaRPr kumimoji="1" lang="en-US" altLang="ja-JP" sz="1000"/>
        </a:p>
        <a:p>
          <a:pPr algn="ctr">
            <a:lnSpc>
              <a:spcPts val="1000"/>
            </a:lnSpc>
          </a:pPr>
          <a:r>
            <a:rPr kumimoji="1" lang="ja-JP" altLang="en-US" sz="1000"/>
            <a:t>外</a:t>
          </a:r>
          <a:r>
            <a:rPr kumimoji="1" lang="ja-JP" altLang="en-US" sz="1000">
              <a:solidFill>
                <a:sysClr val="windowText" lastClr="000000"/>
              </a:solidFill>
            </a:rPr>
            <a:t>４</a:t>
          </a:r>
          <a:r>
            <a:rPr kumimoji="1" lang="ja-JP" altLang="en-US" sz="1000"/>
            <a:t>機関　計６．６百万円</a:t>
          </a:r>
          <a:endParaRPr kumimoji="1" lang="en-US" altLang="ja-JP" sz="1000"/>
        </a:p>
      </xdr:txBody>
    </xdr:sp>
    <xdr:clientData/>
  </xdr:twoCellAnchor>
  <xdr:twoCellAnchor>
    <xdr:from>
      <xdr:col>7</xdr:col>
      <xdr:colOff>93662</xdr:colOff>
      <xdr:row>753</xdr:row>
      <xdr:rowOff>117474</xdr:rowOff>
    </xdr:from>
    <xdr:to>
      <xdr:col>15</xdr:col>
      <xdr:colOff>148426</xdr:colOff>
      <xdr:row>753</xdr:row>
      <xdr:rowOff>343174</xdr:rowOff>
    </xdr:to>
    <xdr:sp macro="" textlink="">
      <xdr:nvSpPr>
        <xdr:cNvPr id="13" name="正方形/長方形 12"/>
        <xdr:cNvSpPr/>
      </xdr:nvSpPr>
      <xdr:spPr>
        <a:xfrm>
          <a:off x="1516062" y="62576074"/>
          <a:ext cx="1680364" cy="225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35</xdr:col>
      <xdr:colOff>200628</xdr:colOff>
      <xdr:row>751</xdr:row>
      <xdr:rowOff>100158</xdr:rowOff>
    </xdr:from>
    <xdr:to>
      <xdr:col>47</xdr:col>
      <xdr:colOff>117352</xdr:colOff>
      <xdr:row>752</xdr:row>
      <xdr:rowOff>154495</xdr:rowOff>
    </xdr:to>
    <xdr:sp macro="" textlink="">
      <xdr:nvSpPr>
        <xdr:cNvPr id="14" name="大かっこ 13"/>
        <xdr:cNvSpPr/>
      </xdr:nvSpPr>
      <xdr:spPr>
        <a:xfrm>
          <a:off x="7243762" y="61771179"/>
          <a:ext cx="2331513" cy="4098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800">
              <a:solidFill>
                <a:schemeClr val="tx1"/>
              </a:solidFill>
              <a:effectLst/>
              <a:latin typeface="+mn-lt"/>
              <a:ea typeface="+mn-ea"/>
              <a:cs typeface="+mn-cs"/>
            </a:rPr>
            <a:t>麻薬・覚醒剤乱用防止国民運動</a:t>
          </a:r>
          <a:endParaRPr lang="ja-JP" altLang="ja-JP" sz="800">
            <a:effectLst/>
          </a:endParaRPr>
        </a:p>
      </xdr:txBody>
    </xdr:sp>
    <xdr:clientData/>
  </xdr:twoCellAnchor>
  <xdr:twoCellAnchor>
    <xdr:from>
      <xdr:col>9</xdr:col>
      <xdr:colOff>50800</xdr:colOff>
      <xdr:row>744</xdr:row>
      <xdr:rowOff>248444</xdr:rowOff>
    </xdr:from>
    <xdr:to>
      <xdr:col>24</xdr:col>
      <xdr:colOff>190501</xdr:colOff>
      <xdr:row>746</xdr:row>
      <xdr:rowOff>352735</xdr:rowOff>
    </xdr:to>
    <xdr:sp macro="" textlink="">
      <xdr:nvSpPr>
        <xdr:cNvPr id="16" name="正方形/長方形 15"/>
        <xdr:cNvSpPr/>
      </xdr:nvSpPr>
      <xdr:spPr>
        <a:xfrm>
          <a:off x="1879600" y="59506644"/>
          <a:ext cx="3187701" cy="81549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東北</a:t>
          </a:r>
          <a:r>
            <a:rPr kumimoji="1" lang="ja-JP" altLang="en-US" sz="1000"/>
            <a:t>厚生局</a:t>
          </a:r>
          <a:endParaRPr kumimoji="1" lang="en-US" altLang="ja-JP" sz="1000"/>
        </a:p>
        <a:p>
          <a:pPr algn="ctr"/>
          <a:r>
            <a:rPr kumimoji="1" lang="ja-JP" altLang="en-US" sz="1000"/>
            <a:t>外</a:t>
          </a:r>
          <a:r>
            <a:rPr kumimoji="1" lang="ja-JP" altLang="en-US" sz="1000">
              <a:solidFill>
                <a:sysClr val="windowText" lastClr="000000"/>
              </a:solidFill>
            </a:rPr>
            <a:t>２</a:t>
          </a:r>
          <a:r>
            <a:rPr kumimoji="1" lang="ja-JP" altLang="en-US" sz="1000"/>
            <a:t>機関　計１．４百万円</a:t>
          </a:r>
          <a:endParaRPr kumimoji="1" lang="en-US" altLang="ja-JP" sz="1000"/>
        </a:p>
      </xdr:txBody>
    </xdr:sp>
    <xdr:clientData/>
  </xdr:twoCellAnchor>
  <xdr:twoCellAnchor>
    <xdr:from>
      <xdr:col>32</xdr:col>
      <xdr:colOff>7142</xdr:colOff>
      <xdr:row>743</xdr:row>
      <xdr:rowOff>203200</xdr:rowOff>
    </xdr:from>
    <xdr:to>
      <xdr:col>42</xdr:col>
      <xdr:colOff>152399</xdr:colOff>
      <xdr:row>744</xdr:row>
      <xdr:rowOff>143668</xdr:rowOff>
    </xdr:to>
    <xdr:sp macro="" textlink="">
      <xdr:nvSpPr>
        <xdr:cNvPr id="17" name="正方形/長方形 16"/>
        <xdr:cNvSpPr/>
      </xdr:nvSpPr>
      <xdr:spPr>
        <a:xfrm>
          <a:off x="6509542" y="58521600"/>
          <a:ext cx="2177257" cy="2960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11</xdr:col>
      <xdr:colOff>113596</xdr:colOff>
      <xdr:row>751</xdr:row>
      <xdr:rowOff>1046</xdr:rowOff>
    </xdr:from>
    <xdr:to>
      <xdr:col>20</xdr:col>
      <xdr:colOff>100896</xdr:colOff>
      <xdr:row>751</xdr:row>
      <xdr:rowOff>319902</xdr:rowOff>
    </xdr:to>
    <xdr:sp macro="" textlink="">
      <xdr:nvSpPr>
        <xdr:cNvPr id="18" name="大かっこ 17"/>
        <xdr:cNvSpPr/>
      </xdr:nvSpPr>
      <xdr:spPr>
        <a:xfrm>
          <a:off x="2366822" y="61667740"/>
          <a:ext cx="1830848" cy="31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大麻・けしの除去業務</a:t>
          </a:r>
          <a:endParaRPr lang="ja-JP" altLang="ja-JP">
            <a:effectLst/>
          </a:endParaRPr>
        </a:p>
      </xdr:txBody>
    </xdr:sp>
    <xdr:clientData/>
  </xdr:twoCellAnchor>
  <xdr:twoCellAnchor>
    <xdr:from>
      <xdr:col>7</xdr:col>
      <xdr:colOff>143388</xdr:colOff>
      <xdr:row>741</xdr:row>
      <xdr:rowOff>1819</xdr:rowOff>
    </xdr:from>
    <xdr:to>
      <xdr:col>18</xdr:col>
      <xdr:colOff>70646</xdr:colOff>
      <xdr:row>743</xdr:row>
      <xdr:rowOff>70643</xdr:rowOff>
    </xdr:to>
    <xdr:sp macro="" textlink="">
      <xdr:nvSpPr>
        <xdr:cNvPr id="19" name="正方形/長方形 18"/>
        <xdr:cNvSpPr/>
      </xdr:nvSpPr>
      <xdr:spPr>
        <a:xfrm>
          <a:off x="1577259" y="58186254"/>
          <a:ext cx="2180484" cy="7652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A.</a:t>
          </a:r>
          <a:r>
            <a:rPr kumimoji="1" lang="ja-JP" altLang="en-US" sz="1000"/>
            <a:t>（株）小学館集英社プロダクション</a:t>
          </a:r>
          <a:endParaRPr kumimoji="1" lang="en-US" altLang="ja-JP" sz="1000"/>
        </a:p>
        <a:p>
          <a:pPr algn="ctr"/>
          <a:r>
            <a:rPr kumimoji="1" lang="ja-JP" altLang="en-US" sz="1000"/>
            <a:t>４．９百万円</a:t>
          </a:r>
          <a:endParaRPr kumimoji="1" lang="en-US" altLang="ja-JP" sz="1000"/>
        </a:p>
      </xdr:txBody>
    </xdr:sp>
    <xdr:clientData/>
  </xdr:twoCellAnchor>
  <xdr:twoCellAnchor>
    <xdr:from>
      <xdr:col>7</xdr:col>
      <xdr:colOff>15875</xdr:colOff>
      <xdr:row>740</xdr:row>
      <xdr:rowOff>36513</xdr:rowOff>
    </xdr:from>
    <xdr:to>
      <xdr:col>17</xdr:col>
      <xdr:colOff>44224</xdr:colOff>
      <xdr:row>740</xdr:row>
      <xdr:rowOff>271397</xdr:rowOff>
    </xdr:to>
    <xdr:sp macro="" textlink="">
      <xdr:nvSpPr>
        <xdr:cNvPr id="21" name="正方形/長方形 20"/>
        <xdr:cNvSpPr/>
      </xdr:nvSpPr>
      <xdr:spPr>
        <a:xfrm>
          <a:off x="1438275" y="57872313"/>
          <a:ext cx="2060349" cy="23488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9</xdr:col>
      <xdr:colOff>70182</xdr:colOff>
      <xdr:row>743</xdr:row>
      <xdr:rowOff>81171</xdr:rowOff>
    </xdr:from>
    <xdr:to>
      <xdr:col>17</xdr:col>
      <xdr:colOff>200526</xdr:colOff>
      <xdr:row>744</xdr:row>
      <xdr:rowOff>270711</xdr:rowOff>
    </xdr:to>
    <xdr:sp macro="" textlink="">
      <xdr:nvSpPr>
        <xdr:cNvPr id="22" name="大かっこ 21"/>
        <xdr:cNvSpPr/>
      </xdr:nvSpPr>
      <xdr:spPr>
        <a:xfrm>
          <a:off x="1874919" y="58574697"/>
          <a:ext cx="1734554" cy="540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100"/>
            </a:lnSpc>
          </a:pPr>
          <a:r>
            <a:rPr kumimoji="1" lang="ja-JP" altLang="en-US" sz="900">
              <a:solidFill>
                <a:schemeClr val="tx1"/>
              </a:solidFill>
              <a:effectLst/>
              <a:latin typeface="+mn-lt"/>
              <a:ea typeface="+mn-ea"/>
              <a:cs typeface="+mn-cs"/>
            </a:rPr>
            <a:t>麻薬・覚醒剤乱用防止運動</a:t>
          </a:r>
          <a:endParaRPr kumimoji="1" lang="en-US" altLang="ja-JP" sz="900">
            <a:solidFill>
              <a:schemeClr val="tx1"/>
            </a:solidFill>
            <a:effectLst/>
            <a:latin typeface="+mn-lt"/>
            <a:ea typeface="+mn-ea"/>
            <a:cs typeface="+mn-cs"/>
          </a:endParaRPr>
        </a:p>
        <a:p>
          <a:pPr>
            <a:lnSpc>
              <a:spcPts val="1100"/>
            </a:lnSpc>
          </a:pPr>
          <a:r>
            <a:rPr kumimoji="1" lang="ja-JP" altLang="en-US" sz="900">
              <a:solidFill>
                <a:schemeClr val="tx1"/>
              </a:solidFill>
              <a:effectLst/>
              <a:latin typeface="+mn-lt"/>
              <a:ea typeface="+mn-ea"/>
              <a:cs typeface="+mn-cs"/>
            </a:rPr>
            <a:t>東京大会企画・運営等一式</a:t>
          </a:r>
          <a:endParaRPr kumimoji="1" lang="en-US" altLang="ja-JP" sz="900">
            <a:solidFill>
              <a:schemeClr val="tx1"/>
            </a:solidFill>
            <a:effectLst/>
            <a:latin typeface="+mn-lt"/>
            <a:ea typeface="+mn-ea"/>
            <a:cs typeface="+mn-cs"/>
          </a:endParaRPr>
        </a:p>
      </xdr:txBody>
    </xdr:sp>
    <xdr:clientData/>
  </xdr:twoCellAnchor>
  <xdr:twoCellAnchor>
    <xdr:from>
      <xdr:col>29</xdr:col>
      <xdr:colOff>190500</xdr:colOff>
      <xdr:row>743</xdr:row>
      <xdr:rowOff>63500</xdr:rowOff>
    </xdr:from>
    <xdr:to>
      <xdr:col>30</xdr:col>
      <xdr:colOff>0</xdr:colOff>
      <xdr:row>767</xdr:row>
      <xdr:rowOff>190500</xdr:rowOff>
    </xdr:to>
    <xdr:cxnSp macro="">
      <xdr:nvCxnSpPr>
        <xdr:cNvPr id="23" name="直線コネクタ 22"/>
        <xdr:cNvCxnSpPr/>
      </xdr:nvCxnSpPr>
      <xdr:spPr>
        <a:xfrm>
          <a:off x="6083300" y="58966100"/>
          <a:ext cx="12700" cy="946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20638</xdr:colOff>
      <xdr:row>767</xdr:row>
      <xdr:rowOff>207962</xdr:rowOff>
    </xdr:from>
    <xdr:to>
      <xdr:col>35</xdr:col>
      <xdr:colOff>188119</xdr:colOff>
      <xdr:row>767</xdr:row>
      <xdr:rowOff>231775</xdr:rowOff>
    </xdr:to>
    <xdr:cxnSp macro="">
      <xdr:nvCxnSpPr>
        <xdr:cNvPr id="24" name="直線コネクタ 23"/>
        <xdr:cNvCxnSpPr/>
      </xdr:nvCxnSpPr>
      <xdr:spPr>
        <a:xfrm>
          <a:off x="5100638" y="68445062"/>
          <a:ext cx="2199481" cy="238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63500</xdr:colOff>
      <xdr:row>754</xdr:row>
      <xdr:rowOff>76200</xdr:rowOff>
    </xdr:from>
    <xdr:to>
      <xdr:col>22</xdr:col>
      <xdr:colOff>107156</xdr:colOff>
      <xdr:row>756</xdr:row>
      <xdr:rowOff>190500</xdr:rowOff>
    </xdr:to>
    <xdr:sp macro="" textlink="">
      <xdr:nvSpPr>
        <xdr:cNvPr id="25" name="正方形/長方形 24"/>
        <xdr:cNvSpPr/>
      </xdr:nvSpPr>
      <xdr:spPr>
        <a:xfrm>
          <a:off x="1892300" y="62890400"/>
          <a:ext cx="2685256" cy="825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1000"/>
            <a:t>D.</a:t>
          </a:r>
          <a:r>
            <a:rPr kumimoji="1" lang="ja-JP" altLang="en-US" sz="1000"/>
            <a:t>関東信越厚生局</a:t>
          </a:r>
          <a:endParaRPr kumimoji="1" lang="en-US" altLang="ja-JP" sz="1000"/>
        </a:p>
        <a:p>
          <a:pPr algn="ctr">
            <a:lnSpc>
              <a:spcPts val="1100"/>
            </a:lnSpc>
          </a:pPr>
          <a:r>
            <a:rPr kumimoji="1" lang="ja-JP" altLang="en-US" sz="1000"/>
            <a:t>１．０百万円</a:t>
          </a:r>
          <a:endParaRPr kumimoji="1" lang="en-US" altLang="ja-JP" sz="1000"/>
        </a:p>
      </xdr:txBody>
    </xdr:sp>
    <xdr:clientData/>
  </xdr:twoCellAnchor>
  <xdr:twoCellAnchor>
    <xdr:from>
      <xdr:col>9</xdr:col>
      <xdr:colOff>155576</xdr:colOff>
      <xdr:row>758</xdr:row>
      <xdr:rowOff>309564</xdr:rowOff>
    </xdr:from>
    <xdr:to>
      <xdr:col>21</xdr:col>
      <xdr:colOff>12700</xdr:colOff>
      <xdr:row>758</xdr:row>
      <xdr:rowOff>610395</xdr:rowOff>
    </xdr:to>
    <xdr:sp macro="" textlink="">
      <xdr:nvSpPr>
        <xdr:cNvPr id="28" name="大かっこ 27"/>
        <xdr:cNvSpPr/>
      </xdr:nvSpPr>
      <xdr:spPr>
        <a:xfrm>
          <a:off x="1984376" y="65181164"/>
          <a:ext cx="2295524" cy="3008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900">
              <a:solidFill>
                <a:schemeClr val="tx1"/>
              </a:solidFill>
              <a:effectLst/>
              <a:latin typeface="+mn-lt"/>
              <a:ea typeface="+mn-ea"/>
              <a:cs typeface="+mn-cs"/>
            </a:rPr>
            <a:t>薬物乱用総合対策国際会議</a:t>
          </a:r>
          <a:endParaRPr kumimoji="1" lang="en-US" altLang="ja-JP" sz="900">
            <a:solidFill>
              <a:schemeClr val="tx1"/>
            </a:solidFill>
            <a:effectLst/>
            <a:latin typeface="+mn-lt"/>
            <a:ea typeface="+mn-ea"/>
            <a:cs typeface="+mn-cs"/>
          </a:endParaRPr>
        </a:p>
      </xdr:txBody>
    </xdr:sp>
    <xdr:clientData/>
  </xdr:twoCellAnchor>
  <xdr:twoCellAnchor>
    <xdr:from>
      <xdr:col>22</xdr:col>
      <xdr:colOff>147636</xdr:colOff>
      <xdr:row>755</xdr:row>
      <xdr:rowOff>85725</xdr:rowOff>
    </xdr:from>
    <xdr:to>
      <xdr:col>35</xdr:col>
      <xdr:colOff>15080</xdr:colOff>
      <xdr:row>755</xdr:row>
      <xdr:rowOff>103981</xdr:rowOff>
    </xdr:to>
    <xdr:cxnSp macro="">
      <xdr:nvCxnSpPr>
        <xdr:cNvPr id="29" name="直線コネクタ 28"/>
        <xdr:cNvCxnSpPr/>
      </xdr:nvCxnSpPr>
      <xdr:spPr>
        <a:xfrm>
          <a:off x="4618036" y="63255525"/>
          <a:ext cx="2509044" cy="182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192087</xdr:colOff>
      <xdr:row>754</xdr:row>
      <xdr:rowOff>115097</xdr:rowOff>
    </xdr:from>
    <xdr:to>
      <xdr:col>48</xdr:col>
      <xdr:colOff>123014</xdr:colOff>
      <xdr:row>756</xdr:row>
      <xdr:rowOff>266701</xdr:rowOff>
    </xdr:to>
    <xdr:sp macro="" textlink="">
      <xdr:nvSpPr>
        <xdr:cNvPr id="30" name="正方形/長方形 29"/>
        <xdr:cNvSpPr/>
      </xdr:nvSpPr>
      <xdr:spPr>
        <a:xfrm>
          <a:off x="7100887" y="62929297"/>
          <a:ext cx="2775727" cy="8628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1000"/>
            <a:t>E.</a:t>
          </a:r>
          <a:r>
            <a:rPr kumimoji="1" lang="ja-JP" altLang="en-US" sz="1000"/>
            <a:t>国立医薬品食品衛生研究所</a:t>
          </a:r>
          <a:endParaRPr kumimoji="1" lang="en-US" altLang="ja-JP" sz="1000"/>
        </a:p>
        <a:p>
          <a:pPr algn="ctr">
            <a:lnSpc>
              <a:spcPts val="1100"/>
            </a:lnSpc>
          </a:pPr>
          <a:r>
            <a:rPr kumimoji="1" lang="ja-JP" altLang="en-US" sz="1000"/>
            <a:t>０．６百万円</a:t>
          </a:r>
          <a:endParaRPr kumimoji="1" lang="en-US" altLang="ja-JP" sz="1000"/>
        </a:p>
      </xdr:txBody>
    </xdr:sp>
    <xdr:clientData/>
  </xdr:twoCellAnchor>
  <xdr:twoCellAnchor>
    <xdr:from>
      <xdr:col>31</xdr:col>
      <xdr:colOff>114301</xdr:colOff>
      <xdr:row>753</xdr:row>
      <xdr:rowOff>61119</xdr:rowOff>
    </xdr:from>
    <xdr:to>
      <xdr:col>41</xdr:col>
      <xdr:colOff>103356</xdr:colOff>
      <xdr:row>753</xdr:row>
      <xdr:rowOff>275985</xdr:rowOff>
    </xdr:to>
    <xdr:sp macro="" textlink="">
      <xdr:nvSpPr>
        <xdr:cNvPr id="31" name="正方形/長方形 30"/>
        <xdr:cNvSpPr/>
      </xdr:nvSpPr>
      <xdr:spPr>
        <a:xfrm>
          <a:off x="6413501" y="62519719"/>
          <a:ext cx="2021055" cy="21486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35</xdr:col>
      <xdr:colOff>83657</xdr:colOff>
      <xdr:row>758</xdr:row>
      <xdr:rowOff>506412</xdr:rowOff>
    </xdr:from>
    <xdr:to>
      <xdr:col>48</xdr:col>
      <xdr:colOff>75405</xdr:colOff>
      <xdr:row>759</xdr:row>
      <xdr:rowOff>84932</xdr:rowOff>
    </xdr:to>
    <xdr:sp macro="" textlink="">
      <xdr:nvSpPr>
        <xdr:cNvPr id="32" name="大かっこ 31"/>
        <xdr:cNvSpPr/>
      </xdr:nvSpPr>
      <xdr:spPr>
        <a:xfrm flipH="1">
          <a:off x="7195657" y="65378012"/>
          <a:ext cx="2633348" cy="251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900">
              <a:solidFill>
                <a:schemeClr val="tx1"/>
              </a:solidFill>
              <a:effectLst/>
              <a:latin typeface="+mn-lt"/>
              <a:ea typeface="+mn-ea"/>
              <a:cs typeface="+mn-cs"/>
            </a:rPr>
            <a:t>薬物鑑定法策定・標準品整備</a:t>
          </a:r>
          <a:endParaRPr kumimoji="1" lang="en-US" altLang="ja-JP" sz="900">
            <a:solidFill>
              <a:schemeClr val="tx1"/>
            </a:solidFill>
            <a:effectLst/>
            <a:latin typeface="+mn-lt"/>
            <a:ea typeface="+mn-ea"/>
            <a:cs typeface="+mn-cs"/>
          </a:endParaRPr>
        </a:p>
        <a:p>
          <a:endParaRPr kumimoji="1" lang="en-US" altLang="ja-JP" sz="900">
            <a:solidFill>
              <a:schemeClr val="tx1"/>
            </a:solidFill>
            <a:effectLst/>
            <a:latin typeface="+mn-lt"/>
            <a:ea typeface="+mn-ea"/>
            <a:cs typeface="+mn-cs"/>
          </a:endParaRPr>
        </a:p>
      </xdr:txBody>
    </xdr:sp>
    <xdr:clientData/>
  </xdr:twoCellAnchor>
  <xdr:twoCellAnchor>
    <xdr:from>
      <xdr:col>7</xdr:col>
      <xdr:colOff>175418</xdr:colOff>
      <xdr:row>759</xdr:row>
      <xdr:rowOff>294483</xdr:rowOff>
    </xdr:from>
    <xdr:to>
      <xdr:col>17</xdr:col>
      <xdr:colOff>163680</xdr:colOff>
      <xdr:row>760</xdr:row>
      <xdr:rowOff>143195</xdr:rowOff>
    </xdr:to>
    <xdr:sp macro="" textlink="">
      <xdr:nvSpPr>
        <xdr:cNvPr id="33" name="正方形/長方形 32"/>
        <xdr:cNvSpPr/>
      </xdr:nvSpPr>
      <xdr:spPr>
        <a:xfrm>
          <a:off x="1597818" y="65839183"/>
          <a:ext cx="2020262" cy="21701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その他（委任契約）</a:t>
          </a:r>
          <a:r>
            <a:rPr kumimoji="1" lang="en-US" altLang="ja-JP" sz="1100"/>
            <a:t>】</a:t>
          </a:r>
          <a:endParaRPr kumimoji="1" lang="ja-JP" altLang="en-US" sz="1100"/>
        </a:p>
      </xdr:txBody>
    </xdr:sp>
    <xdr:clientData/>
  </xdr:twoCellAnchor>
  <xdr:twoCellAnchor>
    <xdr:from>
      <xdr:col>10</xdr:col>
      <xdr:colOff>134143</xdr:colOff>
      <xdr:row>761</xdr:row>
      <xdr:rowOff>106362</xdr:rowOff>
    </xdr:from>
    <xdr:to>
      <xdr:col>22</xdr:col>
      <xdr:colOff>126169</xdr:colOff>
      <xdr:row>763</xdr:row>
      <xdr:rowOff>150812</xdr:rowOff>
    </xdr:to>
    <xdr:sp macro="" textlink="">
      <xdr:nvSpPr>
        <xdr:cNvPr id="34" name="正方形/長方形 33"/>
        <xdr:cNvSpPr/>
      </xdr:nvSpPr>
      <xdr:spPr>
        <a:xfrm>
          <a:off x="2166143" y="66247962"/>
          <a:ext cx="2430426" cy="8699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F.</a:t>
          </a:r>
          <a:r>
            <a:rPr kumimoji="1" lang="ja-JP" altLang="en-US" sz="900"/>
            <a:t>北海道</a:t>
          </a:r>
          <a:endParaRPr kumimoji="1" lang="en-US" altLang="ja-JP" sz="900"/>
        </a:p>
        <a:p>
          <a:pPr algn="ctr"/>
          <a:r>
            <a:rPr kumimoji="1" lang="ja-JP" altLang="en-US" sz="900"/>
            <a:t>他３１都道府県　計０．７百万円</a:t>
          </a:r>
          <a:endParaRPr kumimoji="1" lang="en-US" altLang="ja-JP" sz="900"/>
        </a:p>
      </xdr:txBody>
    </xdr:sp>
    <xdr:clientData/>
  </xdr:twoCellAnchor>
  <xdr:twoCellAnchor>
    <xdr:from>
      <xdr:col>11</xdr:col>
      <xdr:colOff>74612</xdr:colOff>
      <xdr:row>764</xdr:row>
      <xdr:rowOff>97630</xdr:rowOff>
    </xdr:from>
    <xdr:to>
      <xdr:col>21</xdr:col>
      <xdr:colOff>73819</xdr:colOff>
      <xdr:row>765</xdr:row>
      <xdr:rowOff>108743</xdr:rowOff>
    </xdr:to>
    <xdr:sp macro="" textlink="">
      <xdr:nvSpPr>
        <xdr:cNvPr id="37" name="大かっこ 36"/>
        <xdr:cNvSpPr/>
      </xdr:nvSpPr>
      <xdr:spPr>
        <a:xfrm>
          <a:off x="2309812" y="67382230"/>
          <a:ext cx="2031207" cy="328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大麻・けし不正栽培等対策</a:t>
          </a: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twoCellAnchor>
    <xdr:from>
      <xdr:col>22</xdr:col>
      <xdr:colOff>101600</xdr:colOff>
      <xdr:row>762</xdr:row>
      <xdr:rowOff>97631</xdr:rowOff>
    </xdr:from>
    <xdr:to>
      <xdr:col>36</xdr:col>
      <xdr:colOff>115887</xdr:colOff>
      <xdr:row>762</xdr:row>
      <xdr:rowOff>101600</xdr:rowOff>
    </xdr:to>
    <xdr:cxnSp macro="">
      <xdr:nvCxnSpPr>
        <xdr:cNvPr id="38" name="直線コネクタ 37"/>
        <xdr:cNvCxnSpPr/>
      </xdr:nvCxnSpPr>
      <xdr:spPr>
        <a:xfrm flipV="1">
          <a:off x="4572000" y="66683731"/>
          <a:ext cx="2859087" cy="396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142082</xdr:colOff>
      <xdr:row>761</xdr:row>
      <xdr:rowOff>329406</xdr:rowOff>
    </xdr:from>
    <xdr:to>
      <xdr:col>48</xdr:col>
      <xdr:colOff>134108</xdr:colOff>
      <xdr:row>763</xdr:row>
      <xdr:rowOff>184527</xdr:rowOff>
    </xdr:to>
    <xdr:sp macro="" textlink="">
      <xdr:nvSpPr>
        <xdr:cNvPr id="39" name="正方形/長方形 38"/>
        <xdr:cNvSpPr/>
      </xdr:nvSpPr>
      <xdr:spPr>
        <a:xfrm>
          <a:off x="7457282" y="66471006"/>
          <a:ext cx="2430426" cy="68062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G.</a:t>
          </a:r>
          <a:r>
            <a:rPr kumimoji="1" lang="ja-JP" altLang="en-US" sz="900"/>
            <a:t>日本ユニシス（株）　他１民間企業</a:t>
          </a:r>
          <a:endParaRPr kumimoji="1" lang="en-US" altLang="ja-JP" sz="900"/>
        </a:p>
        <a:p>
          <a:pPr algn="ctr"/>
          <a:r>
            <a:rPr kumimoji="1" lang="ja-JP" altLang="en-US" sz="900"/>
            <a:t>計１６．４百万円</a:t>
          </a:r>
          <a:endParaRPr kumimoji="1" lang="en-US" altLang="ja-JP" sz="900"/>
        </a:p>
      </xdr:txBody>
    </xdr:sp>
    <xdr:clientData/>
  </xdr:twoCellAnchor>
  <xdr:twoCellAnchor>
    <xdr:from>
      <xdr:col>33</xdr:col>
      <xdr:colOff>160421</xdr:colOff>
      <xdr:row>764</xdr:row>
      <xdr:rowOff>39689</xdr:rowOff>
    </xdr:from>
    <xdr:to>
      <xdr:col>49</xdr:col>
      <xdr:colOff>317500</xdr:colOff>
      <xdr:row>765</xdr:row>
      <xdr:rowOff>95450</xdr:rowOff>
    </xdr:to>
    <xdr:sp macro="" textlink="">
      <xdr:nvSpPr>
        <xdr:cNvPr id="40" name="大かっこ 39"/>
        <xdr:cNvSpPr/>
      </xdr:nvSpPr>
      <xdr:spPr>
        <a:xfrm>
          <a:off x="6777789" y="66855057"/>
          <a:ext cx="3365500" cy="366577"/>
        </a:xfrm>
        <a:prstGeom prst="bracketPair">
          <a:avLst>
            <a:gd name="adj" fmla="val 2041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麻薬製造等免許・許可電子台帳システム事業費</a:t>
          </a: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twoCellAnchor>
    <xdr:from>
      <xdr:col>33</xdr:col>
      <xdr:colOff>39658</xdr:colOff>
      <xdr:row>760</xdr:row>
      <xdr:rowOff>213538</xdr:rowOff>
    </xdr:from>
    <xdr:to>
      <xdr:col>43</xdr:col>
      <xdr:colOff>68006</xdr:colOff>
      <xdr:row>761</xdr:row>
      <xdr:rowOff>210896</xdr:rowOff>
    </xdr:to>
    <xdr:sp macro="" textlink="">
      <xdr:nvSpPr>
        <xdr:cNvPr id="41" name="正方形/長方形 40"/>
        <xdr:cNvSpPr/>
      </xdr:nvSpPr>
      <xdr:spPr>
        <a:xfrm>
          <a:off x="6745258" y="66126538"/>
          <a:ext cx="2060348" cy="22595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36</xdr:col>
      <xdr:colOff>29368</xdr:colOff>
      <xdr:row>767</xdr:row>
      <xdr:rowOff>80168</xdr:rowOff>
    </xdr:from>
    <xdr:to>
      <xdr:col>49</xdr:col>
      <xdr:colOff>149225</xdr:colOff>
      <xdr:row>770</xdr:row>
      <xdr:rowOff>80168</xdr:rowOff>
    </xdr:to>
    <xdr:sp macro="" textlink="">
      <xdr:nvSpPr>
        <xdr:cNvPr id="53" name="正方形/長方形 52"/>
        <xdr:cNvSpPr/>
      </xdr:nvSpPr>
      <xdr:spPr>
        <a:xfrm>
          <a:off x="7344568" y="68317268"/>
          <a:ext cx="2761457" cy="952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I.</a:t>
          </a:r>
          <a:r>
            <a:rPr kumimoji="1" lang="ja-JP" altLang="en-US" sz="900"/>
            <a:t>関東信越厚生局</a:t>
          </a:r>
          <a:endParaRPr kumimoji="1" lang="en-US" altLang="ja-JP" sz="900"/>
        </a:p>
        <a:p>
          <a:pPr algn="ctr"/>
          <a:r>
            <a:rPr kumimoji="1" lang="ja-JP" altLang="en-US" sz="900"/>
            <a:t>４０．６百万円</a:t>
          </a:r>
          <a:endParaRPr kumimoji="1" lang="en-US" altLang="ja-JP" sz="900"/>
        </a:p>
      </xdr:txBody>
    </xdr:sp>
    <xdr:clientData/>
  </xdr:twoCellAnchor>
  <xdr:twoCellAnchor>
    <xdr:from>
      <xdr:col>31</xdr:col>
      <xdr:colOff>116682</xdr:colOff>
      <xdr:row>765</xdr:row>
      <xdr:rowOff>207167</xdr:rowOff>
    </xdr:from>
    <xdr:to>
      <xdr:col>39</xdr:col>
      <xdr:colOff>122904</xdr:colOff>
      <xdr:row>766</xdr:row>
      <xdr:rowOff>153628</xdr:rowOff>
    </xdr:to>
    <xdr:sp macro="" textlink="">
      <xdr:nvSpPr>
        <xdr:cNvPr id="54" name="正方形/長方形 53"/>
        <xdr:cNvSpPr/>
      </xdr:nvSpPr>
      <xdr:spPr>
        <a:xfrm>
          <a:off x="6466682" y="67670796"/>
          <a:ext cx="1644932" cy="26396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10</xdr:col>
      <xdr:colOff>78582</xdr:colOff>
      <xdr:row>766</xdr:row>
      <xdr:rowOff>7144</xdr:rowOff>
    </xdr:from>
    <xdr:to>
      <xdr:col>20</xdr:col>
      <xdr:colOff>106930</xdr:colOff>
      <xdr:row>766</xdr:row>
      <xdr:rowOff>239452</xdr:rowOff>
    </xdr:to>
    <xdr:sp macro="" textlink="">
      <xdr:nvSpPr>
        <xdr:cNvPr id="56" name="正方形/長方形 55"/>
        <xdr:cNvSpPr/>
      </xdr:nvSpPr>
      <xdr:spPr>
        <a:xfrm>
          <a:off x="2110582" y="67926744"/>
          <a:ext cx="2060348" cy="23230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28</xdr:col>
      <xdr:colOff>0</xdr:colOff>
      <xdr:row>775</xdr:row>
      <xdr:rowOff>121920</xdr:rowOff>
    </xdr:from>
    <xdr:to>
      <xdr:col>43</xdr:col>
      <xdr:colOff>126999</xdr:colOff>
      <xdr:row>776</xdr:row>
      <xdr:rowOff>228600</xdr:rowOff>
    </xdr:to>
    <xdr:sp macro="" textlink="">
      <xdr:nvSpPr>
        <xdr:cNvPr id="57" name="大かっこ 56"/>
        <xdr:cNvSpPr/>
      </xdr:nvSpPr>
      <xdr:spPr>
        <a:xfrm>
          <a:off x="5689600" y="70899020"/>
          <a:ext cx="3174999" cy="424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chemeClr val="tx1"/>
              </a:solidFill>
              <a:effectLst/>
              <a:latin typeface="+mn-lt"/>
              <a:ea typeface="+mn-ea"/>
              <a:cs typeface="+mn-cs"/>
            </a:rPr>
            <a:t>麻薬取締部ネットワークシステムの機能強化</a:t>
          </a: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twoCellAnchor>
    <xdr:from>
      <xdr:col>18</xdr:col>
      <xdr:colOff>76200</xdr:colOff>
      <xdr:row>742</xdr:row>
      <xdr:rowOff>23812</xdr:rowOff>
    </xdr:from>
    <xdr:to>
      <xdr:col>21</xdr:col>
      <xdr:colOff>190500</xdr:colOff>
      <xdr:row>742</xdr:row>
      <xdr:rowOff>38100</xdr:rowOff>
    </xdr:to>
    <xdr:cxnSp macro="">
      <xdr:nvCxnSpPr>
        <xdr:cNvPr id="42" name="直線コネクタ 41"/>
        <xdr:cNvCxnSpPr/>
      </xdr:nvCxnSpPr>
      <xdr:spPr>
        <a:xfrm>
          <a:off x="3733800" y="58570812"/>
          <a:ext cx="723900" cy="142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177801</xdr:colOff>
      <xdr:row>743</xdr:row>
      <xdr:rowOff>152400</xdr:rowOff>
    </xdr:from>
    <xdr:to>
      <xdr:col>28</xdr:col>
      <xdr:colOff>88901</xdr:colOff>
      <xdr:row>744</xdr:row>
      <xdr:rowOff>38100</xdr:rowOff>
    </xdr:to>
    <xdr:sp macro="" textlink="">
      <xdr:nvSpPr>
        <xdr:cNvPr id="43" name="正方形/長方形 42"/>
        <xdr:cNvSpPr/>
      </xdr:nvSpPr>
      <xdr:spPr>
        <a:xfrm>
          <a:off x="4241801" y="59055000"/>
          <a:ext cx="1536700" cy="241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16</xdr:col>
      <xdr:colOff>114300</xdr:colOff>
      <xdr:row>747</xdr:row>
      <xdr:rowOff>12700</xdr:rowOff>
    </xdr:from>
    <xdr:to>
      <xdr:col>16</xdr:col>
      <xdr:colOff>120651</xdr:colOff>
      <xdr:row>748</xdr:row>
      <xdr:rowOff>63500</xdr:rowOff>
    </xdr:to>
    <xdr:cxnSp macro="">
      <xdr:nvCxnSpPr>
        <xdr:cNvPr id="44" name="直線コネクタ 43"/>
        <xdr:cNvCxnSpPr>
          <a:endCxn id="45" idx="0"/>
        </xdr:cNvCxnSpPr>
      </xdr:nvCxnSpPr>
      <xdr:spPr>
        <a:xfrm>
          <a:off x="3365500" y="60337700"/>
          <a:ext cx="6351" cy="4064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152400</xdr:colOff>
      <xdr:row>748</xdr:row>
      <xdr:rowOff>63500</xdr:rowOff>
    </xdr:from>
    <xdr:to>
      <xdr:col>24</xdr:col>
      <xdr:colOff>88901</xdr:colOff>
      <xdr:row>750</xdr:row>
      <xdr:rowOff>167791</xdr:rowOff>
    </xdr:to>
    <xdr:sp macro="" textlink="">
      <xdr:nvSpPr>
        <xdr:cNvPr id="45" name="正方形/長方形 44"/>
        <xdr:cNvSpPr/>
      </xdr:nvSpPr>
      <xdr:spPr>
        <a:xfrm>
          <a:off x="1778000" y="60744100"/>
          <a:ext cx="3187701" cy="81549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J.</a:t>
          </a:r>
          <a:r>
            <a:rPr kumimoji="1" lang="ja-JP" altLang="ja-JP" sz="1000">
              <a:solidFill>
                <a:schemeClr val="dk1"/>
              </a:solidFill>
              <a:effectLst/>
              <a:latin typeface="+mn-lt"/>
              <a:ea typeface="+mn-ea"/>
              <a:cs typeface="+mn-cs"/>
            </a:rPr>
            <a:t>㈱ダイコクヤ　他１５民間企業等</a:t>
          </a:r>
          <a:endParaRPr lang="ja-JP" altLang="ja-JP" sz="1000">
            <a:effectLst/>
          </a:endParaRPr>
        </a:p>
        <a:p>
          <a:pPr algn="ctr"/>
          <a:endParaRPr kumimoji="1" lang="en-US" altLang="ja-JP" sz="1000"/>
        </a:p>
        <a:p>
          <a:pPr algn="ctr"/>
          <a:r>
            <a:rPr kumimoji="1" lang="ja-JP" altLang="en-US" sz="1000"/>
            <a:t>計１．４百万円</a:t>
          </a:r>
          <a:endParaRPr kumimoji="1" lang="en-US" altLang="ja-JP" sz="1000"/>
        </a:p>
      </xdr:txBody>
    </xdr:sp>
    <xdr:clientData/>
  </xdr:twoCellAnchor>
  <xdr:twoCellAnchor>
    <xdr:from>
      <xdr:col>42</xdr:col>
      <xdr:colOff>88900</xdr:colOff>
      <xdr:row>747</xdr:row>
      <xdr:rowOff>0</xdr:rowOff>
    </xdr:from>
    <xdr:to>
      <xdr:col>42</xdr:col>
      <xdr:colOff>88900</xdr:colOff>
      <xdr:row>748</xdr:row>
      <xdr:rowOff>152400</xdr:rowOff>
    </xdr:to>
    <xdr:cxnSp macro="">
      <xdr:nvCxnSpPr>
        <xdr:cNvPr id="46" name="直線コネクタ 45"/>
        <xdr:cNvCxnSpPr/>
      </xdr:nvCxnSpPr>
      <xdr:spPr>
        <a:xfrm>
          <a:off x="8623300" y="60325000"/>
          <a:ext cx="0" cy="50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67596</xdr:colOff>
      <xdr:row>748</xdr:row>
      <xdr:rowOff>167968</xdr:rowOff>
    </xdr:from>
    <xdr:to>
      <xdr:col>49</xdr:col>
      <xdr:colOff>239892</xdr:colOff>
      <xdr:row>750</xdr:row>
      <xdr:rowOff>315605</xdr:rowOff>
    </xdr:to>
    <xdr:sp macro="" textlink="">
      <xdr:nvSpPr>
        <xdr:cNvPr id="47" name="正方形/長方形 46"/>
        <xdr:cNvSpPr/>
      </xdr:nvSpPr>
      <xdr:spPr>
        <a:xfrm>
          <a:off x="7032112" y="60789984"/>
          <a:ext cx="3244877" cy="84408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000">
              <a:solidFill>
                <a:sysClr val="windowText" lastClr="000000"/>
              </a:solidFill>
            </a:rPr>
            <a:t>K.</a:t>
          </a:r>
          <a:r>
            <a:rPr kumimoji="1" lang="ja-JP" altLang="en-US" sz="1000">
              <a:solidFill>
                <a:sysClr val="windowText" lastClr="000000"/>
              </a:solidFill>
            </a:rPr>
            <a:t>兵庫県薬物乱用防止指導員協議会　他１６民間企業等</a:t>
          </a:r>
          <a:endParaRPr kumimoji="1" lang="en-US" altLang="ja-JP" sz="1000"/>
        </a:p>
        <a:p>
          <a:pPr algn="ctr">
            <a:lnSpc>
              <a:spcPts val="1000"/>
            </a:lnSpc>
          </a:pPr>
          <a:r>
            <a:rPr kumimoji="1" lang="ja-JP" altLang="en-US" sz="1000"/>
            <a:t>計６．６百万円</a:t>
          </a:r>
          <a:endParaRPr kumimoji="1" lang="en-US" altLang="ja-JP" sz="1000"/>
        </a:p>
      </xdr:txBody>
    </xdr:sp>
    <xdr:clientData/>
  </xdr:twoCellAnchor>
  <xdr:twoCellAnchor>
    <xdr:from>
      <xdr:col>41</xdr:col>
      <xdr:colOff>177800</xdr:colOff>
      <xdr:row>756</xdr:row>
      <xdr:rowOff>266700</xdr:rowOff>
    </xdr:from>
    <xdr:to>
      <xdr:col>41</xdr:col>
      <xdr:colOff>177800</xdr:colOff>
      <xdr:row>757</xdr:row>
      <xdr:rowOff>101600</xdr:rowOff>
    </xdr:to>
    <xdr:cxnSp macro="">
      <xdr:nvCxnSpPr>
        <xdr:cNvPr id="48" name="直線コネクタ 47"/>
        <xdr:cNvCxnSpPr/>
      </xdr:nvCxnSpPr>
      <xdr:spPr>
        <a:xfrm>
          <a:off x="8509000" y="63792100"/>
          <a:ext cx="0" cy="50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757</xdr:row>
      <xdr:rowOff>127000</xdr:rowOff>
    </xdr:from>
    <xdr:to>
      <xdr:col>48</xdr:col>
      <xdr:colOff>134127</xdr:colOff>
      <xdr:row>758</xdr:row>
      <xdr:rowOff>316704</xdr:rowOff>
    </xdr:to>
    <xdr:sp macro="" textlink="">
      <xdr:nvSpPr>
        <xdr:cNvPr id="49" name="正方形/長方形 48"/>
        <xdr:cNvSpPr/>
      </xdr:nvSpPr>
      <xdr:spPr>
        <a:xfrm>
          <a:off x="7112000" y="64325500"/>
          <a:ext cx="2775727" cy="8628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N.</a:t>
          </a:r>
          <a:r>
            <a:rPr kumimoji="1" lang="ja-JP" altLang="en-US" sz="900"/>
            <a:t>東京瓦斯㈱　他３民間企業</a:t>
          </a:r>
          <a:endParaRPr kumimoji="1" lang="en-US" altLang="ja-JP" sz="900"/>
        </a:p>
        <a:p>
          <a:pPr algn="ctr">
            <a:lnSpc>
              <a:spcPts val="1100"/>
            </a:lnSpc>
          </a:pPr>
          <a:r>
            <a:rPr kumimoji="1" lang="ja-JP" altLang="en-US" sz="900"/>
            <a:t>０．６百万円</a:t>
          </a:r>
          <a:endParaRPr kumimoji="1" lang="en-US" altLang="ja-JP" sz="900"/>
        </a:p>
      </xdr:txBody>
    </xdr:sp>
    <xdr:clientData/>
  </xdr:twoCellAnchor>
  <xdr:twoCellAnchor>
    <xdr:from>
      <xdr:col>16</xdr:col>
      <xdr:colOff>12700</xdr:colOff>
      <xdr:row>756</xdr:row>
      <xdr:rowOff>203200</xdr:rowOff>
    </xdr:from>
    <xdr:to>
      <xdr:col>16</xdr:col>
      <xdr:colOff>12700</xdr:colOff>
      <xdr:row>757</xdr:row>
      <xdr:rowOff>38100</xdr:rowOff>
    </xdr:to>
    <xdr:cxnSp macro="">
      <xdr:nvCxnSpPr>
        <xdr:cNvPr id="50" name="直線コネクタ 49"/>
        <xdr:cNvCxnSpPr/>
      </xdr:nvCxnSpPr>
      <xdr:spPr>
        <a:xfrm>
          <a:off x="3263900" y="63728600"/>
          <a:ext cx="0" cy="50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190500</xdr:colOff>
      <xdr:row>757</xdr:row>
      <xdr:rowOff>25400</xdr:rowOff>
    </xdr:from>
    <xdr:to>
      <xdr:col>22</xdr:col>
      <xdr:colOff>30956</xdr:colOff>
      <xdr:row>758</xdr:row>
      <xdr:rowOff>177800</xdr:rowOff>
    </xdr:to>
    <xdr:sp macro="" textlink="">
      <xdr:nvSpPr>
        <xdr:cNvPr id="51" name="正方形/長方形 50"/>
        <xdr:cNvSpPr/>
      </xdr:nvSpPr>
      <xdr:spPr>
        <a:xfrm>
          <a:off x="1816100" y="64223900"/>
          <a:ext cx="2685256" cy="825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L.</a:t>
          </a:r>
          <a:r>
            <a:rPr kumimoji="1" lang="ja-JP" altLang="en-US" sz="900"/>
            <a:t>東京電力エナジーパ－トナー㈱ 他２民間企業等</a:t>
          </a:r>
          <a:endParaRPr kumimoji="1" lang="en-US" altLang="ja-JP" sz="900"/>
        </a:p>
        <a:p>
          <a:pPr algn="ctr">
            <a:lnSpc>
              <a:spcPts val="1100"/>
            </a:lnSpc>
          </a:pPr>
          <a:r>
            <a:rPr kumimoji="1" lang="ja-JP" altLang="en-US" sz="900"/>
            <a:t>１．０百万円</a:t>
          </a:r>
          <a:endParaRPr kumimoji="1" lang="en-US" altLang="ja-JP" sz="900"/>
        </a:p>
      </xdr:txBody>
    </xdr:sp>
    <xdr:clientData/>
  </xdr:twoCellAnchor>
  <xdr:twoCellAnchor>
    <xdr:from>
      <xdr:col>37</xdr:col>
      <xdr:colOff>38100</xdr:colOff>
      <xdr:row>770</xdr:row>
      <xdr:rowOff>76200</xdr:rowOff>
    </xdr:from>
    <xdr:to>
      <xdr:col>37</xdr:col>
      <xdr:colOff>38100</xdr:colOff>
      <xdr:row>771</xdr:row>
      <xdr:rowOff>266700</xdr:rowOff>
    </xdr:to>
    <xdr:cxnSp macro="">
      <xdr:nvCxnSpPr>
        <xdr:cNvPr id="58" name="直線コネクタ 57"/>
        <xdr:cNvCxnSpPr/>
      </xdr:nvCxnSpPr>
      <xdr:spPr>
        <a:xfrm>
          <a:off x="7556500" y="69265800"/>
          <a:ext cx="0" cy="50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50800</xdr:colOff>
      <xdr:row>771</xdr:row>
      <xdr:rowOff>292100</xdr:rowOff>
    </xdr:from>
    <xdr:to>
      <xdr:col>42</xdr:col>
      <xdr:colOff>170657</xdr:colOff>
      <xdr:row>774</xdr:row>
      <xdr:rowOff>292100</xdr:rowOff>
    </xdr:to>
    <xdr:sp macro="" textlink="">
      <xdr:nvSpPr>
        <xdr:cNvPr id="59" name="正方形/長方形 58"/>
        <xdr:cNvSpPr/>
      </xdr:nvSpPr>
      <xdr:spPr>
        <a:xfrm>
          <a:off x="5943600" y="69799200"/>
          <a:ext cx="2761457" cy="952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M.</a:t>
          </a:r>
          <a:r>
            <a:rPr kumimoji="1" lang="ja-JP" altLang="en-US" sz="1100"/>
            <a:t>東京センチュリー㈱　他７民間企業等</a:t>
          </a:r>
          <a:endParaRPr kumimoji="1" lang="en-US" altLang="ja-JP" sz="1100"/>
        </a:p>
        <a:p>
          <a:pPr algn="ctr"/>
          <a:r>
            <a:rPr kumimoji="1" lang="ja-JP" altLang="en-US" sz="900"/>
            <a:t>４０．６百万円</a:t>
          </a:r>
          <a:endParaRPr kumimoji="1" lang="en-US" altLang="ja-JP" sz="900"/>
        </a:p>
      </xdr:txBody>
    </xdr:sp>
    <xdr:clientData/>
  </xdr:twoCellAnchor>
  <xdr:twoCellAnchor>
    <xdr:from>
      <xdr:col>32</xdr:col>
      <xdr:colOff>51210</xdr:colOff>
      <xdr:row>756</xdr:row>
      <xdr:rowOff>419919</xdr:rowOff>
    </xdr:from>
    <xdr:to>
      <xdr:col>38</xdr:col>
      <xdr:colOff>174114</xdr:colOff>
      <xdr:row>757</xdr:row>
      <xdr:rowOff>30725</xdr:rowOff>
    </xdr:to>
    <xdr:sp macro="" textlink="">
      <xdr:nvSpPr>
        <xdr:cNvPr id="52" name="正方形/長方形 51"/>
        <xdr:cNvSpPr/>
      </xdr:nvSpPr>
      <xdr:spPr>
        <a:xfrm>
          <a:off x="6606049" y="63827742"/>
          <a:ext cx="1351936" cy="2765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i="0"/>
            <a:t>【</a:t>
          </a:r>
          <a:r>
            <a:rPr kumimoji="1" lang="ja-JP" altLang="en-US" sz="1100" i="0"/>
            <a:t>随意</a:t>
          </a:r>
          <a:r>
            <a:rPr kumimoji="1" lang="ja-JP" altLang="en-US" sz="1100"/>
            <a:t>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1065" zoomScale="95" zoomScaleNormal="75" zoomScaleSheetLayoutView="95" zoomScalePageLayoutView="85" workbookViewId="0">
      <selection activeCell="AC748" sqref="AC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374</v>
      </c>
      <c r="AT2" s="220"/>
      <c r="AU2" s="220"/>
      <c r="AV2" s="52" t="str">
        <f>IF(AW2="", "", "-")</f>
        <v/>
      </c>
      <c r="AW2" s="397"/>
      <c r="AX2" s="397"/>
    </row>
    <row r="3" spans="1:50" ht="21" customHeight="1" thickBot="1" x14ac:dyDescent="0.2">
      <c r="A3" s="524" t="s">
        <v>529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555</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761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138</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557</v>
      </c>
      <c r="AF5" s="718"/>
      <c r="AG5" s="718"/>
      <c r="AH5" s="718"/>
      <c r="AI5" s="718"/>
      <c r="AJ5" s="718"/>
      <c r="AK5" s="718"/>
      <c r="AL5" s="718"/>
      <c r="AM5" s="718"/>
      <c r="AN5" s="718"/>
      <c r="AO5" s="718"/>
      <c r="AP5" s="719"/>
      <c r="AQ5" s="720" t="s">
        <v>759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9.5" customHeight="1" x14ac:dyDescent="0.15">
      <c r="A7" s="827" t="s">
        <v>22</v>
      </c>
      <c r="B7" s="828"/>
      <c r="C7" s="828"/>
      <c r="D7" s="828"/>
      <c r="E7" s="828"/>
      <c r="F7" s="829"/>
      <c r="G7" s="830" t="s">
        <v>559</v>
      </c>
      <c r="H7" s="831"/>
      <c r="I7" s="831"/>
      <c r="J7" s="831"/>
      <c r="K7" s="831"/>
      <c r="L7" s="831"/>
      <c r="M7" s="831"/>
      <c r="N7" s="831"/>
      <c r="O7" s="831"/>
      <c r="P7" s="831"/>
      <c r="Q7" s="831"/>
      <c r="R7" s="831"/>
      <c r="S7" s="831"/>
      <c r="T7" s="831"/>
      <c r="U7" s="831"/>
      <c r="V7" s="831"/>
      <c r="W7" s="831"/>
      <c r="X7" s="832"/>
      <c r="Y7" s="395" t="s">
        <v>501</v>
      </c>
      <c r="Z7" s="296"/>
      <c r="AA7" s="296"/>
      <c r="AB7" s="296"/>
      <c r="AC7" s="296"/>
      <c r="AD7" s="396"/>
      <c r="AE7" s="383" t="s">
        <v>633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377</v>
      </c>
      <c r="B8" s="828"/>
      <c r="C8" s="828"/>
      <c r="D8" s="828"/>
      <c r="E8" s="828"/>
      <c r="F8" s="829"/>
      <c r="G8" s="223" t="str">
        <f>入力規則等!A28</f>
        <v>男女共同参画</v>
      </c>
      <c r="H8" s="224"/>
      <c r="I8" s="224"/>
      <c r="J8" s="224"/>
      <c r="K8" s="224"/>
      <c r="L8" s="224"/>
      <c r="M8" s="224"/>
      <c r="N8" s="224"/>
      <c r="O8" s="224"/>
      <c r="P8" s="224"/>
      <c r="Q8" s="224"/>
      <c r="R8" s="224"/>
      <c r="S8" s="224"/>
      <c r="T8" s="224"/>
      <c r="U8" s="224"/>
      <c r="V8" s="224"/>
      <c r="W8" s="224"/>
      <c r="X8" s="225"/>
      <c r="Y8" s="570" t="s">
        <v>378</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560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561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520</v>
      </c>
      <c r="Q12" s="298"/>
      <c r="R12" s="298"/>
      <c r="S12" s="298"/>
      <c r="T12" s="298"/>
      <c r="U12" s="298"/>
      <c r="V12" s="299"/>
      <c r="W12" s="303" t="s">
        <v>517</v>
      </c>
      <c r="X12" s="298"/>
      <c r="Y12" s="298"/>
      <c r="Z12" s="298"/>
      <c r="AA12" s="298"/>
      <c r="AB12" s="298"/>
      <c r="AC12" s="299"/>
      <c r="AD12" s="303" t="s">
        <v>512</v>
      </c>
      <c r="AE12" s="298"/>
      <c r="AF12" s="298"/>
      <c r="AG12" s="298"/>
      <c r="AH12" s="298"/>
      <c r="AI12" s="298"/>
      <c r="AJ12" s="299"/>
      <c r="AK12" s="303" t="s">
        <v>505</v>
      </c>
      <c r="AL12" s="298"/>
      <c r="AM12" s="298"/>
      <c r="AN12" s="298"/>
      <c r="AO12" s="298"/>
      <c r="AP12" s="298"/>
      <c r="AQ12" s="299"/>
      <c r="AR12" s="303" t="s">
        <v>503</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32</v>
      </c>
      <c r="Q13" s="109"/>
      <c r="R13" s="109"/>
      <c r="S13" s="109"/>
      <c r="T13" s="109"/>
      <c r="U13" s="109"/>
      <c r="V13" s="110"/>
      <c r="W13" s="108">
        <v>36</v>
      </c>
      <c r="X13" s="109"/>
      <c r="Y13" s="109"/>
      <c r="Z13" s="109"/>
      <c r="AA13" s="109"/>
      <c r="AB13" s="109"/>
      <c r="AC13" s="110"/>
      <c r="AD13" s="108">
        <v>89</v>
      </c>
      <c r="AE13" s="109"/>
      <c r="AF13" s="109"/>
      <c r="AG13" s="109"/>
      <c r="AH13" s="109"/>
      <c r="AI13" s="109"/>
      <c r="AJ13" s="110"/>
      <c r="AK13" s="108">
        <v>208</v>
      </c>
      <c r="AL13" s="109"/>
      <c r="AM13" s="109"/>
      <c r="AN13" s="109"/>
      <c r="AO13" s="109"/>
      <c r="AP13" s="109"/>
      <c r="AQ13" s="110"/>
      <c r="AR13" s="105">
        <v>223</v>
      </c>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562</v>
      </c>
      <c r="Q14" s="109"/>
      <c r="R14" s="109"/>
      <c r="S14" s="109"/>
      <c r="T14" s="109"/>
      <c r="U14" s="109"/>
      <c r="V14" s="110"/>
      <c r="W14" s="108" t="s">
        <v>562</v>
      </c>
      <c r="X14" s="109"/>
      <c r="Y14" s="109"/>
      <c r="Z14" s="109"/>
      <c r="AA14" s="109"/>
      <c r="AB14" s="109"/>
      <c r="AC14" s="110"/>
      <c r="AD14" s="108" t="s">
        <v>562</v>
      </c>
      <c r="AE14" s="109"/>
      <c r="AF14" s="109"/>
      <c r="AG14" s="109"/>
      <c r="AH14" s="109"/>
      <c r="AI14" s="109"/>
      <c r="AJ14" s="110"/>
      <c r="AK14" s="108" t="s">
        <v>568</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562</v>
      </c>
      <c r="Q15" s="109"/>
      <c r="R15" s="109"/>
      <c r="S15" s="109"/>
      <c r="T15" s="109"/>
      <c r="U15" s="109"/>
      <c r="V15" s="110"/>
      <c r="W15" s="108" t="s">
        <v>562</v>
      </c>
      <c r="X15" s="109"/>
      <c r="Y15" s="109"/>
      <c r="Z15" s="109"/>
      <c r="AA15" s="109"/>
      <c r="AB15" s="109"/>
      <c r="AC15" s="110"/>
      <c r="AD15" s="108" t="s">
        <v>562</v>
      </c>
      <c r="AE15" s="109"/>
      <c r="AF15" s="109"/>
      <c r="AG15" s="109"/>
      <c r="AH15" s="109"/>
      <c r="AI15" s="109"/>
      <c r="AJ15" s="110"/>
      <c r="AK15" s="108" t="s">
        <v>568</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562</v>
      </c>
      <c r="Q16" s="109"/>
      <c r="R16" s="109"/>
      <c r="S16" s="109"/>
      <c r="T16" s="109"/>
      <c r="U16" s="109"/>
      <c r="V16" s="110"/>
      <c r="W16" s="108" t="s">
        <v>562</v>
      </c>
      <c r="X16" s="109"/>
      <c r="Y16" s="109"/>
      <c r="Z16" s="109"/>
      <c r="AA16" s="109"/>
      <c r="AB16" s="109"/>
      <c r="AC16" s="110"/>
      <c r="AD16" s="108" t="s">
        <v>562</v>
      </c>
      <c r="AE16" s="109"/>
      <c r="AF16" s="109"/>
      <c r="AG16" s="109"/>
      <c r="AH16" s="109"/>
      <c r="AI16" s="109"/>
      <c r="AJ16" s="110"/>
      <c r="AK16" s="108" t="s">
        <v>569</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562</v>
      </c>
      <c r="Q17" s="109"/>
      <c r="R17" s="109"/>
      <c r="S17" s="109"/>
      <c r="T17" s="109"/>
      <c r="U17" s="109"/>
      <c r="V17" s="110"/>
      <c r="W17" s="108" t="s">
        <v>562</v>
      </c>
      <c r="X17" s="109"/>
      <c r="Y17" s="109"/>
      <c r="Z17" s="109"/>
      <c r="AA17" s="109"/>
      <c r="AB17" s="109"/>
      <c r="AC17" s="110"/>
      <c r="AD17" s="108" t="s">
        <v>562</v>
      </c>
      <c r="AE17" s="109"/>
      <c r="AF17" s="109"/>
      <c r="AG17" s="109"/>
      <c r="AH17" s="109"/>
      <c r="AI17" s="109"/>
      <c r="AJ17" s="110"/>
      <c r="AK17" s="108" t="s">
        <v>568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32</v>
      </c>
      <c r="Q18" s="115"/>
      <c r="R18" s="115"/>
      <c r="S18" s="115"/>
      <c r="T18" s="115"/>
      <c r="U18" s="115"/>
      <c r="V18" s="116"/>
      <c r="W18" s="114">
        <f>SUM(W13:AC17)</f>
        <v>36</v>
      </c>
      <c r="X18" s="115"/>
      <c r="Y18" s="115"/>
      <c r="Z18" s="115"/>
      <c r="AA18" s="115"/>
      <c r="AB18" s="115"/>
      <c r="AC18" s="116"/>
      <c r="AD18" s="114">
        <f>SUM(AD13:AJ17)</f>
        <v>89</v>
      </c>
      <c r="AE18" s="115"/>
      <c r="AF18" s="115"/>
      <c r="AG18" s="115"/>
      <c r="AH18" s="115"/>
      <c r="AI18" s="115"/>
      <c r="AJ18" s="116"/>
      <c r="AK18" s="114">
        <f>SUM(AK13:AQ17)</f>
        <v>208</v>
      </c>
      <c r="AL18" s="115"/>
      <c r="AM18" s="115"/>
      <c r="AN18" s="115"/>
      <c r="AO18" s="115"/>
      <c r="AP18" s="115"/>
      <c r="AQ18" s="116"/>
      <c r="AR18" s="114">
        <f>SUM(AR13:AX17)</f>
        <v>223</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29</v>
      </c>
      <c r="Q19" s="109"/>
      <c r="R19" s="109"/>
      <c r="S19" s="109"/>
      <c r="T19" s="109"/>
      <c r="U19" s="109"/>
      <c r="V19" s="110"/>
      <c r="W19" s="108">
        <v>25</v>
      </c>
      <c r="X19" s="109"/>
      <c r="Y19" s="109"/>
      <c r="Z19" s="109"/>
      <c r="AA19" s="109"/>
      <c r="AB19" s="109"/>
      <c r="AC19" s="110"/>
      <c r="AD19" s="108">
        <v>82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0.90625</v>
      </c>
      <c r="Q20" s="540"/>
      <c r="R20" s="540"/>
      <c r="S20" s="540"/>
      <c r="T20" s="540"/>
      <c r="U20" s="540"/>
      <c r="V20" s="540"/>
      <c r="W20" s="540">
        <f t="shared" ref="W20" si="0">IF(W18=0, "-", SUM(W19)/W18)</f>
        <v>0.69444444444444442</v>
      </c>
      <c r="X20" s="540"/>
      <c r="Y20" s="540"/>
      <c r="Z20" s="540"/>
      <c r="AA20" s="540"/>
      <c r="AB20" s="540"/>
      <c r="AC20" s="540"/>
      <c r="AD20" s="540">
        <f t="shared" ref="AD20" si="1">IF(AD18=0, "-", SUM(AD19)/AD18)</f>
        <v>0.9213483146067416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468</v>
      </c>
      <c r="H21" s="928"/>
      <c r="I21" s="928"/>
      <c r="J21" s="928"/>
      <c r="K21" s="928"/>
      <c r="L21" s="928"/>
      <c r="M21" s="928"/>
      <c r="N21" s="928"/>
      <c r="O21" s="928"/>
      <c r="P21" s="540">
        <f>IF(P19=0, "-", SUM(P19)/SUM(P13,P14))</f>
        <v>0.90625</v>
      </c>
      <c r="Q21" s="540"/>
      <c r="R21" s="540"/>
      <c r="S21" s="540"/>
      <c r="T21" s="540"/>
      <c r="U21" s="540"/>
      <c r="V21" s="540"/>
      <c r="W21" s="540">
        <f t="shared" ref="W21" si="2">IF(W19=0, "-", SUM(W19)/SUM(W13,W14))</f>
        <v>0.69444444444444442</v>
      </c>
      <c r="X21" s="540"/>
      <c r="Y21" s="540"/>
      <c r="Z21" s="540"/>
      <c r="AA21" s="540"/>
      <c r="AB21" s="540"/>
      <c r="AC21" s="540"/>
      <c r="AD21" s="540">
        <f t="shared" ref="AD21" si="3">IF(AD19=0, "-", SUM(AD19)/SUM(AD13,AD14))</f>
        <v>0.9213483146067416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545</v>
      </c>
      <c r="B22" s="199"/>
      <c r="C22" s="199"/>
      <c r="D22" s="199"/>
      <c r="E22" s="199"/>
      <c r="F22" s="200"/>
      <c r="G22" s="183" t="s">
        <v>447</v>
      </c>
      <c r="H22" s="184"/>
      <c r="I22" s="184"/>
      <c r="J22" s="184"/>
      <c r="K22" s="184"/>
      <c r="L22" s="184"/>
      <c r="M22" s="184"/>
      <c r="N22" s="184"/>
      <c r="O22" s="185"/>
      <c r="P22" s="207" t="s">
        <v>506</v>
      </c>
      <c r="Q22" s="184"/>
      <c r="R22" s="184"/>
      <c r="S22" s="184"/>
      <c r="T22" s="184"/>
      <c r="U22" s="184"/>
      <c r="V22" s="185"/>
      <c r="W22" s="207" t="s">
        <v>502</v>
      </c>
      <c r="X22" s="184"/>
      <c r="Y22" s="184"/>
      <c r="Z22" s="184"/>
      <c r="AA22" s="184"/>
      <c r="AB22" s="184"/>
      <c r="AC22" s="185"/>
      <c r="AD22" s="207" t="s">
        <v>446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563</v>
      </c>
      <c r="H23" s="187"/>
      <c r="I23" s="187"/>
      <c r="J23" s="187"/>
      <c r="K23" s="187"/>
      <c r="L23" s="187"/>
      <c r="M23" s="187"/>
      <c r="N23" s="187"/>
      <c r="O23" s="188"/>
      <c r="P23" s="105">
        <v>178</v>
      </c>
      <c r="Q23" s="106"/>
      <c r="R23" s="106"/>
      <c r="S23" s="106"/>
      <c r="T23" s="106"/>
      <c r="U23" s="106"/>
      <c r="V23" s="107"/>
      <c r="W23" s="105">
        <v>192</v>
      </c>
      <c r="X23" s="106"/>
      <c r="Y23" s="106"/>
      <c r="Z23" s="106"/>
      <c r="AA23" s="106"/>
      <c r="AB23" s="106"/>
      <c r="AC23" s="107"/>
      <c r="AD23" s="209" t="s">
        <v>760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564</v>
      </c>
      <c r="H24" s="190"/>
      <c r="I24" s="190"/>
      <c r="J24" s="190"/>
      <c r="K24" s="190"/>
      <c r="L24" s="190"/>
      <c r="M24" s="190"/>
      <c r="N24" s="190"/>
      <c r="O24" s="191"/>
      <c r="P24" s="108">
        <v>16</v>
      </c>
      <c r="Q24" s="109"/>
      <c r="R24" s="109"/>
      <c r="S24" s="109"/>
      <c r="T24" s="109"/>
      <c r="U24" s="109"/>
      <c r="V24" s="110"/>
      <c r="W24" s="108">
        <v>16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565</v>
      </c>
      <c r="H25" s="190"/>
      <c r="I25" s="190"/>
      <c r="J25" s="190"/>
      <c r="K25" s="190"/>
      <c r="L25" s="190"/>
      <c r="M25" s="190"/>
      <c r="N25" s="190"/>
      <c r="O25" s="191"/>
      <c r="P25" s="108">
        <v>7</v>
      </c>
      <c r="Q25" s="109"/>
      <c r="R25" s="109"/>
      <c r="S25" s="109"/>
      <c r="T25" s="109"/>
      <c r="U25" s="109"/>
      <c r="V25" s="110"/>
      <c r="W25" s="108">
        <v>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567</v>
      </c>
      <c r="H26" s="190"/>
      <c r="I26" s="190"/>
      <c r="J26" s="190"/>
      <c r="K26" s="190"/>
      <c r="L26" s="190"/>
      <c r="M26" s="190"/>
      <c r="N26" s="190"/>
      <c r="O26" s="191"/>
      <c r="P26" s="108">
        <v>3</v>
      </c>
      <c r="Q26" s="109"/>
      <c r="R26" s="109"/>
      <c r="S26" s="109"/>
      <c r="T26" s="109"/>
      <c r="U26" s="109"/>
      <c r="V26" s="110"/>
      <c r="W26" s="108">
        <v>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566</v>
      </c>
      <c r="H27" s="190"/>
      <c r="I27" s="190"/>
      <c r="J27" s="190"/>
      <c r="K27" s="190"/>
      <c r="L27" s="190"/>
      <c r="M27" s="190"/>
      <c r="N27" s="190"/>
      <c r="O27" s="191"/>
      <c r="P27" s="108">
        <v>2</v>
      </c>
      <c r="Q27" s="109"/>
      <c r="R27" s="109"/>
      <c r="S27" s="109"/>
      <c r="T27" s="109"/>
      <c r="U27" s="109"/>
      <c r="V27" s="110"/>
      <c r="W27" s="108">
        <v>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451</v>
      </c>
      <c r="H28" s="193"/>
      <c r="I28" s="193"/>
      <c r="J28" s="193"/>
      <c r="K28" s="193"/>
      <c r="L28" s="193"/>
      <c r="M28" s="193"/>
      <c r="N28" s="193"/>
      <c r="O28" s="194"/>
      <c r="P28" s="114">
        <f>P29-SUM(P23:P27)</f>
        <v>2</v>
      </c>
      <c r="Q28" s="115"/>
      <c r="R28" s="115"/>
      <c r="S28" s="115"/>
      <c r="T28" s="115"/>
      <c r="U28" s="115"/>
      <c r="V28" s="116"/>
      <c r="W28" s="114">
        <f>W29-SUM(W23:W27)</f>
        <v>3</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448</v>
      </c>
      <c r="H29" s="196"/>
      <c r="I29" s="196"/>
      <c r="J29" s="196"/>
      <c r="K29" s="196"/>
      <c r="L29" s="196"/>
      <c r="M29" s="196"/>
      <c r="N29" s="196"/>
      <c r="O29" s="197"/>
      <c r="P29" s="108">
        <f>AK13</f>
        <v>208</v>
      </c>
      <c r="Q29" s="109"/>
      <c r="R29" s="109"/>
      <c r="S29" s="109"/>
      <c r="T29" s="109"/>
      <c r="U29" s="109"/>
      <c r="V29" s="110"/>
      <c r="W29" s="227">
        <f>AR13</f>
        <v>223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463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521</v>
      </c>
      <c r="AF30" s="387"/>
      <c r="AG30" s="387"/>
      <c r="AH30" s="388"/>
      <c r="AI30" s="386" t="s">
        <v>518</v>
      </c>
      <c r="AJ30" s="387"/>
      <c r="AK30" s="387"/>
      <c r="AL30" s="388"/>
      <c r="AM30" s="389" t="s">
        <v>513</v>
      </c>
      <c r="AN30" s="389"/>
      <c r="AO30" s="389"/>
      <c r="AP30" s="386"/>
      <c r="AQ30" s="639" t="s">
        <v>353</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568</v>
      </c>
      <c r="AR31" s="136"/>
      <c r="AS31" s="137" t="s">
        <v>354</v>
      </c>
      <c r="AT31" s="172"/>
      <c r="AU31" s="271">
        <v>31</v>
      </c>
      <c r="AV31" s="271"/>
      <c r="AW31" s="379" t="s">
        <v>300</v>
      </c>
      <c r="AX31" s="380"/>
    </row>
    <row r="32" spans="1:50" ht="23.25" customHeight="1" x14ac:dyDescent="0.15">
      <c r="A32" s="516"/>
      <c r="B32" s="514"/>
      <c r="C32" s="514"/>
      <c r="D32" s="514"/>
      <c r="E32" s="514"/>
      <c r="F32" s="515"/>
      <c r="G32" s="541" t="s">
        <v>570</v>
      </c>
      <c r="H32" s="542"/>
      <c r="I32" s="542"/>
      <c r="J32" s="542"/>
      <c r="K32" s="542"/>
      <c r="L32" s="542"/>
      <c r="M32" s="542"/>
      <c r="N32" s="542"/>
      <c r="O32" s="543"/>
      <c r="P32" s="161" t="s">
        <v>571</v>
      </c>
      <c r="Q32" s="161"/>
      <c r="R32" s="161"/>
      <c r="S32" s="161"/>
      <c r="T32" s="161"/>
      <c r="U32" s="161"/>
      <c r="V32" s="161"/>
      <c r="W32" s="161"/>
      <c r="X32" s="231"/>
      <c r="Y32" s="338" t="s">
        <v>12</v>
      </c>
      <c r="Z32" s="550"/>
      <c r="AA32" s="551"/>
      <c r="AB32" s="552" t="s">
        <v>482</v>
      </c>
      <c r="AC32" s="552"/>
      <c r="AD32" s="552"/>
      <c r="AE32" s="364" t="s">
        <v>562</v>
      </c>
      <c r="AF32" s="365"/>
      <c r="AG32" s="365"/>
      <c r="AH32" s="365"/>
      <c r="AI32" s="364">
        <v>79.099999999999994</v>
      </c>
      <c r="AJ32" s="365"/>
      <c r="AK32" s="365"/>
      <c r="AL32" s="365"/>
      <c r="AM32" s="364">
        <v>81</v>
      </c>
      <c r="AN32" s="365"/>
      <c r="AO32" s="365"/>
      <c r="AP32" s="365"/>
      <c r="AQ32" s="111" t="s">
        <v>562</v>
      </c>
      <c r="AR32" s="112"/>
      <c r="AS32" s="112"/>
      <c r="AT32" s="113"/>
      <c r="AU32" s="365" t="s">
        <v>562</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482</v>
      </c>
      <c r="AC33" s="523"/>
      <c r="AD33" s="523"/>
      <c r="AE33" s="364" t="s">
        <v>562</v>
      </c>
      <c r="AF33" s="365"/>
      <c r="AG33" s="365"/>
      <c r="AH33" s="365"/>
      <c r="AI33" s="364" t="s">
        <v>562</v>
      </c>
      <c r="AJ33" s="365"/>
      <c r="AK33" s="365"/>
      <c r="AL33" s="365"/>
      <c r="AM33" s="364">
        <v>85</v>
      </c>
      <c r="AN33" s="365"/>
      <c r="AO33" s="365"/>
      <c r="AP33" s="365"/>
      <c r="AQ33" s="111" t="s">
        <v>562</v>
      </c>
      <c r="AR33" s="112"/>
      <c r="AS33" s="112"/>
      <c r="AT33" s="113"/>
      <c r="AU33" s="365">
        <v>85</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t="s">
        <v>562</v>
      </c>
      <c r="AF34" s="365"/>
      <c r="AG34" s="365"/>
      <c r="AH34" s="365"/>
      <c r="AI34" s="364" t="s">
        <v>562</v>
      </c>
      <c r="AJ34" s="365"/>
      <c r="AK34" s="365"/>
      <c r="AL34" s="365"/>
      <c r="AM34" s="364" t="s">
        <v>562</v>
      </c>
      <c r="AN34" s="365"/>
      <c r="AO34" s="365"/>
      <c r="AP34" s="365"/>
      <c r="AQ34" s="111" t="s">
        <v>562</v>
      </c>
      <c r="AR34" s="112"/>
      <c r="AS34" s="112"/>
      <c r="AT34" s="113"/>
      <c r="AU34" s="365" t="s">
        <v>562</v>
      </c>
      <c r="AV34" s="365"/>
      <c r="AW34" s="365"/>
      <c r="AX34" s="367"/>
    </row>
    <row r="35" spans="1:50" ht="23.25" customHeight="1" x14ac:dyDescent="0.15">
      <c r="A35" s="898" t="s">
        <v>491</v>
      </c>
      <c r="B35" s="899"/>
      <c r="C35" s="899"/>
      <c r="D35" s="899"/>
      <c r="E35" s="899"/>
      <c r="F35" s="900"/>
      <c r="G35" s="904" t="s">
        <v>572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463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521</v>
      </c>
      <c r="AF37" s="369"/>
      <c r="AG37" s="369"/>
      <c r="AH37" s="370"/>
      <c r="AI37" s="368" t="s">
        <v>518</v>
      </c>
      <c r="AJ37" s="369"/>
      <c r="AK37" s="369"/>
      <c r="AL37" s="370"/>
      <c r="AM37" s="375" t="s">
        <v>513</v>
      </c>
      <c r="AN37" s="375"/>
      <c r="AO37" s="375"/>
      <c r="AP37" s="368"/>
      <c r="AQ37" s="267" t="s">
        <v>353</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491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463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521</v>
      </c>
      <c r="AF44" s="369"/>
      <c r="AG44" s="369"/>
      <c r="AH44" s="370"/>
      <c r="AI44" s="368" t="s">
        <v>518</v>
      </c>
      <c r="AJ44" s="369"/>
      <c r="AK44" s="369"/>
      <c r="AL44" s="370"/>
      <c r="AM44" s="375" t="s">
        <v>513</v>
      </c>
      <c r="AN44" s="375"/>
      <c r="AO44" s="375"/>
      <c r="AP44" s="368"/>
      <c r="AQ44" s="267" t="s">
        <v>353</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491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463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521</v>
      </c>
      <c r="AF51" s="369"/>
      <c r="AG51" s="369"/>
      <c r="AH51" s="370"/>
      <c r="AI51" s="368" t="s">
        <v>518</v>
      </c>
      <c r="AJ51" s="369"/>
      <c r="AK51" s="369"/>
      <c r="AL51" s="370"/>
      <c r="AM51" s="375" t="s">
        <v>514</v>
      </c>
      <c r="AN51" s="375"/>
      <c r="AO51" s="375"/>
      <c r="AP51" s="368"/>
      <c r="AQ51" s="267" t="s">
        <v>353</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491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463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522</v>
      </c>
      <c r="AF58" s="369"/>
      <c r="AG58" s="369"/>
      <c r="AH58" s="370"/>
      <c r="AI58" s="368" t="s">
        <v>518</v>
      </c>
      <c r="AJ58" s="369"/>
      <c r="AK58" s="369"/>
      <c r="AL58" s="370"/>
      <c r="AM58" s="375" t="s">
        <v>513</v>
      </c>
      <c r="AN58" s="375"/>
      <c r="AO58" s="375"/>
      <c r="AP58" s="368"/>
      <c r="AQ58" s="267" t="s">
        <v>353</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491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464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459</v>
      </c>
      <c r="X65" s="871"/>
      <c r="Y65" s="874"/>
      <c r="Z65" s="874"/>
      <c r="AA65" s="875"/>
      <c r="AB65" s="868" t="s">
        <v>11</v>
      </c>
      <c r="AC65" s="864"/>
      <c r="AD65" s="865"/>
      <c r="AE65" s="368" t="s">
        <v>521</v>
      </c>
      <c r="AF65" s="369"/>
      <c r="AG65" s="369"/>
      <c r="AH65" s="370"/>
      <c r="AI65" s="368" t="s">
        <v>518</v>
      </c>
      <c r="AJ65" s="369"/>
      <c r="AK65" s="369"/>
      <c r="AL65" s="370"/>
      <c r="AM65" s="375" t="s">
        <v>513</v>
      </c>
      <c r="AN65" s="375"/>
      <c r="AO65" s="375"/>
      <c r="AP65" s="368"/>
      <c r="AQ65" s="868" t="s">
        <v>353</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354</v>
      </c>
      <c r="AT66" s="867"/>
      <c r="AU66" s="271"/>
      <c r="AV66" s="271"/>
      <c r="AW66" s="866" t="s">
        <v>462</v>
      </c>
      <c r="AX66" s="979"/>
    </row>
    <row r="67" spans="1:50" ht="23.25" hidden="1" customHeight="1" x14ac:dyDescent="0.15">
      <c r="A67" s="852"/>
      <c r="B67" s="853"/>
      <c r="C67" s="853"/>
      <c r="D67" s="853"/>
      <c r="E67" s="853"/>
      <c r="F67" s="854"/>
      <c r="G67" s="980" t="s">
        <v>355</v>
      </c>
      <c r="H67" s="963"/>
      <c r="I67" s="964"/>
      <c r="J67" s="964"/>
      <c r="K67" s="964"/>
      <c r="L67" s="964"/>
      <c r="M67" s="964"/>
      <c r="N67" s="964"/>
      <c r="O67" s="965"/>
      <c r="P67" s="963"/>
      <c r="Q67" s="964"/>
      <c r="R67" s="964"/>
      <c r="S67" s="964"/>
      <c r="T67" s="964"/>
      <c r="U67" s="964"/>
      <c r="V67" s="965"/>
      <c r="W67" s="969"/>
      <c r="X67" s="970"/>
      <c r="Y67" s="950" t="s">
        <v>12</v>
      </c>
      <c r="Z67" s="950"/>
      <c r="AA67" s="951"/>
      <c r="AB67" s="952" t="s">
        <v>481</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481</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482</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469</v>
      </c>
      <c r="B70" s="853"/>
      <c r="C70" s="853"/>
      <c r="D70" s="853"/>
      <c r="E70" s="853"/>
      <c r="F70" s="854"/>
      <c r="G70" s="940" t="s">
        <v>356</v>
      </c>
      <c r="H70" s="941"/>
      <c r="I70" s="941"/>
      <c r="J70" s="941"/>
      <c r="K70" s="941"/>
      <c r="L70" s="941"/>
      <c r="M70" s="941"/>
      <c r="N70" s="941"/>
      <c r="O70" s="941"/>
      <c r="P70" s="941"/>
      <c r="Q70" s="941"/>
      <c r="R70" s="941"/>
      <c r="S70" s="941"/>
      <c r="T70" s="941"/>
      <c r="U70" s="941"/>
      <c r="V70" s="941"/>
      <c r="W70" s="944" t="s">
        <v>480</v>
      </c>
      <c r="X70" s="945"/>
      <c r="Y70" s="950" t="s">
        <v>12</v>
      </c>
      <c r="Z70" s="950"/>
      <c r="AA70" s="951"/>
      <c r="AB70" s="952" t="s">
        <v>481</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481</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482</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464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521</v>
      </c>
      <c r="AF73" s="369"/>
      <c r="AG73" s="369"/>
      <c r="AH73" s="370"/>
      <c r="AI73" s="368" t="s">
        <v>518</v>
      </c>
      <c r="AJ73" s="369"/>
      <c r="AK73" s="369"/>
      <c r="AL73" s="370"/>
      <c r="AM73" s="375" t="s">
        <v>513</v>
      </c>
      <c r="AN73" s="375"/>
      <c r="AO73" s="375"/>
      <c r="AP73" s="368"/>
      <c r="AQ73" s="176" t="s">
        <v>353</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1"/>
      <c r="B75" s="842"/>
      <c r="C75" s="842"/>
      <c r="D75" s="842"/>
      <c r="E75" s="842"/>
      <c r="F75" s="843"/>
      <c r="G75" s="782"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494</v>
      </c>
      <c r="B78" s="913"/>
      <c r="C78" s="913"/>
      <c r="D78" s="913"/>
      <c r="E78" s="910" t="s">
        <v>441</v>
      </c>
      <c r="F78" s="911"/>
      <c r="G78" s="57" t="s">
        <v>356</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458</v>
      </c>
      <c r="AP79" s="149"/>
      <c r="AQ79" s="149"/>
      <c r="AR79" s="81" t="s">
        <v>456</v>
      </c>
      <c r="AS79" s="148"/>
      <c r="AT79" s="149"/>
      <c r="AU79" s="149"/>
      <c r="AV79" s="149"/>
      <c r="AW79" s="149"/>
      <c r="AX79" s="150"/>
    </row>
    <row r="80" spans="1:50" ht="18.75" hidden="1" customHeight="1" x14ac:dyDescent="0.15">
      <c r="A80" s="520" t="s">
        <v>266</v>
      </c>
      <c r="B80" s="847" t="s">
        <v>455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521</v>
      </c>
      <c r="AF85" s="369"/>
      <c r="AG85" s="369"/>
      <c r="AH85" s="370"/>
      <c r="AI85" s="368" t="s">
        <v>518</v>
      </c>
      <c r="AJ85" s="369"/>
      <c r="AK85" s="369"/>
      <c r="AL85" s="370"/>
      <c r="AM85" s="375" t="s">
        <v>513</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521</v>
      </c>
      <c r="AF90" s="369"/>
      <c r="AG90" s="369"/>
      <c r="AH90" s="370"/>
      <c r="AI90" s="368" t="s">
        <v>518</v>
      </c>
      <c r="AJ90" s="369"/>
      <c r="AK90" s="369"/>
      <c r="AL90" s="370"/>
      <c r="AM90" s="375" t="s">
        <v>513</v>
      </c>
      <c r="AN90" s="375"/>
      <c r="AO90" s="375"/>
      <c r="AP90" s="368"/>
      <c r="AQ90" s="176" t="s">
        <v>353</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521</v>
      </c>
      <c r="AF95" s="369"/>
      <c r="AG95" s="369"/>
      <c r="AH95" s="370"/>
      <c r="AI95" s="368" t="s">
        <v>518</v>
      </c>
      <c r="AJ95" s="369"/>
      <c r="AK95" s="369"/>
      <c r="AL95" s="370"/>
      <c r="AM95" s="375" t="s">
        <v>513</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465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521</v>
      </c>
      <c r="AF100" s="825"/>
      <c r="AG100" s="825"/>
      <c r="AH100" s="826"/>
      <c r="AI100" s="824" t="s">
        <v>518</v>
      </c>
      <c r="AJ100" s="825"/>
      <c r="AK100" s="825"/>
      <c r="AL100" s="826"/>
      <c r="AM100" s="824" t="s">
        <v>514</v>
      </c>
      <c r="AN100" s="825"/>
      <c r="AO100" s="825"/>
      <c r="AP100" s="826"/>
      <c r="AQ100" s="929" t="s">
        <v>507</v>
      </c>
      <c r="AR100" s="930"/>
      <c r="AS100" s="930"/>
      <c r="AT100" s="931"/>
      <c r="AU100" s="929" t="s">
        <v>504</v>
      </c>
      <c r="AV100" s="930"/>
      <c r="AW100" s="930"/>
      <c r="AX100" s="932"/>
    </row>
    <row r="101" spans="1:60" ht="23.25" customHeight="1" x14ac:dyDescent="0.15">
      <c r="A101" s="492"/>
      <c r="B101" s="493"/>
      <c r="C101" s="493"/>
      <c r="D101" s="493"/>
      <c r="E101" s="493"/>
      <c r="F101" s="494"/>
      <c r="G101" s="161" t="s">
        <v>573</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574</v>
      </c>
      <c r="AC101" s="552"/>
      <c r="AD101" s="552"/>
      <c r="AE101" s="364">
        <v>7</v>
      </c>
      <c r="AF101" s="365"/>
      <c r="AG101" s="365"/>
      <c r="AH101" s="366"/>
      <c r="AI101" s="364">
        <v>7</v>
      </c>
      <c r="AJ101" s="365"/>
      <c r="AK101" s="365"/>
      <c r="AL101" s="366"/>
      <c r="AM101" s="364">
        <v>7</v>
      </c>
      <c r="AN101" s="365"/>
      <c r="AO101" s="365"/>
      <c r="AP101" s="366"/>
      <c r="AQ101" s="364" t="s">
        <v>562</v>
      </c>
      <c r="AR101" s="365"/>
      <c r="AS101" s="365"/>
      <c r="AT101" s="366"/>
      <c r="AU101" s="364" t="s">
        <v>568</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574</v>
      </c>
      <c r="AC102" s="552"/>
      <c r="AD102" s="552"/>
      <c r="AE102" s="358">
        <v>7</v>
      </c>
      <c r="AF102" s="358"/>
      <c r="AG102" s="358"/>
      <c r="AH102" s="358"/>
      <c r="AI102" s="358">
        <v>7</v>
      </c>
      <c r="AJ102" s="358"/>
      <c r="AK102" s="358"/>
      <c r="AL102" s="358"/>
      <c r="AM102" s="358">
        <v>7</v>
      </c>
      <c r="AN102" s="358"/>
      <c r="AO102" s="358"/>
      <c r="AP102" s="358"/>
      <c r="AQ102" s="815">
        <v>4</v>
      </c>
      <c r="AR102" s="816"/>
      <c r="AS102" s="816"/>
      <c r="AT102" s="817"/>
      <c r="AU102" s="815" t="s">
        <v>575</v>
      </c>
      <c r="AV102" s="816"/>
      <c r="AW102" s="816"/>
      <c r="AX102" s="817"/>
    </row>
    <row r="103" spans="1:60" ht="31.5" customHeight="1" x14ac:dyDescent="0.15">
      <c r="A103" s="489" t="s">
        <v>465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521</v>
      </c>
      <c r="AF103" s="298"/>
      <c r="AG103" s="298"/>
      <c r="AH103" s="299"/>
      <c r="AI103" s="303" t="s">
        <v>518</v>
      </c>
      <c r="AJ103" s="298"/>
      <c r="AK103" s="298"/>
      <c r="AL103" s="299"/>
      <c r="AM103" s="303" t="s">
        <v>514</v>
      </c>
      <c r="AN103" s="298"/>
      <c r="AO103" s="298"/>
      <c r="AP103" s="299"/>
      <c r="AQ103" s="360" t="s">
        <v>507</v>
      </c>
      <c r="AR103" s="361"/>
      <c r="AS103" s="361"/>
      <c r="AT103" s="362"/>
      <c r="AU103" s="360" t="s">
        <v>504</v>
      </c>
      <c r="AV103" s="361"/>
      <c r="AW103" s="361"/>
      <c r="AX103" s="363"/>
    </row>
    <row r="104" spans="1:60" ht="23.25" customHeight="1" x14ac:dyDescent="0.15">
      <c r="A104" s="492"/>
      <c r="B104" s="493"/>
      <c r="C104" s="493"/>
      <c r="D104" s="493"/>
      <c r="E104" s="493"/>
      <c r="F104" s="494"/>
      <c r="G104" s="161" t="s">
        <v>576</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577</v>
      </c>
      <c r="AC104" s="473"/>
      <c r="AD104" s="474"/>
      <c r="AE104" s="364">
        <v>1781345</v>
      </c>
      <c r="AF104" s="365"/>
      <c r="AG104" s="365"/>
      <c r="AH104" s="366"/>
      <c r="AI104" s="364">
        <v>1599942</v>
      </c>
      <c r="AJ104" s="365"/>
      <c r="AK104" s="365"/>
      <c r="AL104" s="366"/>
      <c r="AM104" s="364">
        <v>1334906</v>
      </c>
      <c r="AN104" s="365"/>
      <c r="AO104" s="365"/>
      <c r="AP104" s="366"/>
      <c r="AQ104" s="364" t="s">
        <v>562</v>
      </c>
      <c r="AR104" s="365"/>
      <c r="AS104" s="365"/>
      <c r="AT104" s="366"/>
      <c r="AU104" s="364" t="s">
        <v>562</v>
      </c>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t="s">
        <v>562</v>
      </c>
      <c r="AC105" s="408"/>
      <c r="AD105" s="409"/>
      <c r="AE105" s="358" t="s">
        <v>562</v>
      </c>
      <c r="AF105" s="358"/>
      <c r="AG105" s="358"/>
      <c r="AH105" s="358"/>
      <c r="AI105" s="358" t="s">
        <v>562</v>
      </c>
      <c r="AJ105" s="358"/>
      <c r="AK105" s="358"/>
      <c r="AL105" s="358"/>
      <c r="AM105" s="358" t="s">
        <v>562</v>
      </c>
      <c r="AN105" s="358"/>
      <c r="AO105" s="358"/>
      <c r="AP105" s="358"/>
      <c r="AQ105" s="364" t="s">
        <v>562</v>
      </c>
      <c r="AR105" s="365"/>
      <c r="AS105" s="365"/>
      <c r="AT105" s="366"/>
      <c r="AU105" s="815" t="s">
        <v>562</v>
      </c>
      <c r="AV105" s="816"/>
      <c r="AW105" s="816"/>
      <c r="AX105" s="817"/>
    </row>
    <row r="106" spans="1:60" ht="31.5" customHeight="1" x14ac:dyDescent="0.15">
      <c r="A106" s="489" t="s">
        <v>465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521</v>
      </c>
      <c r="AF106" s="298"/>
      <c r="AG106" s="298"/>
      <c r="AH106" s="299"/>
      <c r="AI106" s="303" t="s">
        <v>518</v>
      </c>
      <c r="AJ106" s="298"/>
      <c r="AK106" s="298"/>
      <c r="AL106" s="299"/>
      <c r="AM106" s="303" t="s">
        <v>513</v>
      </c>
      <c r="AN106" s="298"/>
      <c r="AO106" s="298"/>
      <c r="AP106" s="299"/>
      <c r="AQ106" s="360" t="s">
        <v>507</v>
      </c>
      <c r="AR106" s="361"/>
      <c r="AS106" s="361"/>
      <c r="AT106" s="362"/>
      <c r="AU106" s="360" t="s">
        <v>504</v>
      </c>
      <c r="AV106" s="361"/>
      <c r="AW106" s="361"/>
      <c r="AX106" s="363"/>
    </row>
    <row r="107" spans="1:60" ht="23.25" customHeight="1" x14ac:dyDescent="0.15">
      <c r="A107" s="492"/>
      <c r="B107" s="493"/>
      <c r="C107" s="493"/>
      <c r="D107" s="493"/>
      <c r="E107" s="493"/>
      <c r="F107" s="494"/>
      <c r="G107" s="161" t="s">
        <v>578</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t="s">
        <v>574</v>
      </c>
      <c r="AC107" s="473"/>
      <c r="AD107" s="474"/>
      <c r="AE107" s="358">
        <v>6</v>
      </c>
      <c r="AF107" s="358"/>
      <c r="AG107" s="358"/>
      <c r="AH107" s="358"/>
      <c r="AI107" s="358">
        <v>6</v>
      </c>
      <c r="AJ107" s="358"/>
      <c r="AK107" s="358"/>
      <c r="AL107" s="358"/>
      <c r="AM107" s="358">
        <v>6</v>
      </c>
      <c r="AN107" s="358"/>
      <c r="AO107" s="358"/>
      <c r="AP107" s="358"/>
      <c r="AQ107" s="364" t="s">
        <v>562</v>
      </c>
      <c r="AR107" s="365"/>
      <c r="AS107" s="365"/>
      <c r="AT107" s="366"/>
      <c r="AU107" s="364" t="s">
        <v>568</v>
      </c>
      <c r="AV107" s="365"/>
      <c r="AW107" s="365"/>
      <c r="AX107" s="366"/>
    </row>
    <row r="108" spans="1:60" ht="23.25"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t="s">
        <v>574</v>
      </c>
      <c r="AC108" s="408"/>
      <c r="AD108" s="409"/>
      <c r="AE108" s="358">
        <v>6</v>
      </c>
      <c r="AF108" s="358"/>
      <c r="AG108" s="358"/>
      <c r="AH108" s="358"/>
      <c r="AI108" s="358">
        <v>6</v>
      </c>
      <c r="AJ108" s="358"/>
      <c r="AK108" s="358"/>
      <c r="AL108" s="358"/>
      <c r="AM108" s="358">
        <v>6</v>
      </c>
      <c r="AN108" s="358"/>
      <c r="AO108" s="358"/>
      <c r="AP108" s="358"/>
      <c r="AQ108" s="364">
        <v>6</v>
      </c>
      <c r="AR108" s="365"/>
      <c r="AS108" s="365"/>
      <c r="AT108" s="366"/>
      <c r="AU108" s="815" t="s">
        <v>575</v>
      </c>
      <c r="AV108" s="816"/>
      <c r="AW108" s="816"/>
      <c r="AX108" s="817"/>
    </row>
    <row r="109" spans="1:60" ht="31.5" customHeight="1" x14ac:dyDescent="0.15">
      <c r="A109" s="489" t="s">
        <v>465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521</v>
      </c>
      <c r="AF109" s="298"/>
      <c r="AG109" s="298"/>
      <c r="AH109" s="299"/>
      <c r="AI109" s="303" t="s">
        <v>518</v>
      </c>
      <c r="AJ109" s="298"/>
      <c r="AK109" s="298"/>
      <c r="AL109" s="299"/>
      <c r="AM109" s="303" t="s">
        <v>514</v>
      </c>
      <c r="AN109" s="298"/>
      <c r="AO109" s="298"/>
      <c r="AP109" s="299"/>
      <c r="AQ109" s="360" t="s">
        <v>507</v>
      </c>
      <c r="AR109" s="361"/>
      <c r="AS109" s="361"/>
      <c r="AT109" s="362"/>
      <c r="AU109" s="360" t="s">
        <v>504</v>
      </c>
      <c r="AV109" s="361"/>
      <c r="AW109" s="361"/>
      <c r="AX109" s="363"/>
    </row>
    <row r="110" spans="1:60" ht="23.25" customHeight="1" x14ac:dyDescent="0.15">
      <c r="A110" s="492"/>
      <c r="B110" s="493"/>
      <c r="C110" s="493"/>
      <c r="D110" s="493"/>
      <c r="E110" s="493"/>
      <c r="F110" s="494"/>
      <c r="G110" s="161" t="s">
        <v>579</v>
      </c>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t="s">
        <v>580</v>
      </c>
      <c r="AC110" s="473"/>
      <c r="AD110" s="474"/>
      <c r="AE110" s="358">
        <v>11</v>
      </c>
      <c r="AF110" s="358"/>
      <c r="AG110" s="358"/>
      <c r="AH110" s="358"/>
      <c r="AI110" s="358">
        <v>11</v>
      </c>
      <c r="AJ110" s="358"/>
      <c r="AK110" s="358"/>
      <c r="AL110" s="358"/>
      <c r="AM110" s="358">
        <v>11</v>
      </c>
      <c r="AN110" s="358"/>
      <c r="AO110" s="358"/>
      <c r="AP110" s="358"/>
      <c r="AQ110" s="364" t="s">
        <v>562</v>
      </c>
      <c r="AR110" s="365"/>
      <c r="AS110" s="365"/>
      <c r="AT110" s="366"/>
      <c r="AU110" s="364" t="s">
        <v>562</v>
      </c>
      <c r="AV110" s="365"/>
      <c r="AW110" s="365"/>
      <c r="AX110" s="366"/>
    </row>
    <row r="111" spans="1:60" ht="23.25"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t="s">
        <v>580</v>
      </c>
      <c r="AC111" s="408"/>
      <c r="AD111" s="409"/>
      <c r="AE111" s="358">
        <v>11</v>
      </c>
      <c r="AF111" s="358"/>
      <c r="AG111" s="358"/>
      <c r="AH111" s="358"/>
      <c r="AI111" s="358">
        <v>11</v>
      </c>
      <c r="AJ111" s="358"/>
      <c r="AK111" s="358"/>
      <c r="AL111" s="358"/>
      <c r="AM111" s="358">
        <v>11</v>
      </c>
      <c r="AN111" s="358"/>
      <c r="AO111" s="358"/>
      <c r="AP111" s="358"/>
      <c r="AQ111" s="364">
        <v>11</v>
      </c>
      <c r="AR111" s="365"/>
      <c r="AS111" s="365"/>
      <c r="AT111" s="366"/>
      <c r="AU111" s="815" t="s">
        <v>562</v>
      </c>
      <c r="AV111" s="816"/>
      <c r="AW111" s="816"/>
      <c r="AX111" s="817"/>
    </row>
    <row r="112" spans="1:60" ht="31.5" customHeight="1" x14ac:dyDescent="0.15">
      <c r="A112" s="489" t="s">
        <v>465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521</v>
      </c>
      <c r="AF112" s="298"/>
      <c r="AG112" s="298"/>
      <c r="AH112" s="299"/>
      <c r="AI112" s="303" t="s">
        <v>518</v>
      </c>
      <c r="AJ112" s="298"/>
      <c r="AK112" s="298"/>
      <c r="AL112" s="299"/>
      <c r="AM112" s="303" t="s">
        <v>513</v>
      </c>
      <c r="AN112" s="298"/>
      <c r="AO112" s="298"/>
      <c r="AP112" s="299"/>
      <c r="AQ112" s="360" t="s">
        <v>507</v>
      </c>
      <c r="AR112" s="361"/>
      <c r="AS112" s="361"/>
      <c r="AT112" s="362"/>
      <c r="AU112" s="360" t="s">
        <v>504</v>
      </c>
      <c r="AV112" s="361"/>
      <c r="AW112" s="361"/>
      <c r="AX112" s="363"/>
    </row>
    <row r="113" spans="1:50" ht="23.25" customHeight="1" x14ac:dyDescent="0.15">
      <c r="A113" s="492"/>
      <c r="B113" s="493"/>
      <c r="C113" s="493"/>
      <c r="D113" s="493"/>
      <c r="E113" s="493"/>
      <c r="F113" s="494"/>
      <c r="G113" s="161" t="s">
        <v>581</v>
      </c>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t="s">
        <v>582</v>
      </c>
      <c r="AC113" s="473"/>
      <c r="AD113" s="474"/>
      <c r="AE113" s="358">
        <v>833</v>
      </c>
      <c r="AF113" s="358"/>
      <c r="AG113" s="358"/>
      <c r="AH113" s="358"/>
      <c r="AI113" s="358">
        <v>475</v>
      </c>
      <c r="AJ113" s="358"/>
      <c r="AK113" s="358"/>
      <c r="AL113" s="358"/>
      <c r="AM113" s="358">
        <v>346</v>
      </c>
      <c r="AN113" s="358"/>
      <c r="AO113" s="358"/>
      <c r="AP113" s="358"/>
      <c r="AQ113" s="364" t="s">
        <v>562</v>
      </c>
      <c r="AR113" s="365"/>
      <c r="AS113" s="365"/>
      <c r="AT113" s="366"/>
      <c r="AU113" s="364" t="s">
        <v>568</v>
      </c>
      <c r="AV113" s="365"/>
      <c r="AW113" s="365"/>
      <c r="AX113" s="366"/>
    </row>
    <row r="114" spans="1:50" ht="23.25"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t="s">
        <v>562</v>
      </c>
      <c r="AC114" s="408"/>
      <c r="AD114" s="409"/>
      <c r="AE114" s="358" t="s">
        <v>562</v>
      </c>
      <c r="AF114" s="358"/>
      <c r="AG114" s="358"/>
      <c r="AH114" s="358"/>
      <c r="AI114" s="358" t="s">
        <v>562</v>
      </c>
      <c r="AJ114" s="358"/>
      <c r="AK114" s="358"/>
      <c r="AL114" s="358"/>
      <c r="AM114" s="358" t="s">
        <v>562</v>
      </c>
      <c r="AN114" s="358"/>
      <c r="AO114" s="358"/>
      <c r="AP114" s="358"/>
      <c r="AQ114" s="364" t="s">
        <v>562</v>
      </c>
      <c r="AR114" s="365"/>
      <c r="AS114" s="365"/>
      <c r="AT114" s="366"/>
      <c r="AU114" s="364" t="s">
        <v>583</v>
      </c>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521</v>
      </c>
      <c r="AF115" s="298"/>
      <c r="AG115" s="298"/>
      <c r="AH115" s="299"/>
      <c r="AI115" s="303" t="s">
        <v>518</v>
      </c>
      <c r="AJ115" s="298"/>
      <c r="AK115" s="298"/>
      <c r="AL115" s="299"/>
      <c r="AM115" s="303" t="s">
        <v>513</v>
      </c>
      <c r="AN115" s="298"/>
      <c r="AO115" s="298"/>
      <c r="AP115" s="299"/>
      <c r="AQ115" s="335" t="s">
        <v>508</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v>123901</v>
      </c>
      <c r="AF116" s="358"/>
      <c r="AG116" s="358"/>
      <c r="AH116" s="358"/>
      <c r="AI116" s="358">
        <v>133771</v>
      </c>
      <c r="AJ116" s="358"/>
      <c r="AK116" s="358"/>
      <c r="AL116" s="358"/>
      <c r="AM116" s="358">
        <v>74428</v>
      </c>
      <c r="AN116" s="358"/>
      <c r="AO116" s="358"/>
      <c r="AP116" s="358"/>
      <c r="AQ116" s="364">
        <v>238000</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587</v>
      </c>
      <c r="AF117" s="306"/>
      <c r="AG117" s="306"/>
      <c r="AH117" s="306"/>
      <c r="AI117" s="306" t="s">
        <v>588</v>
      </c>
      <c r="AJ117" s="306"/>
      <c r="AK117" s="306"/>
      <c r="AL117" s="306"/>
      <c r="AM117" s="306" t="s">
        <v>736</v>
      </c>
      <c r="AN117" s="306"/>
      <c r="AO117" s="306"/>
      <c r="AP117" s="306"/>
      <c r="AQ117" s="306" t="s">
        <v>737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521</v>
      </c>
      <c r="AF118" s="298"/>
      <c r="AG118" s="298"/>
      <c r="AH118" s="299"/>
      <c r="AI118" s="303" t="s">
        <v>518</v>
      </c>
      <c r="AJ118" s="298"/>
      <c r="AK118" s="298"/>
      <c r="AL118" s="299"/>
      <c r="AM118" s="303" t="s">
        <v>513</v>
      </c>
      <c r="AN118" s="298"/>
      <c r="AO118" s="298"/>
      <c r="AP118" s="299"/>
      <c r="AQ118" s="335" t="s">
        <v>508</v>
      </c>
      <c r="AR118" s="336"/>
      <c r="AS118" s="336"/>
      <c r="AT118" s="336"/>
      <c r="AU118" s="336"/>
      <c r="AV118" s="336"/>
      <c r="AW118" s="336"/>
      <c r="AX118" s="337"/>
    </row>
    <row r="119" spans="1:50" ht="23.25" customHeight="1" x14ac:dyDescent="0.15">
      <c r="A119" s="292"/>
      <c r="B119" s="293"/>
      <c r="C119" s="293"/>
      <c r="D119" s="293"/>
      <c r="E119" s="293"/>
      <c r="F119" s="294"/>
      <c r="G119" s="351" t="s">
        <v>589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585</v>
      </c>
      <c r="AC119" s="301"/>
      <c r="AD119" s="302"/>
      <c r="AE119" s="358">
        <v>0.9</v>
      </c>
      <c r="AF119" s="358"/>
      <c r="AG119" s="358"/>
      <c r="AH119" s="358"/>
      <c r="AI119" s="358">
        <v>1.2</v>
      </c>
      <c r="AJ119" s="358"/>
      <c r="AK119" s="358"/>
      <c r="AL119" s="358"/>
      <c r="AM119" s="358">
        <v>1.5</v>
      </c>
      <c r="AN119" s="358"/>
      <c r="AO119" s="358"/>
      <c r="AP119" s="358"/>
      <c r="AQ119" s="358" t="s">
        <v>562</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586</v>
      </c>
      <c r="AC120" s="342"/>
      <c r="AD120" s="343"/>
      <c r="AE120" s="404" t="s">
        <v>590</v>
      </c>
      <c r="AF120" s="306"/>
      <c r="AG120" s="306"/>
      <c r="AH120" s="306"/>
      <c r="AI120" s="404" t="s">
        <v>591</v>
      </c>
      <c r="AJ120" s="306"/>
      <c r="AK120" s="306"/>
      <c r="AL120" s="306"/>
      <c r="AM120" s="404" t="s">
        <v>738</v>
      </c>
      <c r="AN120" s="306"/>
      <c r="AO120" s="306"/>
      <c r="AP120" s="306"/>
      <c r="AQ120" s="306" t="s">
        <v>562</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521</v>
      </c>
      <c r="AF121" s="298"/>
      <c r="AG121" s="298"/>
      <c r="AH121" s="299"/>
      <c r="AI121" s="303" t="s">
        <v>518</v>
      </c>
      <c r="AJ121" s="298"/>
      <c r="AK121" s="298"/>
      <c r="AL121" s="299"/>
      <c r="AM121" s="303" t="s">
        <v>513</v>
      </c>
      <c r="AN121" s="298"/>
      <c r="AO121" s="298"/>
      <c r="AP121" s="299"/>
      <c r="AQ121" s="335" t="s">
        <v>508</v>
      </c>
      <c r="AR121" s="336"/>
      <c r="AS121" s="336"/>
      <c r="AT121" s="336"/>
      <c r="AU121" s="336"/>
      <c r="AV121" s="336"/>
      <c r="AW121" s="336"/>
      <c r="AX121" s="337"/>
    </row>
    <row r="122" spans="1:50" ht="23.25" customHeight="1" x14ac:dyDescent="0.15">
      <c r="A122" s="292"/>
      <c r="B122" s="293"/>
      <c r="C122" s="293"/>
      <c r="D122" s="293"/>
      <c r="E122" s="293"/>
      <c r="F122" s="294"/>
      <c r="G122" s="351" t="s">
        <v>592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585</v>
      </c>
      <c r="AC122" s="301"/>
      <c r="AD122" s="302"/>
      <c r="AE122" s="358">
        <v>212809</v>
      </c>
      <c r="AF122" s="358"/>
      <c r="AG122" s="358"/>
      <c r="AH122" s="358"/>
      <c r="AI122" s="358">
        <v>305683</v>
      </c>
      <c r="AJ122" s="358"/>
      <c r="AK122" s="358"/>
      <c r="AL122" s="358"/>
      <c r="AM122" s="358">
        <v>329372</v>
      </c>
      <c r="AN122" s="358"/>
      <c r="AO122" s="358"/>
      <c r="AP122" s="358"/>
      <c r="AQ122" s="358">
        <v>449000</v>
      </c>
      <c r="AR122" s="358"/>
      <c r="AS122" s="358"/>
      <c r="AT122" s="358"/>
      <c r="AU122" s="358"/>
      <c r="AV122" s="358"/>
      <c r="AW122" s="358"/>
      <c r="AX122" s="359"/>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586</v>
      </c>
      <c r="AC123" s="342"/>
      <c r="AD123" s="343"/>
      <c r="AE123" s="306" t="s">
        <v>593</v>
      </c>
      <c r="AF123" s="306"/>
      <c r="AG123" s="306"/>
      <c r="AH123" s="306"/>
      <c r="AI123" s="306" t="s">
        <v>594</v>
      </c>
      <c r="AJ123" s="306"/>
      <c r="AK123" s="306"/>
      <c r="AL123" s="306"/>
      <c r="AM123" s="306" t="s">
        <v>739</v>
      </c>
      <c r="AN123" s="306"/>
      <c r="AO123" s="306"/>
      <c r="AP123" s="306"/>
      <c r="AQ123" s="306" t="s">
        <v>740</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522</v>
      </c>
      <c r="AF124" s="298"/>
      <c r="AG124" s="298"/>
      <c r="AH124" s="299"/>
      <c r="AI124" s="303" t="s">
        <v>518</v>
      </c>
      <c r="AJ124" s="298"/>
      <c r="AK124" s="298"/>
      <c r="AL124" s="299"/>
      <c r="AM124" s="303" t="s">
        <v>513</v>
      </c>
      <c r="AN124" s="298"/>
      <c r="AO124" s="298"/>
      <c r="AP124" s="299"/>
      <c r="AQ124" s="335" t="s">
        <v>508</v>
      </c>
      <c r="AR124" s="336"/>
      <c r="AS124" s="336"/>
      <c r="AT124" s="336"/>
      <c r="AU124" s="336"/>
      <c r="AV124" s="336"/>
      <c r="AW124" s="336"/>
      <c r="AX124" s="337"/>
    </row>
    <row r="125" spans="1:50" ht="23.25" customHeight="1" x14ac:dyDescent="0.15">
      <c r="A125" s="292"/>
      <c r="B125" s="293"/>
      <c r="C125" s="293"/>
      <c r="D125" s="293"/>
      <c r="E125" s="293"/>
      <c r="F125" s="294"/>
      <c r="G125" s="351" t="s">
        <v>595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585</v>
      </c>
      <c r="AC125" s="301"/>
      <c r="AD125" s="302"/>
      <c r="AE125" s="358">
        <v>151301</v>
      </c>
      <c r="AF125" s="358"/>
      <c r="AG125" s="358"/>
      <c r="AH125" s="358"/>
      <c r="AI125" s="358">
        <v>152725</v>
      </c>
      <c r="AJ125" s="358"/>
      <c r="AK125" s="358"/>
      <c r="AL125" s="358"/>
      <c r="AM125" s="358">
        <v>129234</v>
      </c>
      <c r="AN125" s="358"/>
      <c r="AO125" s="358"/>
      <c r="AP125" s="358"/>
      <c r="AQ125" s="358">
        <v>138454</v>
      </c>
      <c r="AR125" s="358"/>
      <c r="AS125" s="358"/>
      <c r="AT125" s="358"/>
      <c r="AU125" s="358"/>
      <c r="AV125" s="358"/>
      <c r="AW125" s="358"/>
      <c r="AX125" s="359"/>
    </row>
    <row r="126" spans="1:50"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586</v>
      </c>
      <c r="AC126" s="342"/>
      <c r="AD126" s="343"/>
      <c r="AE126" s="306" t="s">
        <v>596</v>
      </c>
      <c r="AF126" s="306"/>
      <c r="AG126" s="306"/>
      <c r="AH126" s="306"/>
      <c r="AI126" s="306" t="s">
        <v>597</v>
      </c>
      <c r="AJ126" s="306"/>
      <c r="AK126" s="306"/>
      <c r="AL126" s="306"/>
      <c r="AM126" s="306" t="s">
        <v>741</v>
      </c>
      <c r="AN126" s="306"/>
      <c r="AO126" s="306"/>
      <c r="AP126" s="306"/>
      <c r="AQ126" s="306" t="s">
        <v>742</v>
      </c>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521</v>
      </c>
      <c r="AF127" s="298"/>
      <c r="AG127" s="298"/>
      <c r="AH127" s="299"/>
      <c r="AI127" s="303" t="s">
        <v>518</v>
      </c>
      <c r="AJ127" s="298"/>
      <c r="AK127" s="298"/>
      <c r="AL127" s="299"/>
      <c r="AM127" s="303" t="s">
        <v>513</v>
      </c>
      <c r="AN127" s="298"/>
      <c r="AO127" s="298"/>
      <c r="AP127" s="299"/>
      <c r="AQ127" s="335" t="s">
        <v>508</v>
      </c>
      <c r="AR127" s="336"/>
      <c r="AS127" s="336"/>
      <c r="AT127" s="336"/>
      <c r="AU127" s="336"/>
      <c r="AV127" s="336"/>
      <c r="AW127" s="336"/>
      <c r="AX127" s="337"/>
    </row>
    <row r="128" spans="1:50" ht="23.25" hidden="1" customHeight="1" x14ac:dyDescent="0.15">
      <c r="A128" s="292"/>
      <c r="B128" s="293"/>
      <c r="C128" s="293"/>
      <c r="D128" s="293"/>
      <c r="E128" s="293"/>
      <c r="F128" s="294"/>
      <c r="G128" s="351" t="s">
        <v>473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551</v>
      </c>
      <c r="B130" s="992"/>
      <c r="C130" s="991" t="s">
        <v>357</v>
      </c>
      <c r="D130" s="992"/>
      <c r="E130" s="308" t="s">
        <v>386</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385</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521</v>
      </c>
      <c r="AF132" s="265"/>
      <c r="AG132" s="265"/>
      <c r="AH132" s="265"/>
      <c r="AI132" s="265" t="s">
        <v>518</v>
      </c>
      <c r="AJ132" s="265"/>
      <c r="AK132" s="265"/>
      <c r="AL132" s="265"/>
      <c r="AM132" s="265" t="s">
        <v>513</v>
      </c>
      <c r="AN132" s="265"/>
      <c r="AO132" s="265"/>
      <c r="AP132" s="267"/>
      <c r="AQ132" s="267" t="s">
        <v>353</v>
      </c>
      <c r="AR132" s="268"/>
      <c r="AS132" s="268"/>
      <c r="AT132" s="269"/>
      <c r="AU132" s="279" t="s">
        <v>369</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354</v>
      </c>
      <c r="AT133" s="172"/>
      <c r="AU133" s="136" t="s">
        <v>568</v>
      </c>
      <c r="AV133" s="136"/>
      <c r="AW133" s="137" t="s">
        <v>300</v>
      </c>
      <c r="AX133" s="138"/>
    </row>
    <row r="134" spans="1:50" ht="39.75" customHeight="1" x14ac:dyDescent="0.15">
      <c r="A134" s="995"/>
      <c r="B134" s="252"/>
      <c r="C134" s="251"/>
      <c r="D134" s="252"/>
      <c r="E134" s="251"/>
      <c r="F134" s="314"/>
      <c r="G134" s="230" t="s">
        <v>562</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562</v>
      </c>
      <c r="AC134" s="221"/>
      <c r="AD134" s="221"/>
      <c r="AE134" s="266" t="s">
        <v>562</v>
      </c>
      <c r="AF134" s="112"/>
      <c r="AG134" s="112"/>
      <c r="AH134" s="112"/>
      <c r="AI134" s="266" t="s">
        <v>562</v>
      </c>
      <c r="AJ134" s="112"/>
      <c r="AK134" s="112"/>
      <c r="AL134" s="112"/>
      <c r="AM134" s="266" t="s">
        <v>562</v>
      </c>
      <c r="AN134" s="112"/>
      <c r="AO134" s="112"/>
      <c r="AP134" s="112"/>
      <c r="AQ134" s="266" t="s">
        <v>562</v>
      </c>
      <c r="AR134" s="112"/>
      <c r="AS134" s="112"/>
      <c r="AT134" s="112"/>
      <c r="AU134" s="266" t="s">
        <v>562</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562</v>
      </c>
      <c r="AC135" s="133"/>
      <c r="AD135" s="133"/>
      <c r="AE135" s="266" t="s">
        <v>562</v>
      </c>
      <c r="AF135" s="112"/>
      <c r="AG135" s="112"/>
      <c r="AH135" s="112"/>
      <c r="AI135" s="266" t="s">
        <v>562</v>
      </c>
      <c r="AJ135" s="112"/>
      <c r="AK135" s="112"/>
      <c r="AL135" s="112"/>
      <c r="AM135" s="266" t="s">
        <v>562</v>
      </c>
      <c r="AN135" s="112"/>
      <c r="AO135" s="112"/>
      <c r="AP135" s="112"/>
      <c r="AQ135" s="266" t="s">
        <v>562</v>
      </c>
      <c r="AR135" s="112"/>
      <c r="AS135" s="112"/>
      <c r="AT135" s="112"/>
      <c r="AU135" s="266" t="s">
        <v>562</v>
      </c>
      <c r="AV135" s="112"/>
      <c r="AW135" s="112"/>
      <c r="AX135" s="222"/>
    </row>
    <row r="136" spans="1:50" ht="18.75" hidden="1" customHeight="1" x14ac:dyDescent="0.15">
      <c r="A136" s="995"/>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521</v>
      </c>
      <c r="AF136" s="265"/>
      <c r="AG136" s="265"/>
      <c r="AH136" s="265"/>
      <c r="AI136" s="265" t="s">
        <v>518</v>
      </c>
      <c r="AJ136" s="265"/>
      <c r="AK136" s="265"/>
      <c r="AL136" s="265"/>
      <c r="AM136" s="265" t="s">
        <v>513</v>
      </c>
      <c r="AN136" s="265"/>
      <c r="AO136" s="265"/>
      <c r="AP136" s="267"/>
      <c r="AQ136" s="267" t="s">
        <v>353</v>
      </c>
      <c r="AR136" s="268"/>
      <c r="AS136" s="268"/>
      <c r="AT136" s="269"/>
      <c r="AU136" s="279" t="s">
        <v>369</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521</v>
      </c>
      <c r="AF140" s="265"/>
      <c r="AG140" s="265"/>
      <c r="AH140" s="265"/>
      <c r="AI140" s="265" t="s">
        <v>518</v>
      </c>
      <c r="AJ140" s="265"/>
      <c r="AK140" s="265"/>
      <c r="AL140" s="265"/>
      <c r="AM140" s="265" t="s">
        <v>513</v>
      </c>
      <c r="AN140" s="265"/>
      <c r="AO140" s="265"/>
      <c r="AP140" s="267"/>
      <c r="AQ140" s="267" t="s">
        <v>353</v>
      </c>
      <c r="AR140" s="268"/>
      <c r="AS140" s="268"/>
      <c r="AT140" s="269"/>
      <c r="AU140" s="279" t="s">
        <v>369</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521</v>
      </c>
      <c r="AF144" s="265"/>
      <c r="AG144" s="265"/>
      <c r="AH144" s="265"/>
      <c r="AI144" s="265" t="s">
        <v>518</v>
      </c>
      <c r="AJ144" s="265"/>
      <c r="AK144" s="265"/>
      <c r="AL144" s="265"/>
      <c r="AM144" s="265" t="s">
        <v>513</v>
      </c>
      <c r="AN144" s="265"/>
      <c r="AO144" s="265"/>
      <c r="AP144" s="267"/>
      <c r="AQ144" s="267" t="s">
        <v>353</v>
      </c>
      <c r="AR144" s="268"/>
      <c r="AS144" s="268"/>
      <c r="AT144" s="269"/>
      <c r="AU144" s="279" t="s">
        <v>369</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521</v>
      </c>
      <c r="AF148" s="265"/>
      <c r="AG148" s="265"/>
      <c r="AH148" s="265"/>
      <c r="AI148" s="265" t="s">
        <v>518</v>
      </c>
      <c r="AJ148" s="265"/>
      <c r="AK148" s="265"/>
      <c r="AL148" s="265"/>
      <c r="AM148" s="265" t="s">
        <v>513</v>
      </c>
      <c r="AN148" s="265"/>
      <c r="AO148" s="265"/>
      <c r="AP148" s="267"/>
      <c r="AQ148" s="267" t="s">
        <v>353</v>
      </c>
      <c r="AR148" s="268"/>
      <c r="AS148" s="268"/>
      <c r="AT148" s="269"/>
      <c r="AU148" s="279" t="s">
        <v>369</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370</v>
      </c>
      <c r="H152" s="169"/>
      <c r="I152" s="169"/>
      <c r="J152" s="169"/>
      <c r="K152" s="169"/>
      <c r="L152" s="169"/>
      <c r="M152" s="169"/>
      <c r="N152" s="169"/>
      <c r="O152" s="169"/>
      <c r="P152" s="170"/>
      <c r="Q152" s="176" t="s">
        <v>449</v>
      </c>
      <c r="R152" s="169"/>
      <c r="S152" s="169"/>
      <c r="T152" s="169"/>
      <c r="U152" s="169"/>
      <c r="V152" s="169"/>
      <c r="W152" s="169"/>
      <c r="X152" s="169"/>
      <c r="Y152" s="169"/>
      <c r="Z152" s="169"/>
      <c r="AA152" s="169"/>
      <c r="AB152" s="287" t="s">
        <v>450</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370</v>
      </c>
      <c r="H159" s="169"/>
      <c r="I159" s="169"/>
      <c r="J159" s="169"/>
      <c r="K159" s="169"/>
      <c r="L159" s="169"/>
      <c r="M159" s="169"/>
      <c r="N159" s="169"/>
      <c r="O159" s="169"/>
      <c r="P159" s="170"/>
      <c r="Q159" s="176" t="s">
        <v>449</v>
      </c>
      <c r="R159" s="169"/>
      <c r="S159" s="169"/>
      <c r="T159" s="169"/>
      <c r="U159" s="169"/>
      <c r="V159" s="169"/>
      <c r="W159" s="169"/>
      <c r="X159" s="169"/>
      <c r="Y159" s="169"/>
      <c r="Z159" s="169"/>
      <c r="AA159" s="169"/>
      <c r="AB159" s="287" t="s">
        <v>450</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370</v>
      </c>
      <c r="H166" s="169"/>
      <c r="I166" s="169"/>
      <c r="J166" s="169"/>
      <c r="K166" s="169"/>
      <c r="L166" s="169"/>
      <c r="M166" s="169"/>
      <c r="N166" s="169"/>
      <c r="O166" s="169"/>
      <c r="P166" s="170"/>
      <c r="Q166" s="176" t="s">
        <v>449</v>
      </c>
      <c r="R166" s="169"/>
      <c r="S166" s="169"/>
      <c r="T166" s="169"/>
      <c r="U166" s="169"/>
      <c r="V166" s="169"/>
      <c r="W166" s="169"/>
      <c r="X166" s="169"/>
      <c r="Y166" s="169"/>
      <c r="Z166" s="169"/>
      <c r="AA166" s="169"/>
      <c r="AB166" s="287" t="s">
        <v>450</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370</v>
      </c>
      <c r="H173" s="169"/>
      <c r="I173" s="169"/>
      <c r="J173" s="169"/>
      <c r="K173" s="169"/>
      <c r="L173" s="169"/>
      <c r="M173" s="169"/>
      <c r="N173" s="169"/>
      <c r="O173" s="169"/>
      <c r="P173" s="170"/>
      <c r="Q173" s="176" t="s">
        <v>449</v>
      </c>
      <c r="R173" s="169"/>
      <c r="S173" s="169"/>
      <c r="T173" s="169"/>
      <c r="U173" s="169"/>
      <c r="V173" s="169"/>
      <c r="W173" s="169"/>
      <c r="X173" s="169"/>
      <c r="Y173" s="169"/>
      <c r="Z173" s="169"/>
      <c r="AA173" s="169"/>
      <c r="AB173" s="287" t="s">
        <v>450</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370</v>
      </c>
      <c r="H180" s="169"/>
      <c r="I180" s="169"/>
      <c r="J180" s="169"/>
      <c r="K180" s="169"/>
      <c r="L180" s="169"/>
      <c r="M180" s="169"/>
      <c r="N180" s="169"/>
      <c r="O180" s="169"/>
      <c r="P180" s="170"/>
      <c r="Q180" s="176" t="s">
        <v>449</v>
      </c>
      <c r="R180" s="169"/>
      <c r="S180" s="169"/>
      <c r="T180" s="169"/>
      <c r="U180" s="169"/>
      <c r="V180" s="169"/>
      <c r="W180" s="169"/>
      <c r="X180" s="169"/>
      <c r="Y180" s="169"/>
      <c r="Z180" s="169"/>
      <c r="AA180" s="169"/>
      <c r="AB180" s="287" t="s">
        <v>450</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412</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9.5" customHeight="1" x14ac:dyDescent="0.15">
      <c r="A188" s="995"/>
      <c r="B188" s="252"/>
      <c r="C188" s="251"/>
      <c r="D188" s="252"/>
      <c r="E188" s="160" t="s">
        <v>750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9.75" customHeight="1" x14ac:dyDescent="0.15">
      <c r="A189" s="99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5"/>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521</v>
      </c>
      <c r="AF192" s="265"/>
      <c r="AG192" s="265"/>
      <c r="AH192" s="265"/>
      <c r="AI192" s="265" t="s">
        <v>518</v>
      </c>
      <c r="AJ192" s="265"/>
      <c r="AK192" s="265"/>
      <c r="AL192" s="265"/>
      <c r="AM192" s="265" t="s">
        <v>513</v>
      </c>
      <c r="AN192" s="265"/>
      <c r="AO192" s="265"/>
      <c r="AP192" s="267"/>
      <c r="AQ192" s="267" t="s">
        <v>353</v>
      </c>
      <c r="AR192" s="268"/>
      <c r="AS192" s="268"/>
      <c r="AT192" s="269"/>
      <c r="AU192" s="279" t="s">
        <v>369</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522</v>
      </c>
      <c r="AF196" s="265"/>
      <c r="AG196" s="265"/>
      <c r="AH196" s="265"/>
      <c r="AI196" s="265" t="s">
        <v>518</v>
      </c>
      <c r="AJ196" s="265"/>
      <c r="AK196" s="265"/>
      <c r="AL196" s="265"/>
      <c r="AM196" s="265" t="s">
        <v>513</v>
      </c>
      <c r="AN196" s="265"/>
      <c r="AO196" s="265"/>
      <c r="AP196" s="267"/>
      <c r="AQ196" s="267" t="s">
        <v>353</v>
      </c>
      <c r="AR196" s="268"/>
      <c r="AS196" s="268"/>
      <c r="AT196" s="269"/>
      <c r="AU196" s="279" t="s">
        <v>369</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521</v>
      </c>
      <c r="AF200" s="265"/>
      <c r="AG200" s="265"/>
      <c r="AH200" s="265"/>
      <c r="AI200" s="265" t="s">
        <v>518</v>
      </c>
      <c r="AJ200" s="265"/>
      <c r="AK200" s="265"/>
      <c r="AL200" s="265"/>
      <c r="AM200" s="265" t="s">
        <v>513</v>
      </c>
      <c r="AN200" s="265"/>
      <c r="AO200" s="265"/>
      <c r="AP200" s="267"/>
      <c r="AQ200" s="267" t="s">
        <v>353</v>
      </c>
      <c r="AR200" s="268"/>
      <c r="AS200" s="268"/>
      <c r="AT200" s="269"/>
      <c r="AU200" s="279" t="s">
        <v>369</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521</v>
      </c>
      <c r="AF204" s="265"/>
      <c r="AG204" s="265"/>
      <c r="AH204" s="265"/>
      <c r="AI204" s="265" t="s">
        <v>518</v>
      </c>
      <c r="AJ204" s="265"/>
      <c r="AK204" s="265"/>
      <c r="AL204" s="265"/>
      <c r="AM204" s="265" t="s">
        <v>513</v>
      </c>
      <c r="AN204" s="265"/>
      <c r="AO204" s="265"/>
      <c r="AP204" s="267"/>
      <c r="AQ204" s="267" t="s">
        <v>353</v>
      </c>
      <c r="AR204" s="268"/>
      <c r="AS204" s="268"/>
      <c r="AT204" s="269"/>
      <c r="AU204" s="279" t="s">
        <v>369</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521</v>
      </c>
      <c r="AF208" s="265"/>
      <c r="AG208" s="265"/>
      <c r="AH208" s="265"/>
      <c r="AI208" s="265" t="s">
        <v>518</v>
      </c>
      <c r="AJ208" s="265"/>
      <c r="AK208" s="265"/>
      <c r="AL208" s="265"/>
      <c r="AM208" s="265" t="s">
        <v>513</v>
      </c>
      <c r="AN208" s="265"/>
      <c r="AO208" s="265"/>
      <c r="AP208" s="267"/>
      <c r="AQ208" s="267" t="s">
        <v>353</v>
      </c>
      <c r="AR208" s="268"/>
      <c r="AS208" s="268"/>
      <c r="AT208" s="269"/>
      <c r="AU208" s="279" t="s">
        <v>369</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370</v>
      </c>
      <c r="H212" s="169"/>
      <c r="I212" s="169"/>
      <c r="J212" s="169"/>
      <c r="K212" s="169"/>
      <c r="L212" s="169"/>
      <c r="M212" s="169"/>
      <c r="N212" s="169"/>
      <c r="O212" s="169"/>
      <c r="P212" s="170"/>
      <c r="Q212" s="176" t="s">
        <v>449</v>
      </c>
      <c r="R212" s="169"/>
      <c r="S212" s="169"/>
      <c r="T212" s="169"/>
      <c r="U212" s="169"/>
      <c r="V212" s="169"/>
      <c r="W212" s="169"/>
      <c r="X212" s="169"/>
      <c r="Y212" s="169"/>
      <c r="Z212" s="169"/>
      <c r="AA212" s="169"/>
      <c r="AB212" s="287" t="s">
        <v>450</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370</v>
      </c>
      <c r="H219" s="169"/>
      <c r="I219" s="169"/>
      <c r="J219" s="169"/>
      <c r="K219" s="169"/>
      <c r="L219" s="169"/>
      <c r="M219" s="169"/>
      <c r="N219" s="169"/>
      <c r="O219" s="169"/>
      <c r="P219" s="170"/>
      <c r="Q219" s="176" t="s">
        <v>449</v>
      </c>
      <c r="R219" s="169"/>
      <c r="S219" s="169"/>
      <c r="T219" s="169"/>
      <c r="U219" s="169"/>
      <c r="V219" s="169"/>
      <c r="W219" s="169"/>
      <c r="X219" s="169"/>
      <c r="Y219" s="169"/>
      <c r="Z219" s="169"/>
      <c r="AA219" s="169"/>
      <c r="AB219" s="287" t="s">
        <v>450</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370</v>
      </c>
      <c r="H226" s="169"/>
      <c r="I226" s="169"/>
      <c r="J226" s="169"/>
      <c r="K226" s="169"/>
      <c r="L226" s="169"/>
      <c r="M226" s="169"/>
      <c r="N226" s="169"/>
      <c r="O226" s="169"/>
      <c r="P226" s="170"/>
      <c r="Q226" s="176" t="s">
        <v>449</v>
      </c>
      <c r="R226" s="169"/>
      <c r="S226" s="169"/>
      <c r="T226" s="169"/>
      <c r="U226" s="169"/>
      <c r="V226" s="169"/>
      <c r="W226" s="169"/>
      <c r="X226" s="169"/>
      <c r="Y226" s="169"/>
      <c r="Z226" s="169"/>
      <c r="AA226" s="169"/>
      <c r="AB226" s="287" t="s">
        <v>450</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370</v>
      </c>
      <c r="H233" s="169"/>
      <c r="I233" s="169"/>
      <c r="J233" s="169"/>
      <c r="K233" s="169"/>
      <c r="L233" s="169"/>
      <c r="M233" s="169"/>
      <c r="N233" s="169"/>
      <c r="O233" s="169"/>
      <c r="P233" s="170"/>
      <c r="Q233" s="176" t="s">
        <v>449</v>
      </c>
      <c r="R233" s="169"/>
      <c r="S233" s="169"/>
      <c r="T233" s="169"/>
      <c r="U233" s="169"/>
      <c r="V233" s="169"/>
      <c r="W233" s="169"/>
      <c r="X233" s="169"/>
      <c r="Y233" s="169"/>
      <c r="Z233" s="169"/>
      <c r="AA233" s="169"/>
      <c r="AB233" s="287" t="s">
        <v>450</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370</v>
      </c>
      <c r="H240" s="169"/>
      <c r="I240" s="169"/>
      <c r="J240" s="169"/>
      <c r="K240" s="169"/>
      <c r="L240" s="169"/>
      <c r="M240" s="169"/>
      <c r="N240" s="169"/>
      <c r="O240" s="169"/>
      <c r="P240" s="170"/>
      <c r="Q240" s="176" t="s">
        <v>449</v>
      </c>
      <c r="R240" s="169"/>
      <c r="S240" s="169"/>
      <c r="T240" s="169"/>
      <c r="U240" s="169"/>
      <c r="V240" s="169"/>
      <c r="W240" s="169"/>
      <c r="X240" s="169"/>
      <c r="Y240" s="169"/>
      <c r="Z240" s="169"/>
      <c r="AA240" s="169"/>
      <c r="AB240" s="287" t="s">
        <v>450</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412</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5"/>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521</v>
      </c>
      <c r="AF252" s="265"/>
      <c r="AG252" s="265"/>
      <c r="AH252" s="265"/>
      <c r="AI252" s="265" t="s">
        <v>518</v>
      </c>
      <c r="AJ252" s="265"/>
      <c r="AK252" s="265"/>
      <c r="AL252" s="265"/>
      <c r="AM252" s="265" t="s">
        <v>513</v>
      </c>
      <c r="AN252" s="265"/>
      <c r="AO252" s="265"/>
      <c r="AP252" s="267"/>
      <c r="AQ252" s="267" t="s">
        <v>353</v>
      </c>
      <c r="AR252" s="268"/>
      <c r="AS252" s="268"/>
      <c r="AT252" s="269"/>
      <c r="AU252" s="279" t="s">
        <v>369</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521</v>
      </c>
      <c r="AF256" s="265"/>
      <c r="AG256" s="265"/>
      <c r="AH256" s="265"/>
      <c r="AI256" s="265" t="s">
        <v>518</v>
      </c>
      <c r="AJ256" s="265"/>
      <c r="AK256" s="265"/>
      <c r="AL256" s="265"/>
      <c r="AM256" s="265" t="s">
        <v>514</v>
      </c>
      <c r="AN256" s="265"/>
      <c r="AO256" s="265"/>
      <c r="AP256" s="267"/>
      <c r="AQ256" s="267" t="s">
        <v>353</v>
      </c>
      <c r="AR256" s="268"/>
      <c r="AS256" s="268"/>
      <c r="AT256" s="269"/>
      <c r="AU256" s="279" t="s">
        <v>369</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521</v>
      </c>
      <c r="AF260" s="265"/>
      <c r="AG260" s="265"/>
      <c r="AH260" s="265"/>
      <c r="AI260" s="265" t="s">
        <v>518</v>
      </c>
      <c r="AJ260" s="265"/>
      <c r="AK260" s="265"/>
      <c r="AL260" s="265"/>
      <c r="AM260" s="265" t="s">
        <v>514</v>
      </c>
      <c r="AN260" s="265"/>
      <c r="AO260" s="265"/>
      <c r="AP260" s="267"/>
      <c r="AQ260" s="267" t="s">
        <v>353</v>
      </c>
      <c r="AR260" s="268"/>
      <c r="AS260" s="268"/>
      <c r="AT260" s="269"/>
      <c r="AU260" s="279" t="s">
        <v>369</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521</v>
      </c>
      <c r="AF264" s="181"/>
      <c r="AG264" s="181"/>
      <c r="AH264" s="181"/>
      <c r="AI264" s="181" t="s">
        <v>518</v>
      </c>
      <c r="AJ264" s="181"/>
      <c r="AK264" s="181"/>
      <c r="AL264" s="181"/>
      <c r="AM264" s="181" t="s">
        <v>513</v>
      </c>
      <c r="AN264" s="181"/>
      <c r="AO264" s="181"/>
      <c r="AP264" s="176"/>
      <c r="AQ264" s="176" t="s">
        <v>353</v>
      </c>
      <c r="AR264" s="169"/>
      <c r="AS264" s="169"/>
      <c r="AT264" s="170"/>
      <c r="AU264" s="134" t="s">
        <v>369</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522</v>
      </c>
      <c r="AF268" s="265"/>
      <c r="AG268" s="265"/>
      <c r="AH268" s="265"/>
      <c r="AI268" s="265" t="s">
        <v>518</v>
      </c>
      <c r="AJ268" s="265"/>
      <c r="AK268" s="265"/>
      <c r="AL268" s="265"/>
      <c r="AM268" s="265" t="s">
        <v>513</v>
      </c>
      <c r="AN268" s="265"/>
      <c r="AO268" s="265"/>
      <c r="AP268" s="267"/>
      <c r="AQ268" s="267" t="s">
        <v>353</v>
      </c>
      <c r="AR268" s="268"/>
      <c r="AS268" s="268"/>
      <c r="AT268" s="269"/>
      <c r="AU268" s="279" t="s">
        <v>369</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370</v>
      </c>
      <c r="H272" s="169"/>
      <c r="I272" s="169"/>
      <c r="J272" s="169"/>
      <c r="K272" s="169"/>
      <c r="L272" s="169"/>
      <c r="M272" s="169"/>
      <c r="N272" s="169"/>
      <c r="O272" s="169"/>
      <c r="P272" s="170"/>
      <c r="Q272" s="176" t="s">
        <v>449</v>
      </c>
      <c r="R272" s="169"/>
      <c r="S272" s="169"/>
      <c r="T272" s="169"/>
      <c r="U272" s="169"/>
      <c r="V272" s="169"/>
      <c r="W272" s="169"/>
      <c r="X272" s="169"/>
      <c r="Y272" s="169"/>
      <c r="Z272" s="169"/>
      <c r="AA272" s="169"/>
      <c r="AB272" s="287" t="s">
        <v>450</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370</v>
      </c>
      <c r="H279" s="169"/>
      <c r="I279" s="169"/>
      <c r="J279" s="169"/>
      <c r="K279" s="169"/>
      <c r="L279" s="169"/>
      <c r="M279" s="169"/>
      <c r="N279" s="169"/>
      <c r="O279" s="169"/>
      <c r="P279" s="170"/>
      <c r="Q279" s="176" t="s">
        <v>449</v>
      </c>
      <c r="R279" s="169"/>
      <c r="S279" s="169"/>
      <c r="T279" s="169"/>
      <c r="U279" s="169"/>
      <c r="V279" s="169"/>
      <c r="W279" s="169"/>
      <c r="X279" s="169"/>
      <c r="Y279" s="169"/>
      <c r="Z279" s="169"/>
      <c r="AA279" s="169"/>
      <c r="AB279" s="287" t="s">
        <v>450</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370</v>
      </c>
      <c r="H286" s="169"/>
      <c r="I286" s="169"/>
      <c r="J286" s="169"/>
      <c r="K286" s="169"/>
      <c r="L286" s="169"/>
      <c r="M286" s="169"/>
      <c r="N286" s="169"/>
      <c r="O286" s="169"/>
      <c r="P286" s="170"/>
      <c r="Q286" s="176" t="s">
        <v>449</v>
      </c>
      <c r="R286" s="169"/>
      <c r="S286" s="169"/>
      <c r="T286" s="169"/>
      <c r="U286" s="169"/>
      <c r="V286" s="169"/>
      <c r="W286" s="169"/>
      <c r="X286" s="169"/>
      <c r="Y286" s="169"/>
      <c r="Z286" s="169"/>
      <c r="AA286" s="169"/>
      <c r="AB286" s="287" t="s">
        <v>450</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370</v>
      </c>
      <c r="H293" s="169"/>
      <c r="I293" s="169"/>
      <c r="J293" s="169"/>
      <c r="K293" s="169"/>
      <c r="L293" s="169"/>
      <c r="M293" s="169"/>
      <c r="N293" s="169"/>
      <c r="O293" s="169"/>
      <c r="P293" s="170"/>
      <c r="Q293" s="176" t="s">
        <v>449</v>
      </c>
      <c r="R293" s="169"/>
      <c r="S293" s="169"/>
      <c r="T293" s="169"/>
      <c r="U293" s="169"/>
      <c r="V293" s="169"/>
      <c r="W293" s="169"/>
      <c r="X293" s="169"/>
      <c r="Y293" s="169"/>
      <c r="Z293" s="169"/>
      <c r="AA293" s="169"/>
      <c r="AB293" s="287" t="s">
        <v>450</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370</v>
      </c>
      <c r="H300" s="169"/>
      <c r="I300" s="169"/>
      <c r="J300" s="169"/>
      <c r="K300" s="169"/>
      <c r="L300" s="169"/>
      <c r="M300" s="169"/>
      <c r="N300" s="169"/>
      <c r="O300" s="169"/>
      <c r="P300" s="170"/>
      <c r="Q300" s="176" t="s">
        <v>449</v>
      </c>
      <c r="R300" s="169"/>
      <c r="S300" s="169"/>
      <c r="T300" s="169"/>
      <c r="U300" s="169"/>
      <c r="V300" s="169"/>
      <c r="W300" s="169"/>
      <c r="X300" s="169"/>
      <c r="Y300" s="169"/>
      <c r="Z300" s="169"/>
      <c r="AA300" s="169"/>
      <c r="AB300" s="287" t="s">
        <v>450</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412</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521</v>
      </c>
      <c r="AF312" s="265"/>
      <c r="AG312" s="265"/>
      <c r="AH312" s="265"/>
      <c r="AI312" s="265" t="s">
        <v>518</v>
      </c>
      <c r="AJ312" s="265"/>
      <c r="AK312" s="265"/>
      <c r="AL312" s="265"/>
      <c r="AM312" s="265" t="s">
        <v>513</v>
      </c>
      <c r="AN312" s="265"/>
      <c r="AO312" s="265"/>
      <c r="AP312" s="267"/>
      <c r="AQ312" s="267" t="s">
        <v>353</v>
      </c>
      <c r="AR312" s="268"/>
      <c r="AS312" s="268"/>
      <c r="AT312" s="269"/>
      <c r="AU312" s="279" t="s">
        <v>369</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521</v>
      </c>
      <c r="AF316" s="265"/>
      <c r="AG316" s="265"/>
      <c r="AH316" s="265"/>
      <c r="AI316" s="265" t="s">
        <v>518</v>
      </c>
      <c r="AJ316" s="265"/>
      <c r="AK316" s="265"/>
      <c r="AL316" s="265"/>
      <c r="AM316" s="265" t="s">
        <v>513</v>
      </c>
      <c r="AN316" s="265"/>
      <c r="AO316" s="265"/>
      <c r="AP316" s="267"/>
      <c r="AQ316" s="267" t="s">
        <v>353</v>
      </c>
      <c r="AR316" s="268"/>
      <c r="AS316" s="268"/>
      <c r="AT316" s="269"/>
      <c r="AU316" s="279" t="s">
        <v>369</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521</v>
      </c>
      <c r="AF320" s="265"/>
      <c r="AG320" s="265"/>
      <c r="AH320" s="265"/>
      <c r="AI320" s="265" t="s">
        <v>518</v>
      </c>
      <c r="AJ320" s="265"/>
      <c r="AK320" s="265"/>
      <c r="AL320" s="265"/>
      <c r="AM320" s="265" t="s">
        <v>514</v>
      </c>
      <c r="AN320" s="265"/>
      <c r="AO320" s="265"/>
      <c r="AP320" s="267"/>
      <c r="AQ320" s="267" t="s">
        <v>353</v>
      </c>
      <c r="AR320" s="268"/>
      <c r="AS320" s="268"/>
      <c r="AT320" s="269"/>
      <c r="AU320" s="279" t="s">
        <v>369</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521</v>
      </c>
      <c r="AF324" s="265"/>
      <c r="AG324" s="265"/>
      <c r="AH324" s="265"/>
      <c r="AI324" s="265" t="s">
        <v>518</v>
      </c>
      <c r="AJ324" s="265"/>
      <c r="AK324" s="265"/>
      <c r="AL324" s="265"/>
      <c r="AM324" s="265" t="s">
        <v>513</v>
      </c>
      <c r="AN324" s="265"/>
      <c r="AO324" s="265"/>
      <c r="AP324" s="267"/>
      <c r="AQ324" s="267" t="s">
        <v>353</v>
      </c>
      <c r="AR324" s="268"/>
      <c r="AS324" s="268"/>
      <c r="AT324" s="269"/>
      <c r="AU324" s="279" t="s">
        <v>369</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522</v>
      </c>
      <c r="AF328" s="265"/>
      <c r="AG328" s="265"/>
      <c r="AH328" s="265"/>
      <c r="AI328" s="265" t="s">
        <v>518</v>
      </c>
      <c r="AJ328" s="265"/>
      <c r="AK328" s="265"/>
      <c r="AL328" s="265"/>
      <c r="AM328" s="265" t="s">
        <v>514</v>
      </c>
      <c r="AN328" s="265"/>
      <c r="AO328" s="265"/>
      <c r="AP328" s="267"/>
      <c r="AQ328" s="267" t="s">
        <v>353</v>
      </c>
      <c r="AR328" s="268"/>
      <c r="AS328" s="268"/>
      <c r="AT328" s="269"/>
      <c r="AU328" s="279" t="s">
        <v>369</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370</v>
      </c>
      <c r="H332" s="169"/>
      <c r="I332" s="169"/>
      <c r="J332" s="169"/>
      <c r="K332" s="169"/>
      <c r="L332" s="169"/>
      <c r="M332" s="169"/>
      <c r="N332" s="169"/>
      <c r="O332" s="169"/>
      <c r="P332" s="170"/>
      <c r="Q332" s="176" t="s">
        <v>449</v>
      </c>
      <c r="R332" s="169"/>
      <c r="S332" s="169"/>
      <c r="T332" s="169"/>
      <c r="U332" s="169"/>
      <c r="V332" s="169"/>
      <c r="W332" s="169"/>
      <c r="X332" s="169"/>
      <c r="Y332" s="169"/>
      <c r="Z332" s="169"/>
      <c r="AA332" s="169"/>
      <c r="AB332" s="287" t="s">
        <v>450</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370</v>
      </c>
      <c r="H339" s="169"/>
      <c r="I339" s="169"/>
      <c r="J339" s="169"/>
      <c r="K339" s="169"/>
      <c r="L339" s="169"/>
      <c r="M339" s="169"/>
      <c r="N339" s="169"/>
      <c r="O339" s="169"/>
      <c r="P339" s="170"/>
      <c r="Q339" s="176" t="s">
        <v>449</v>
      </c>
      <c r="R339" s="169"/>
      <c r="S339" s="169"/>
      <c r="T339" s="169"/>
      <c r="U339" s="169"/>
      <c r="V339" s="169"/>
      <c r="W339" s="169"/>
      <c r="X339" s="169"/>
      <c r="Y339" s="169"/>
      <c r="Z339" s="169"/>
      <c r="AA339" s="169"/>
      <c r="AB339" s="287" t="s">
        <v>450</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370</v>
      </c>
      <c r="H346" s="169"/>
      <c r="I346" s="169"/>
      <c r="J346" s="169"/>
      <c r="K346" s="169"/>
      <c r="L346" s="169"/>
      <c r="M346" s="169"/>
      <c r="N346" s="169"/>
      <c r="O346" s="169"/>
      <c r="P346" s="170"/>
      <c r="Q346" s="176" t="s">
        <v>449</v>
      </c>
      <c r="R346" s="169"/>
      <c r="S346" s="169"/>
      <c r="T346" s="169"/>
      <c r="U346" s="169"/>
      <c r="V346" s="169"/>
      <c r="W346" s="169"/>
      <c r="X346" s="169"/>
      <c r="Y346" s="169"/>
      <c r="Z346" s="169"/>
      <c r="AA346" s="169"/>
      <c r="AB346" s="287" t="s">
        <v>450</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370</v>
      </c>
      <c r="H353" s="169"/>
      <c r="I353" s="169"/>
      <c r="J353" s="169"/>
      <c r="K353" s="169"/>
      <c r="L353" s="169"/>
      <c r="M353" s="169"/>
      <c r="N353" s="169"/>
      <c r="O353" s="169"/>
      <c r="P353" s="170"/>
      <c r="Q353" s="176" t="s">
        <v>449</v>
      </c>
      <c r="R353" s="169"/>
      <c r="S353" s="169"/>
      <c r="T353" s="169"/>
      <c r="U353" s="169"/>
      <c r="V353" s="169"/>
      <c r="W353" s="169"/>
      <c r="X353" s="169"/>
      <c r="Y353" s="169"/>
      <c r="Z353" s="169"/>
      <c r="AA353" s="169"/>
      <c r="AB353" s="287" t="s">
        <v>450</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370</v>
      </c>
      <c r="H360" s="169"/>
      <c r="I360" s="169"/>
      <c r="J360" s="169"/>
      <c r="K360" s="169"/>
      <c r="L360" s="169"/>
      <c r="M360" s="169"/>
      <c r="N360" s="169"/>
      <c r="O360" s="169"/>
      <c r="P360" s="170"/>
      <c r="Q360" s="176" t="s">
        <v>449</v>
      </c>
      <c r="R360" s="169"/>
      <c r="S360" s="169"/>
      <c r="T360" s="169"/>
      <c r="U360" s="169"/>
      <c r="V360" s="169"/>
      <c r="W360" s="169"/>
      <c r="X360" s="169"/>
      <c r="Y360" s="169"/>
      <c r="Z360" s="169"/>
      <c r="AA360" s="169"/>
      <c r="AB360" s="287" t="s">
        <v>450</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412</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5"/>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521</v>
      </c>
      <c r="AF372" s="265"/>
      <c r="AG372" s="265"/>
      <c r="AH372" s="265"/>
      <c r="AI372" s="265" t="s">
        <v>518</v>
      </c>
      <c r="AJ372" s="265"/>
      <c r="AK372" s="265"/>
      <c r="AL372" s="265"/>
      <c r="AM372" s="265" t="s">
        <v>513</v>
      </c>
      <c r="AN372" s="265"/>
      <c r="AO372" s="265"/>
      <c r="AP372" s="267"/>
      <c r="AQ372" s="267" t="s">
        <v>353</v>
      </c>
      <c r="AR372" s="268"/>
      <c r="AS372" s="268"/>
      <c r="AT372" s="269"/>
      <c r="AU372" s="279" t="s">
        <v>369</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521</v>
      </c>
      <c r="AF376" s="265"/>
      <c r="AG376" s="265"/>
      <c r="AH376" s="265"/>
      <c r="AI376" s="265" t="s">
        <v>518</v>
      </c>
      <c r="AJ376" s="265"/>
      <c r="AK376" s="265"/>
      <c r="AL376" s="265"/>
      <c r="AM376" s="265" t="s">
        <v>513</v>
      </c>
      <c r="AN376" s="265"/>
      <c r="AO376" s="265"/>
      <c r="AP376" s="267"/>
      <c r="AQ376" s="267" t="s">
        <v>353</v>
      </c>
      <c r="AR376" s="268"/>
      <c r="AS376" s="268"/>
      <c r="AT376" s="269"/>
      <c r="AU376" s="279" t="s">
        <v>369</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521</v>
      </c>
      <c r="AF380" s="265"/>
      <c r="AG380" s="265"/>
      <c r="AH380" s="265"/>
      <c r="AI380" s="265" t="s">
        <v>518</v>
      </c>
      <c r="AJ380" s="265"/>
      <c r="AK380" s="265"/>
      <c r="AL380" s="265"/>
      <c r="AM380" s="265" t="s">
        <v>513</v>
      </c>
      <c r="AN380" s="265"/>
      <c r="AO380" s="265"/>
      <c r="AP380" s="267"/>
      <c r="AQ380" s="267" t="s">
        <v>353</v>
      </c>
      <c r="AR380" s="268"/>
      <c r="AS380" s="268"/>
      <c r="AT380" s="269"/>
      <c r="AU380" s="279" t="s">
        <v>369</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521</v>
      </c>
      <c r="AF384" s="265"/>
      <c r="AG384" s="265"/>
      <c r="AH384" s="265"/>
      <c r="AI384" s="265" t="s">
        <v>518</v>
      </c>
      <c r="AJ384" s="265"/>
      <c r="AK384" s="265"/>
      <c r="AL384" s="265"/>
      <c r="AM384" s="265" t="s">
        <v>513</v>
      </c>
      <c r="AN384" s="265"/>
      <c r="AO384" s="265"/>
      <c r="AP384" s="267"/>
      <c r="AQ384" s="267" t="s">
        <v>353</v>
      </c>
      <c r="AR384" s="268"/>
      <c r="AS384" s="268"/>
      <c r="AT384" s="269"/>
      <c r="AU384" s="279" t="s">
        <v>369</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521</v>
      </c>
      <c r="AF388" s="265"/>
      <c r="AG388" s="265"/>
      <c r="AH388" s="265"/>
      <c r="AI388" s="265" t="s">
        <v>518</v>
      </c>
      <c r="AJ388" s="265"/>
      <c r="AK388" s="265"/>
      <c r="AL388" s="265"/>
      <c r="AM388" s="265" t="s">
        <v>513</v>
      </c>
      <c r="AN388" s="265"/>
      <c r="AO388" s="265"/>
      <c r="AP388" s="267"/>
      <c r="AQ388" s="267" t="s">
        <v>353</v>
      </c>
      <c r="AR388" s="268"/>
      <c r="AS388" s="268"/>
      <c r="AT388" s="269"/>
      <c r="AU388" s="279" t="s">
        <v>369</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370</v>
      </c>
      <c r="H392" s="169"/>
      <c r="I392" s="169"/>
      <c r="J392" s="169"/>
      <c r="K392" s="169"/>
      <c r="L392" s="169"/>
      <c r="M392" s="169"/>
      <c r="N392" s="169"/>
      <c r="O392" s="169"/>
      <c r="P392" s="170"/>
      <c r="Q392" s="176" t="s">
        <v>449</v>
      </c>
      <c r="R392" s="169"/>
      <c r="S392" s="169"/>
      <c r="T392" s="169"/>
      <c r="U392" s="169"/>
      <c r="V392" s="169"/>
      <c r="W392" s="169"/>
      <c r="X392" s="169"/>
      <c r="Y392" s="169"/>
      <c r="Z392" s="169"/>
      <c r="AA392" s="169"/>
      <c r="AB392" s="287" t="s">
        <v>450</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370</v>
      </c>
      <c r="H399" s="169"/>
      <c r="I399" s="169"/>
      <c r="J399" s="169"/>
      <c r="K399" s="169"/>
      <c r="L399" s="169"/>
      <c r="M399" s="169"/>
      <c r="N399" s="169"/>
      <c r="O399" s="169"/>
      <c r="P399" s="170"/>
      <c r="Q399" s="176" t="s">
        <v>449</v>
      </c>
      <c r="R399" s="169"/>
      <c r="S399" s="169"/>
      <c r="T399" s="169"/>
      <c r="U399" s="169"/>
      <c r="V399" s="169"/>
      <c r="W399" s="169"/>
      <c r="X399" s="169"/>
      <c r="Y399" s="169"/>
      <c r="Z399" s="169"/>
      <c r="AA399" s="169"/>
      <c r="AB399" s="287" t="s">
        <v>450</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370</v>
      </c>
      <c r="H406" s="169"/>
      <c r="I406" s="169"/>
      <c r="J406" s="169"/>
      <c r="K406" s="169"/>
      <c r="L406" s="169"/>
      <c r="M406" s="169"/>
      <c r="N406" s="169"/>
      <c r="O406" s="169"/>
      <c r="P406" s="170"/>
      <c r="Q406" s="176" t="s">
        <v>449</v>
      </c>
      <c r="R406" s="169"/>
      <c r="S406" s="169"/>
      <c r="T406" s="169"/>
      <c r="U406" s="169"/>
      <c r="V406" s="169"/>
      <c r="W406" s="169"/>
      <c r="X406" s="169"/>
      <c r="Y406" s="169"/>
      <c r="Z406" s="169"/>
      <c r="AA406" s="169"/>
      <c r="AB406" s="287" t="s">
        <v>450</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370</v>
      </c>
      <c r="H413" s="169"/>
      <c r="I413" s="169"/>
      <c r="J413" s="169"/>
      <c r="K413" s="169"/>
      <c r="L413" s="169"/>
      <c r="M413" s="169"/>
      <c r="N413" s="169"/>
      <c r="O413" s="169"/>
      <c r="P413" s="170"/>
      <c r="Q413" s="176" t="s">
        <v>449</v>
      </c>
      <c r="R413" s="169"/>
      <c r="S413" s="169"/>
      <c r="T413" s="169"/>
      <c r="U413" s="169"/>
      <c r="V413" s="169"/>
      <c r="W413" s="169"/>
      <c r="X413" s="169"/>
      <c r="Y413" s="169"/>
      <c r="Z413" s="169"/>
      <c r="AA413" s="169"/>
      <c r="AB413" s="287" t="s">
        <v>450</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370</v>
      </c>
      <c r="H420" s="169"/>
      <c r="I420" s="169"/>
      <c r="J420" s="169"/>
      <c r="K420" s="169"/>
      <c r="L420" s="169"/>
      <c r="M420" s="169"/>
      <c r="N420" s="169"/>
      <c r="O420" s="169"/>
      <c r="P420" s="170"/>
      <c r="Q420" s="176" t="s">
        <v>449</v>
      </c>
      <c r="R420" s="169"/>
      <c r="S420" s="169"/>
      <c r="T420" s="169"/>
      <c r="U420" s="169"/>
      <c r="V420" s="169"/>
      <c r="W420" s="169"/>
      <c r="X420" s="169"/>
      <c r="Y420" s="169"/>
      <c r="Z420" s="169"/>
      <c r="AA420" s="169"/>
      <c r="AB420" s="287" t="s">
        <v>450</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412</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547</v>
      </c>
      <c r="D430" s="250"/>
      <c r="E430" s="238" t="s">
        <v>531</v>
      </c>
      <c r="F430" s="449"/>
      <c r="G430" s="240" t="s">
        <v>373</v>
      </c>
      <c r="H430" s="158"/>
      <c r="I430" s="158"/>
      <c r="J430" s="241" t="s">
        <v>562</v>
      </c>
      <c r="K430" s="242"/>
      <c r="L430" s="242"/>
      <c r="M430" s="242"/>
      <c r="N430" s="242"/>
      <c r="O430" s="242"/>
      <c r="P430" s="242"/>
      <c r="Q430" s="242"/>
      <c r="R430" s="242"/>
      <c r="S430" s="242"/>
      <c r="T430" s="243"/>
      <c r="U430" s="244" t="s">
        <v>600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514</v>
      </c>
      <c r="AJ431" s="181"/>
      <c r="AK431" s="181"/>
      <c r="AL431" s="176"/>
      <c r="AM431" s="181" t="s">
        <v>509</v>
      </c>
      <c r="AN431" s="181"/>
      <c r="AO431" s="181"/>
      <c r="AP431" s="176"/>
      <c r="AQ431" s="176" t="s">
        <v>353</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601</v>
      </c>
      <c r="AF432" s="136"/>
      <c r="AG432" s="137" t="s">
        <v>354</v>
      </c>
      <c r="AH432" s="172"/>
      <c r="AI432" s="182"/>
      <c r="AJ432" s="182"/>
      <c r="AK432" s="182"/>
      <c r="AL432" s="177"/>
      <c r="AM432" s="182"/>
      <c r="AN432" s="182"/>
      <c r="AO432" s="182"/>
      <c r="AP432" s="177"/>
      <c r="AQ432" s="217" t="s">
        <v>568</v>
      </c>
      <c r="AR432" s="136"/>
      <c r="AS432" s="137" t="s">
        <v>354</v>
      </c>
      <c r="AT432" s="172"/>
      <c r="AU432" s="136" t="s">
        <v>602</v>
      </c>
      <c r="AV432" s="136"/>
      <c r="AW432" s="137" t="s">
        <v>300</v>
      </c>
      <c r="AX432" s="138"/>
    </row>
    <row r="433" spans="1:50" ht="23.25" customHeight="1" x14ac:dyDescent="0.15">
      <c r="A433" s="995"/>
      <c r="B433" s="252"/>
      <c r="C433" s="251"/>
      <c r="D433" s="252"/>
      <c r="E433" s="166"/>
      <c r="F433" s="167"/>
      <c r="G433" s="230" t="s">
        <v>568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562</v>
      </c>
      <c r="AC433" s="133"/>
      <c r="AD433" s="133"/>
      <c r="AE433" s="111" t="s">
        <v>562</v>
      </c>
      <c r="AF433" s="112"/>
      <c r="AG433" s="112"/>
      <c r="AH433" s="112"/>
      <c r="AI433" s="111" t="s">
        <v>562</v>
      </c>
      <c r="AJ433" s="112"/>
      <c r="AK433" s="112"/>
      <c r="AL433" s="112"/>
      <c r="AM433" s="111" t="s">
        <v>562</v>
      </c>
      <c r="AN433" s="112"/>
      <c r="AO433" s="112"/>
      <c r="AP433" s="113"/>
      <c r="AQ433" s="111" t="s">
        <v>562</v>
      </c>
      <c r="AR433" s="112"/>
      <c r="AS433" s="112"/>
      <c r="AT433" s="113"/>
      <c r="AU433" s="112" t="s">
        <v>562</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562</v>
      </c>
      <c r="AC434" s="221"/>
      <c r="AD434" s="221"/>
      <c r="AE434" s="111" t="s">
        <v>562</v>
      </c>
      <c r="AF434" s="112"/>
      <c r="AG434" s="112"/>
      <c r="AH434" s="113"/>
      <c r="AI434" s="111" t="s">
        <v>562</v>
      </c>
      <c r="AJ434" s="112"/>
      <c r="AK434" s="112"/>
      <c r="AL434" s="112"/>
      <c r="AM434" s="111" t="s">
        <v>562</v>
      </c>
      <c r="AN434" s="112"/>
      <c r="AO434" s="112"/>
      <c r="AP434" s="113"/>
      <c r="AQ434" s="111" t="s">
        <v>562</v>
      </c>
      <c r="AR434" s="112"/>
      <c r="AS434" s="112"/>
      <c r="AT434" s="113"/>
      <c r="AU434" s="112" t="s">
        <v>562</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562</v>
      </c>
      <c r="AF435" s="112"/>
      <c r="AG435" s="112"/>
      <c r="AH435" s="113"/>
      <c r="AI435" s="111" t="s">
        <v>562</v>
      </c>
      <c r="AJ435" s="112"/>
      <c r="AK435" s="112"/>
      <c r="AL435" s="112"/>
      <c r="AM435" s="111" t="s">
        <v>562</v>
      </c>
      <c r="AN435" s="112"/>
      <c r="AO435" s="112"/>
      <c r="AP435" s="113"/>
      <c r="AQ435" s="111" t="s">
        <v>562</v>
      </c>
      <c r="AR435" s="112"/>
      <c r="AS435" s="112"/>
      <c r="AT435" s="113"/>
      <c r="AU435" s="112" t="s">
        <v>562</v>
      </c>
      <c r="AV435" s="112"/>
      <c r="AW435" s="112"/>
      <c r="AX435" s="222"/>
    </row>
    <row r="436" spans="1:50" ht="18.75" hidden="1" customHeight="1" x14ac:dyDescent="0.15">
      <c r="A436" s="995"/>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513</v>
      </c>
      <c r="AJ436" s="181"/>
      <c r="AK436" s="181"/>
      <c r="AL436" s="176"/>
      <c r="AM436" s="181" t="s">
        <v>509</v>
      </c>
      <c r="AN436" s="181"/>
      <c r="AO436" s="181"/>
      <c r="AP436" s="176"/>
      <c r="AQ436" s="176" t="s">
        <v>353</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513</v>
      </c>
      <c r="AJ441" s="181"/>
      <c r="AK441" s="181"/>
      <c r="AL441" s="176"/>
      <c r="AM441" s="181" t="s">
        <v>505</v>
      </c>
      <c r="AN441" s="181"/>
      <c r="AO441" s="181"/>
      <c r="AP441" s="176"/>
      <c r="AQ441" s="176" t="s">
        <v>353</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513</v>
      </c>
      <c r="AJ446" s="181"/>
      <c r="AK446" s="181"/>
      <c r="AL446" s="176"/>
      <c r="AM446" s="181" t="s">
        <v>510</v>
      </c>
      <c r="AN446" s="181"/>
      <c r="AO446" s="181"/>
      <c r="AP446" s="176"/>
      <c r="AQ446" s="176" t="s">
        <v>353</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513</v>
      </c>
      <c r="AJ451" s="181"/>
      <c r="AK451" s="181"/>
      <c r="AL451" s="176"/>
      <c r="AM451" s="181" t="s">
        <v>509</v>
      </c>
      <c r="AN451" s="181"/>
      <c r="AO451" s="181"/>
      <c r="AP451" s="176"/>
      <c r="AQ451" s="176" t="s">
        <v>353</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513</v>
      </c>
      <c r="AJ456" s="181"/>
      <c r="AK456" s="181"/>
      <c r="AL456" s="176"/>
      <c r="AM456" s="181" t="s">
        <v>509</v>
      </c>
      <c r="AN456" s="181"/>
      <c r="AO456" s="181"/>
      <c r="AP456" s="176"/>
      <c r="AQ456" s="176" t="s">
        <v>353</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603</v>
      </c>
      <c r="AF457" s="136"/>
      <c r="AG457" s="137" t="s">
        <v>354</v>
      </c>
      <c r="AH457" s="172"/>
      <c r="AI457" s="182"/>
      <c r="AJ457" s="182"/>
      <c r="AK457" s="182"/>
      <c r="AL457" s="177"/>
      <c r="AM457" s="182"/>
      <c r="AN457" s="182"/>
      <c r="AO457" s="182"/>
      <c r="AP457" s="177"/>
      <c r="AQ457" s="217" t="s">
        <v>603</v>
      </c>
      <c r="AR457" s="136"/>
      <c r="AS457" s="137" t="s">
        <v>354</v>
      </c>
      <c r="AT457" s="172"/>
      <c r="AU457" s="136" t="s">
        <v>568</v>
      </c>
      <c r="AV457" s="136"/>
      <c r="AW457" s="137" t="s">
        <v>300</v>
      </c>
      <c r="AX457" s="138"/>
    </row>
    <row r="458" spans="1:50" ht="23.25" customHeight="1" x14ac:dyDescent="0.15">
      <c r="A458" s="995"/>
      <c r="B458" s="252"/>
      <c r="C458" s="251"/>
      <c r="D458" s="252"/>
      <c r="E458" s="166"/>
      <c r="F458" s="167"/>
      <c r="G458" s="230" t="s">
        <v>562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562</v>
      </c>
      <c r="AC458" s="133"/>
      <c r="AD458" s="133"/>
      <c r="AE458" s="111" t="s">
        <v>562</v>
      </c>
      <c r="AF458" s="112"/>
      <c r="AG458" s="112"/>
      <c r="AH458" s="112"/>
      <c r="AI458" s="111" t="s">
        <v>562</v>
      </c>
      <c r="AJ458" s="112"/>
      <c r="AK458" s="112"/>
      <c r="AL458" s="112"/>
      <c r="AM458" s="111" t="s">
        <v>562</v>
      </c>
      <c r="AN458" s="112"/>
      <c r="AO458" s="112"/>
      <c r="AP458" s="113"/>
      <c r="AQ458" s="111" t="s">
        <v>562</v>
      </c>
      <c r="AR458" s="112"/>
      <c r="AS458" s="112"/>
      <c r="AT458" s="113"/>
      <c r="AU458" s="112" t="s">
        <v>562</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562</v>
      </c>
      <c r="AC459" s="221"/>
      <c r="AD459" s="221"/>
      <c r="AE459" s="111" t="s">
        <v>562</v>
      </c>
      <c r="AF459" s="112"/>
      <c r="AG459" s="112"/>
      <c r="AH459" s="113"/>
      <c r="AI459" s="111" t="s">
        <v>562</v>
      </c>
      <c r="AJ459" s="112"/>
      <c r="AK459" s="112"/>
      <c r="AL459" s="112"/>
      <c r="AM459" s="111" t="s">
        <v>562</v>
      </c>
      <c r="AN459" s="112"/>
      <c r="AO459" s="112"/>
      <c r="AP459" s="113"/>
      <c r="AQ459" s="111" t="s">
        <v>562</v>
      </c>
      <c r="AR459" s="112"/>
      <c r="AS459" s="112"/>
      <c r="AT459" s="113"/>
      <c r="AU459" s="112" t="s">
        <v>562</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562</v>
      </c>
      <c r="AF460" s="112"/>
      <c r="AG460" s="112"/>
      <c r="AH460" s="113"/>
      <c r="AI460" s="111" t="s">
        <v>562</v>
      </c>
      <c r="AJ460" s="112"/>
      <c r="AK460" s="112"/>
      <c r="AL460" s="112"/>
      <c r="AM460" s="111" t="s">
        <v>562</v>
      </c>
      <c r="AN460" s="112"/>
      <c r="AO460" s="112"/>
      <c r="AP460" s="113"/>
      <c r="AQ460" s="111" t="s">
        <v>562</v>
      </c>
      <c r="AR460" s="112"/>
      <c r="AS460" s="112"/>
      <c r="AT460" s="113"/>
      <c r="AU460" s="112" t="s">
        <v>562</v>
      </c>
      <c r="AV460" s="112"/>
      <c r="AW460" s="112"/>
      <c r="AX460" s="222"/>
    </row>
    <row r="461" spans="1:50" ht="18.75" hidden="1" customHeight="1" x14ac:dyDescent="0.15">
      <c r="A461" s="995"/>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513</v>
      </c>
      <c r="AJ461" s="181"/>
      <c r="AK461" s="181"/>
      <c r="AL461" s="176"/>
      <c r="AM461" s="181" t="s">
        <v>511</v>
      </c>
      <c r="AN461" s="181"/>
      <c r="AO461" s="181"/>
      <c r="AP461" s="176"/>
      <c r="AQ461" s="176" t="s">
        <v>353</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513</v>
      </c>
      <c r="AJ466" s="181"/>
      <c r="AK466" s="181"/>
      <c r="AL466" s="176"/>
      <c r="AM466" s="181" t="s">
        <v>509</v>
      </c>
      <c r="AN466" s="181"/>
      <c r="AO466" s="181"/>
      <c r="AP466" s="176"/>
      <c r="AQ466" s="176" t="s">
        <v>353</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513</v>
      </c>
      <c r="AJ471" s="181"/>
      <c r="AK471" s="181"/>
      <c r="AL471" s="176"/>
      <c r="AM471" s="181" t="s">
        <v>505</v>
      </c>
      <c r="AN471" s="181"/>
      <c r="AO471" s="181"/>
      <c r="AP471" s="176"/>
      <c r="AQ471" s="176" t="s">
        <v>353</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513</v>
      </c>
      <c r="AJ476" s="181"/>
      <c r="AK476" s="181"/>
      <c r="AL476" s="176"/>
      <c r="AM476" s="181" t="s">
        <v>509</v>
      </c>
      <c r="AN476" s="181"/>
      <c r="AO476" s="181"/>
      <c r="AP476" s="176"/>
      <c r="AQ476" s="176" t="s">
        <v>353</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553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548</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514</v>
      </c>
      <c r="AJ485" s="181"/>
      <c r="AK485" s="181"/>
      <c r="AL485" s="176"/>
      <c r="AM485" s="181" t="s">
        <v>511</v>
      </c>
      <c r="AN485" s="181"/>
      <c r="AO485" s="181"/>
      <c r="AP485" s="176"/>
      <c r="AQ485" s="176" t="s">
        <v>353</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513</v>
      </c>
      <c r="AJ490" s="181"/>
      <c r="AK490" s="181"/>
      <c r="AL490" s="176"/>
      <c r="AM490" s="181" t="s">
        <v>511</v>
      </c>
      <c r="AN490" s="181"/>
      <c r="AO490" s="181"/>
      <c r="AP490" s="176"/>
      <c r="AQ490" s="176" t="s">
        <v>353</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513</v>
      </c>
      <c r="AJ495" s="181"/>
      <c r="AK495" s="181"/>
      <c r="AL495" s="176"/>
      <c r="AM495" s="181" t="s">
        <v>509</v>
      </c>
      <c r="AN495" s="181"/>
      <c r="AO495" s="181"/>
      <c r="AP495" s="176"/>
      <c r="AQ495" s="176" t="s">
        <v>353</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513</v>
      </c>
      <c r="AJ500" s="181"/>
      <c r="AK500" s="181"/>
      <c r="AL500" s="176"/>
      <c r="AM500" s="181" t="s">
        <v>510</v>
      </c>
      <c r="AN500" s="181"/>
      <c r="AO500" s="181"/>
      <c r="AP500" s="176"/>
      <c r="AQ500" s="176" t="s">
        <v>353</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513</v>
      </c>
      <c r="AJ505" s="181"/>
      <c r="AK505" s="181"/>
      <c r="AL505" s="176"/>
      <c r="AM505" s="181" t="s">
        <v>511</v>
      </c>
      <c r="AN505" s="181"/>
      <c r="AO505" s="181"/>
      <c r="AP505" s="176"/>
      <c r="AQ505" s="176" t="s">
        <v>353</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513</v>
      </c>
      <c r="AJ510" s="181"/>
      <c r="AK510" s="181"/>
      <c r="AL510" s="176"/>
      <c r="AM510" s="181" t="s">
        <v>509</v>
      </c>
      <c r="AN510" s="181"/>
      <c r="AO510" s="181"/>
      <c r="AP510" s="176"/>
      <c r="AQ510" s="176" t="s">
        <v>353</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514</v>
      </c>
      <c r="AJ515" s="181"/>
      <c r="AK515" s="181"/>
      <c r="AL515" s="176"/>
      <c r="AM515" s="181" t="s">
        <v>509</v>
      </c>
      <c r="AN515" s="181"/>
      <c r="AO515" s="181"/>
      <c r="AP515" s="176"/>
      <c r="AQ515" s="176" t="s">
        <v>353</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514</v>
      </c>
      <c r="AJ520" s="181"/>
      <c r="AK520" s="181"/>
      <c r="AL520" s="176"/>
      <c r="AM520" s="181" t="s">
        <v>509</v>
      </c>
      <c r="AN520" s="181"/>
      <c r="AO520" s="181"/>
      <c r="AP520" s="176"/>
      <c r="AQ520" s="176" t="s">
        <v>353</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513</v>
      </c>
      <c r="AJ525" s="181"/>
      <c r="AK525" s="181"/>
      <c r="AL525" s="176"/>
      <c r="AM525" s="181" t="s">
        <v>505</v>
      </c>
      <c r="AN525" s="181"/>
      <c r="AO525" s="181"/>
      <c r="AP525" s="176"/>
      <c r="AQ525" s="176" t="s">
        <v>353</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513</v>
      </c>
      <c r="AJ530" s="181"/>
      <c r="AK530" s="181"/>
      <c r="AL530" s="176"/>
      <c r="AM530" s="181" t="s">
        <v>509</v>
      </c>
      <c r="AN530" s="181"/>
      <c r="AO530" s="181"/>
      <c r="AP530" s="176"/>
      <c r="AQ530" s="176" t="s">
        <v>353</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554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549</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514</v>
      </c>
      <c r="AJ539" s="181"/>
      <c r="AK539" s="181"/>
      <c r="AL539" s="176"/>
      <c r="AM539" s="181" t="s">
        <v>509</v>
      </c>
      <c r="AN539" s="181"/>
      <c r="AO539" s="181"/>
      <c r="AP539" s="176"/>
      <c r="AQ539" s="176" t="s">
        <v>353</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513</v>
      </c>
      <c r="AJ544" s="181"/>
      <c r="AK544" s="181"/>
      <c r="AL544" s="176"/>
      <c r="AM544" s="181" t="s">
        <v>511</v>
      </c>
      <c r="AN544" s="181"/>
      <c r="AO544" s="181"/>
      <c r="AP544" s="176"/>
      <c r="AQ544" s="176" t="s">
        <v>353</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513</v>
      </c>
      <c r="AJ549" s="181"/>
      <c r="AK549" s="181"/>
      <c r="AL549" s="176"/>
      <c r="AM549" s="181" t="s">
        <v>505</v>
      </c>
      <c r="AN549" s="181"/>
      <c r="AO549" s="181"/>
      <c r="AP549" s="176"/>
      <c r="AQ549" s="176" t="s">
        <v>353</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513</v>
      </c>
      <c r="AJ554" s="181"/>
      <c r="AK554" s="181"/>
      <c r="AL554" s="176"/>
      <c r="AM554" s="181" t="s">
        <v>505</v>
      </c>
      <c r="AN554" s="181"/>
      <c r="AO554" s="181"/>
      <c r="AP554" s="176"/>
      <c r="AQ554" s="176" t="s">
        <v>353</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513</v>
      </c>
      <c r="AJ559" s="181"/>
      <c r="AK559" s="181"/>
      <c r="AL559" s="176"/>
      <c r="AM559" s="181" t="s">
        <v>509</v>
      </c>
      <c r="AN559" s="181"/>
      <c r="AO559" s="181"/>
      <c r="AP559" s="176"/>
      <c r="AQ559" s="176" t="s">
        <v>353</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513</v>
      </c>
      <c r="AJ564" s="181"/>
      <c r="AK564" s="181"/>
      <c r="AL564" s="176"/>
      <c r="AM564" s="181" t="s">
        <v>505</v>
      </c>
      <c r="AN564" s="181"/>
      <c r="AO564" s="181"/>
      <c r="AP564" s="176"/>
      <c r="AQ564" s="176" t="s">
        <v>353</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514</v>
      </c>
      <c r="AJ569" s="181"/>
      <c r="AK569" s="181"/>
      <c r="AL569" s="176"/>
      <c r="AM569" s="181" t="s">
        <v>505</v>
      </c>
      <c r="AN569" s="181"/>
      <c r="AO569" s="181"/>
      <c r="AP569" s="176"/>
      <c r="AQ569" s="176" t="s">
        <v>353</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513</v>
      </c>
      <c r="AJ574" s="181"/>
      <c r="AK574" s="181"/>
      <c r="AL574" s="176"/>
      <c r="AM574" s="181" t="s">
        <v>505</v>
      </c>
      <c r="AN574" s="181"/>
      <c r="AO574" s="181"/>
      <c r="AP574" s="176"/>
      <c r="AQ574" s="176" t="s">
        <v>353</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513</v>
      </c>
      <c r="AJ579" s="181"/>
      <c r="AK579" s="181"/>
      <c r="AL579" s="176"/>
      <c r="AM579" s="181" t="s">
        <v>505</v>
      </c>
      <c r="AN579" s="181"/>
      <c r="AO579" s="181"/>
      <c r="AP579" s="176"/>
      <c r="AQ579" s="176" t="s">
        <v>353</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513</v>
      </c>
      <c r="AJ584" s="181"/>
      <c r="AK584" s="181"/>
      <c r="AL584" s="176"/>
      <c r="AM584" s="181" t="s">
        <v>509</v>
      </c>
      <c r="AN584" s="181"/>
      <c r="AO584" s="181"/>
      <c r="AP584" s="176"/>
      <c r="AQ584" s="176" t="s">
        <v>353</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554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548</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513</v>
      </c>
      <c r="AJ593" s="181"/>
      <c r="AK593" s="181"/>
      <c r="AL593" s="176"/>
      <c r="AM593" s="181" t="s">
        <v>505</v>
      </c>
      <c r="AN593" s="181"/>
      <c r="AO593" s="181"/>
      <c r="AP593" s="176"/>
      <c r="AQ593" s="176" t="s">
        <v>353</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514</v>
      </c>
      <c r="AJ598" s="181"/>
      <c r="AK598" s="181"/>
      <c r="AL598" s="176"/>
      <c r="AM598" s="181" t="s">
        <v>510</v>
      </c>
      <c r="AN598" s="181"/>
      <c r="AO598" s="181"/>
      <c r="AP598" s="176"/>
      <c r="AQ598" s="176" t="s">
        <v>353</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513</v>
      </c>
      <c r="AJ603" s="181"/>
      <c r="AK603" s="181"/>
      <c r="AL603" s="176"/>
      <c r="AM603" s="181" t="s">
        <v>505</v>
      </c>
      <c r="AN603" s="181"/>
      <c r="AO603" s="181"/>
      <c r="AP603" s="176"/>
      <c r="AQ603" s="176" t="s">
        <v>353</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513</v>
      </c>
      <c r="AJ608" s="181"/>
      <c r="AK608" s="181"/>
      <c r="AL608" s="176"/>
      <c r="AM608" s="181" t="s">
        <v>505</v>
      </c>
      <c r="AN608" s="181"/>
      <c r="AO608" s="181"/>
      <c r="AP608" s="176"/>
      <c r="AQ608" s="176" t="s">
        <v>353</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513</v>
      </c>
      <c r="AJ613" s="181"/>
      <c r="AK613" s="181"/>
      <c r="AL613" s="176"/>
      <c r="AM613" s="181" t="s">
        <v>509</v>
      </c>
      <c r="AN613" s="181"/>
      <c r="AO613" s="181"/>
      <c r="AP613" s="176"/>
      <c r="AQ613" s="176" t="s">
        <v>353</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513</v>
      </c>
      <c r="AJ618" s="181"/>
      <c r="AK618" s="181"/>
      <c r="AL618" s="176"/>
      <c r="AM618" s="181" t="s">
        <v>509</v>
      </c>
      <c r="AN618" s="181"/>
      <c r="AO618" s="181"/>
      <c r="AP618" s="176"/>
      <c r="AQ618" s="176" t="s">
        <v>353</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513</v>
      </c>
      <c r="AJ623" s="181"/>
      <c r="AK623" s="181"/>
      <c r="AL623" s="176"/>
      <c r="AM623" s="181" t="s">
        <v>510</v>
      </c>
      <c r="AN623" s="181"/>
      <c r="AO623" s="181"/>
      <c r="AP623" s="176"/>
      <c r="AQ623" s="176" t="s">
        <v>353</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513</v>
      </c>
      <c r="AJ628" s="181"/>
      <c r="AK628" s="181"/>
      <c r="AL628" s="176"/>
      <c r="AM628" s="181" t="s">
        <v>509</v>
      </c>
      <c r="AN628" s="181"/>
      <c r="AO628" s="181"/>
      <c r="AP628" s="176"/>
      <c r="AQ628" s="176" t="s">
        <v>353</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513</v>
      </c>
      <c r="AJ633" s="181"/>
      <c r="AK633" s="181"/>
      <c r="AL633" s="176"/>
      <c r="AM633" s="181" t="s">
        <v>505</v>
      </c>
      <c r="AN633" s="181"/>
      <c r="AO633" s="181"/>
      <c r="AP633" s="176"/>
      <c r="AQ633" s="176" t="s">
        <v>353</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513</v>
      </c>
      <c r="AJ638" s="181"/>
      <c r="AK638" s="181"/>
      <c r="AL638" s="176"/>
      <c r="AM638" s="181" t="s">
        <v>509</v>
      </c>
      <c r="AN638" s="181"/>
      <c r="AO638" s="181"/>
      <c r="AP638" s="176"/>
      <c r="AQ638" s="176" t="s">
        <v>353</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554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549</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514</v>
      </c>
      <c r="AJ647" s="181"/>
      <c r="AK647" s="181"/>
      <c r="AL647" s="176"/>
      <c r="AM647" s="181" t="s">
        <v>505</v>
      </c>
      <c r="AN647" s="181"/>
      <c r="AO647" s="181"/>
      <c r="AP647" s="176"/>
      <c r="AQ647" s="176" t="s">
        <v>353</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513</v>
      </c>
      <c r="AJ652" s="181"/>
      <c r="AK652" s="181"/>
      <c r="AL652" s="176"/>
      <c r="AM652" s="181" t="s">
        <v>505</v>
      </c>
      <c r="AN652" s="181"/>
      <c r="AO652" s="181"/>
      <c r="AP652" s="176"/>
      <c r="AQ652" s="176" t="s">
        <v>353</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513</v>
      </c>
      <c r="AJ657" s="181"/>
      <c r="AK657" s="181"/>
      <c r="AL657" s="176"/>
      <c r="AM657" s="181" t="s">
        <v>509</v>
      </c>
      <c r="AN657" s="181"/>
      <c r="AO657" s="181"/>
      <c r="AP657" s="176"/>
      <c r="AQ657" s="176" t="s">
        <v>353</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513</v>
      </c>
      <c r="AJ662" s="181"/>
      <c r="AK662" s="181"/>
      <c r="AL662" s="176"/>
      <c r="AM662" s="181" t="s">
        <v>505</v>
      </c>
      <c r="AN662" s="181"/>
      <c r="AO662" s="181"/>
      <c r="AP662" s="176"/>
      <c r="AQ662" s="176" t="s">
        <v>353</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513</v>
      </c>
      <c r="AJ667" s="181"/>
      <c r="AK667" s="181"/>
      <c r="AL667" s="176"/>
      <c r="AM667" s="181" t="s">
        <v>505</v>
      </c>
      <c r="AN667" s="181"/>
      <c r="AO667" s="181"/>
      <c r="AP667" s="176"/>
      <c r="AQ667" s="176" t="s">
        <v>353</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514</v>
      </c>
      <c r="AJ672" s="181"/>
      <c r="AK672" s="181"/>
      <c r="AL672" s="176"/>
      <c r="AM672" s="181" t="s">
        <v>505</v>
      </c>
      <c r="AN672" s="181"/>
      <c r="AO672" s="181"/>
      <c r="AP672" s="176"/>
      <c r="AQ672" s="176" t="s">
        <v>353</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513</v>
      </c>
      <c r="AJ677" s="181"/>
      <c r="AK677" s="181"/>
      <c r="AL677" s="176"/>
      <c r="AM677" s="181" t="s">
        <v>511</v>
      </c>
      <c r="AN677" s="181"/>
      <c r="AO677" s="181"/>
      <c r="AP677" s="176"/>
      <c r="AQ677" s="176" t="s">
        <v>353</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514</v>
      </c>
      <c r="AJ682" s="181"/>
      <c r="AK682" s="181"/>
      <c r="AL682" s="176"/>
      <c r="AM682" s="181" t="s">
        <v>509</v>
      </c>
      <c r="AN682" s="181"/>
      <c r="AO682" s="181"/>
      <c r="AP682" s="176"/>
      <c r="AQ682" s="176" t="s">
        <v>353</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513</v>
      </c>
      <c r="AJ687" s="181"/>
      <c r="AK687" s="181"/>
      <c r="AL687" s="176"/>
      <c r="AM687" s="181" t="s">
        <v>505</v>
      </c>
      <c r="AN687" s="181"/>
      <c r="AO687" s="181"/>
      <c r="AP687" s="176"/>
      <c r="AQ687" s="176" t="s">
        <v>353</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513</v>
      </c>
      <c r="AJ692" s="181"/>
      <c r="AK692" s="181"/>
      <c r="AL692" s="176"/>
      <c r="AM692" s="181" t="s">
        <v>510</v>
      </c>
      <c r="AN692" s="181"/>
      <c r="AO692" s="181"/>
      <c r="AP692" s="176"/>
      <c r="AQ692" s="176" t="s">
        <v>353</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5"/>
      <c r="B697" s="252"/>
      <c r="C697" s="251"/>
      <c r="D697" s="252"/>
      <c r="E697" s="157" t="s">
        <v>554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5"/>
      <c r="B698" s="252"/>
      <c r="C698" s="251"/>
      <c r="D698" s="252"/>
      <c r="E698" s="160" t="s">
        <v>604</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0.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558</v>
      </c>
      <c r="AE702" s="897"/>
      <c r="AF702" s="897"/>
      <c r="AG702" s="886" t="s">
        <v>605</v>
      </c>
      <c r="AH702" s="887"/>
      <c r="AI702" s="887"/>
      <c r="AJ702" s="887"/>
      <c r="AK702" s="887"/>
      <c r="AL702" s="887"/>
      <c r="AM702" s="887"/>
      <c r="AN702" s="887"/>
      <c r="AO702" s="887"/>
      <c r="AP702" s="887"/>
      <c r="AQ702" s="887"/>
      <c r="AR702" s="887"/>
      <c r="AS702" s="887"/>
      <c r="AT702" s="887"/>
      <c r="AU702" s="887"/>
      <c r="AV702" s="887"/>
      <c r="AW702" s="887"/>
      <c r="AX702" s="888"/>
    </row>
    <row r="703" spans="1:50" ht="60"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558</v>
      </c>
      <c r="AE703" s="155"/>
      <c r="AF703" s="155"/>
      <c r="AG703" s="665" t="s">
        <v>606</v>
      </c>
      <c r="AH703" s="666"/>
      <c r="AI703" s="666"/>
      <c r="AJ703" s="666"/>
      <c r="AK703" s="666"/>
      <c r="AL703" s="666"/>
      <c r="AM703" s="666"/>
      <c r="AN703" s="666"/>
      <c r="AO703" s="666"/>
      <c r="AP703" s="666"/>
      <c r="AQ703" s="666"/>
      <c r="AR703" s="666"/>
      <c r="AS703" s="666"/>
      <c r="AT703" s="666"/>
      <c r="AU703" s="666"/>
      <c r="AV703" s="666"/>
      <c r="AW703" s="666"/>
      <c r="AX703" s="667"/>
    </row>
    <row r="704" spans="1:50" ht="56.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558</v>
      </c>
      <c r="AE704" s="587"/>
      <c r="AF704" s="587"/>
      <c r="AG704" s="429" t="s">
        <v>607</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558</v>
      </c>
      <c r="AE705" s="734"/>
      <c r="AF705" s="734"/>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492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745</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1"/>
      <c r="C707" s="617"/>
      <c r="D707" s="618"/>
      <c r="E707" s="687" t="s">
        <v>432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608</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610</v>
      </c>
      <c r="AE708" s="669"/>
      <c r="AF708" s="669"/>
      <c r="AG708" s="527" t="s">
        <v>568</v>
      </c>
      <c r="AH708" s="528"/>
      <c r="AI708" s="528"/>
      <c r="AJ708" s="528"/>
      <c r="AK708" s="528"/>
      <c r="AL708" s="528"/>
      <c r="AM708" s="528"/>
      <c r="AN708" s="528"/>
      <c r="AO708" s="528"/>
      <c r="AP708" s="528"/>
      <c r="AQ708" s="528"/>
      <c r="AR708" s="528"/>
      <c r="AS708" s="528"/>
      <c r="AT708" s="528"/>
      <c r="AU708" s="528"/>
      <c r="AV708" s="528"/>
      <c r="AW708" s="528"/>
      <c r="AX708" s="529"/>
    </row>
    <row r="709" spans="1:50" ht="53.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558</v>
      </c>
      <c r="AE709" s="155"/>
      <c r="AF709" s="155"/>
      <c r="AG709" s="665" t="s">
        <v>611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610</v>
      </c>
      <c r="AE710" s="155"/>
      <c r="AF710" s="155"/>
      <c r="AG710" s="665" t="s">
        <v>613</v>
      </c>
      <c r="AH710" s="666"/>
      <c r="AI710" s="666"/>
      <c r="AJ710" s="666"/>
      <c r="AK710" s="666"/>
      <c r="AL710" s="666"/>
      <c r="AM710" s="666"/>
      <c r="AN710" s="666"/>
      <c r="AO710" s="666"/>
      <c r="AP710" s="666"/>
      <c r="AQ710" s="666"/>
      <c r="AR710" s="666"/>
      <c r="AS710" s="666"/>
      <c r="AT710" s="666"/>
      <c r="AU710" s="666"/>
      <c r="AV710" s="666"/>
      <c r="AW710" s="666"/>
      <c r="AX710" s="667"/>
    </row>
    <row r="711" spans="1:50" ht="51"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558</v>
      </c>
      <c r="AE711" s="155"/>
      <c r="AF711" s="155"/>
      <c r="AG711" s="665" t="s">
        <v>614</v>
      </c>
      <c r="AH711" s="666"/>
      <c r="AI711" s="666"/>
      <c r="AJ711" s="666"/>
      <c r="AK711" s="666"/>
      <c r="AL711" s="666"/>
      <c r="AM711" s="666"/>
      <c r="AN711" s="666"/>
      <c r="AO711" s="666"/>
      <c r="AP711" s="666"/>
      <c r="AQ711" s="666"/>
      <c r="AR711" s="666"/>
      <c r="AS711" s="666"/>
      <c r="AT711" s="666"/>
      <c r="AU711" s="666"/>
      <c r="AV711" s="666"/>
      <c r="AW711" s="666"/>
      <c r="AX711" s="667"/>
    </row>
    <row r="712" spans="1:50" ht="77.25" customHeight="1" x14ac:dyDescent="0.15">
      <c r="A712" s="656"/>
      <c r="B712" s="657"/>
      <c r="C712" s="589" t="s">
        <v>460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610</v>
      </c>
      <c r="AE712" s="587"/>
      <c r="AF712" s="587"/>
      <c r="AG712" s="595" t="s">
        <v>746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461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65" t="s">
        <v>612</v>
      </c>
      <c r="AH713" s="666"/>
      <c r="AI713" s="666"/>
      <c r="AJ713" s="666"/>
      <c r="AK713" s="666"/>
      <c r="AL713" s="666"/>
      <c r="AM713" s="666"/>
      <c r="AN713" s="666"/>
      <c r="AO713" s="666"/>
      <c r="AP713" s="666"/>
      <c r="AQ713" s="666"/>
      <c r="AR713" s="666"/>
      <c r="AS713" s="666"/>
      <c r="AT713" s="666"/>
      <c r="AU713" s="666"/>
      <c r="AV713" s="666"/>
      <c r="AW713" s="666"/>
      <c r="AX713" s="667"/>
    </row>
    <row r="714" spans="1:50" ht="52.5" customHeight="1" x14ac:dyDescent="0.15">
      <c r="A714" s="658"/>
      <c r="B714" s="659"/>
      <c r="C714" s="772" t="s">
        <v>437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558</v>
      </c>
      <c r="AE714" s="593"/>
      <c r="AF714" s="594"/>
      <c r="AG714" s="690" t="s">
        <v>615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438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610</v>
      </c>
      <c r="AE715" s="669"/>
      <c r="AF715" s="778"/>
      <c r="AG715" s="527" t="s">
        <v>616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558</v>
      </c>
      <c r="AE716" s="760"/>
      <c r="AF716" s="760"/>
      <c r="AG716" s="665" t="s">
        <v>617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558</v>
      </c>
      <c r="AE717" s="155"/>
      <c r="AF717" s="155"/>
      <c r="AG717" s="665" t="s">
        <v>618</v>
      </c>
      <c r="AH717" s="666"/>
      <c r="AI717" s="666"/>
      <c r="AJ717" s="666"/>
      <c r="AK717" s="666"/>
      <c r="AL717" s="666"/>
      <c r="AM717" s="666"/>
      <c r="AN717" s="666"/>
      <c r="AO717" s="666"/>
      <c r="AP717" s="666"/>
      <c r="AQ717" s="666"/>
      <c r="AR717" s="666"/>
      <c r="AS717" s="666"/>
      <c r="AT717" s="666"/>
      <c r="AU717" s="666"/>
      <c r="AV717" s="666"/>
      <c r="AW717" s="666"/>
      <c r="AX717" s="667"/>
    </row>
    <row r="718" spans="1:50" ht="66.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558</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298.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558</v>
      </c>
      <c r="AE719" s="669"/>
      <c r="AF719" s="669"/>
      <c r="AG719" s="160" t="s">
        <v>752</v>
      </c>
      <c r="AH719" s="161"/>
      <c r="AI719" s="161"/>
      <c r="AJ719" s="161"/>
      <c r="AK719" s="161"/>
      <c r="AL719" s="161"/>
      <c r="AM719" s="161"/>
      <c r="AN719" s="161"/>
      <c r="AO719" s="161"/>
      <c r="AP719" s="161"/>
      <c r="AQ719" s="161"/>
      <c r="AR719" s="161"/>
      <c r="AS719" s="161"/>
      <c r="AT719" s="161"/>
      <c r="AU719" s="161"/>
      <c r="AV719" s="161"/>
      <c r="AW719" s="161"/>
      <c r="AX719" s="162"/>
    </row>
    <row r="720" spans="1:50" ht="202.5" customHeight="1" x14ac:dyDescent="0.15">
      <c r="A720" s="651"/>
      <c r="B720" s="652"/>
      <c r="C720" s="936" t="s">
        <v>453</v>
      </c>
      <c r="D720" s="934"/>
      <c r="E720" s="934"/>
      <c r="F720" s="937"/>
      <c r="G720" s="933" t="s">
        <v>454</v>
      </c>
      <c r="H720" s="934"/>
      <c r="I720" s="934"/>
      <c r="J720" s="934"/>
      <c r="K720" s="934"/>
      <c r="L720" s="934"/>
      <c r="M720" s="934"/>
      <c r="N720" s="933" t="s">
        <v>457</v>
      </c>
      <c r="O720" s="934"/>
      <c r="P720" s="934"/>
      <c r="Q720" s="934"/>
      <c r="R720" s="934"/>
      <c r="S720" s="934"/>
      <c r="T720" s="934"/>
      <c r="U720" s="934"/>
      <c r="V720" s="934"/>
      <c r="W720" s="934"/>
      <c r="X720" s="934"/>
      <c r="Y720" s="934"/>
      <c r="Z720" s="934"/>
      <c r="AA720" s="934"/>
      <c r="AB720" s="934"/>
      <c r="AC720" s="934"/>
      <c r="AD720" s="934"/>
      <c r="AE720" s="934"/>
      <c r="AF720" s="935"/>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18" t="s">
        <v>555</v>
      </c>
      <c r="D721" s="919"/>
      <c r="E721" s="919"/>
      <c r="F721" s="920"/>
      <c r="G721" s="938"/>
      <c r="H721" s="939"/>
      <c r="I721" s="83" t="str">
        <f>IF(OR(G721="　", G721=""), "", "-")</f>
        <v/>
      </c>
      <c r="J721" s="917">
        <v>375</v>
      </c>
      <c r="K721" s="917"/>
      <c r="L721" s="83" t="str">
        <f>IF(M721="","","-")</f>
        <v/>
      </c>
      <c r="M721" s="84"/>
      <c r="N721" s="914" t="s">
        <v>620</v>
      </c>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1"/>
      <c r="B722" s="652"/>
      <c r="C722" s="918" t="s">
        <v>555</v>
      </c>
      <c r="D722" s="919"/>
      <c r="E722" s="919"/>
      <c r="F722" s="920"/>
      <c r="G722" s="938"/>
      <c r="H722" s="939"/>
      <c r="I722" s="83" t="str">
        <f t="shared" ref="I722:I725" si="4">IF(OR(G722="　", G722=""), "", "-")</f>
        <v/>
      </c>
      <c r="J722" s="917">
        <v>378</v>
      </c>
      <c r="K722" s="917"/>
      <c r="L722" s="83" t="str">
        <f t="shared" ref="L722:L725" si="5">IF(M722="","","-")</f>
        <v/>
      </c>
      <c r="M722" s="84"/>
      <c r="N722" s="914" t="s">
        <v>621</v>
      </c>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customHeight="1" x14ac:dyDescent="0.15">
      <c r="A723" s="651"/>
      <c r="B723" s="652"/>
      <c r="C723" s="918" t="s">
        <v>555</v>
      </c>
      <c r="D723" s="919"/>
      <c r="E723" s="919"/>
      <c r="F723" s="920"/>
      <c r="G723" s="938"/>
      <c r="H723" s="939"/>
      <c r="I723" s="83" t="str">
        <f t="shared" si="4"/>
        <v/>
      </c>
      <c r="J723" s="917">
        <v>379</v>
      </c>
      <c r="K723" s="917"/>
      <c r="L723" s="83" t="str">
        <f t="shared" si="5"/>
        <v/>
      </c>
      <c r="M723" s="84"/>
      <c r="N723" s="914" t="s">
        <v>751</v>
      </c>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249" customHeight="1" x14ac:dyDescent="0.15">
      <c r="A726" s="622" t="s">
        <v>48</v>
      </c>
      <c r="B726" s="623"/>
      <c r="C726" s="444" t="s">
        <v>53</v>
      </c>
      <c r="D726" s="582"/>
      <c r="E726" s="582"/>
      <c r="F726" s="583"/>
      <c r="G726" s="798" t="s">
        <v>622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2.15" customHeight="1" thickBot="1" x14ac:dyDescent="0.2">
      <c r="A729" s="766" t="s">
        <v>624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0.9" customHeight="1" thickBot="1" x14ac:dyDescent="0.2">
      <c r="A731" s="619" t="s">
        <v>257</v>
      </c>
      <c r="B731" s="620"/>
      <c r="C731" s="620"/>
      <c r="D731" s="620"/>
      <c r="E731" s="621"/>
      <c r="F731" s="681" t="s">
        <v>758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6" customHeight="1" thickBot="1" x14ac:dyDescent="0.2">
      <c r="A733" s="750" t="s">
        <v>257</v>
      </c>
      <c r="B733" s="751"/>
      <c r="C733" s="751"/>
      <c r="D733" s="751"/>
      <c r="E733" s="752"/>
      <c r="F733" s="767" t="s">
        <v>762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7"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466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535</v>
      </c>
      <c r="B737" s="124"/>
      <c r="C737" s="124"/>
      <c r="D737" s="125"/>
      <c r="E737" s="122" t="s">
        <v>625</v>
      </c>
      <c r="F737" s="122"/>
      <c r="G737" s="122"/>
      <c r="H737" s="122"/>
      <c r="I737" s="122"/>
      <c r="J737" s="122"/>
      <c r="K737" s="122"/>
      <c r="L737" s="122"/>
      <c r="M737" s="122"/>
      <c r="N737" s="101" t="s">
        <v>528</v>
      </c>
      <c r="O737" s="101"/>
      <c r="P737" s="101"/>
      <c r="Q737" s="101"/>
      <c r="R737" s="122" t="s">
        <v>627</v>
      </c>
      <c r="S737" s="122"/>
      <c r="T737" s="122"/>
      <c r="U737" s="122"/>
      <c r="V737" s="122"/>
      <c r="W737" s="122"/>
      <c r="X737" s="122"/>
      <c r="Y737" s="122"/>
      <c r="Z737" s="122"/>
      <c r="AA737" s="101" t="s">
        <v>527</v>
      </c>
      <c r="AB737" s="101"/>
      <c r="AC737" s="101"/>
      <c r="AD737" s="101"/>
      <c r="AE737" s="122" t="s">
        <v>629</v>
      </c>
      <c r="AF737" s="122"/>
      <c r="AG737" s="122"/>
      <c r="AH737" s="122"/>
      <c r="AI737" s="122"/>
      <c r="AJ737" s="122"/>
      <c r="AK737" s="122"/>
      <c r="AL737" s="122"/>
      <c r="AM737" s="122"/>
      <c r="AN737" s="101" t="s">
        <v>526</v>
      </c>
      <c r="AO737" s="101"/>
      <c r="AP737" s="101"/>
      <c r="AQ737" s="101"/>
      <c r="AR737" s="102" t="s">
        <v>631</v>
      </c>
      <c r="AS737" s="103"/>
      <c r="AT737" s="103"/>
      <c r="AU737" s="103"/>
      <c r="AV737" s="103"/>
      <c r="AW737" s="103"/>
      <c r="AX737" s="104"/>
      <c r="AY737" s="89"/>
      <c r="AZ737" s="89"/>
    </row>
    <row r="738" spans="1:52" ht="24.75" customHeight="1" x14ac:dyDescent="0.15">
      <c r="A738" s="123" t="s">
        <v>525</v>
      </c>
      <c r="B738" s="124"/>
      <c r="C738" s="124"/>
      <c r="D738" s="125"/>
      <c r="E738" s="122" t="s">
        <v>626</v>
      </c>
      <c r="F738" s="122"/>
      <c r="G738" s="122"/>
      <c r="H738" s="122"/>
      <c r="I738" s="122"/>
      <c r="J738" s="122"/>
      <c r="K738" s="122"/>
      <c r="L738" s="122"/>
      <c r="M738" s="122"/>
      <c r="N738" s="101" t="s">
        <v>524</v>
      </c>
      <c r="O738" s="101"/>
      <c r="P738" s="101"/>
      <c r="Q738" s="101"/>
      <c r="R738" s="122" t="s">
        <v>628</v>
      </c>
      <c r="S738" s="122"/>
      <c r="T738" s="122"/>
      <c r="U738" s="122"/>
      <c r="V738" s="122"/>
      <c r="W738" s="122"/>
      <c r="X738" s="122"/>
      <c r="Y738" s="122"/>
      <c r="Z738" s="122"/>
      <c r="AA738" s="101" t="s">
        <v>523</v>
      </c>
      <c r="AB738" s="101"/>
      <c r="AC738" s="101"/>
      <c r="AD738" s="101"/>
      <c r="AE738" s="122" t="s">
        <v>630</v>
      </c>
      <c r="AF738" s="122"/>
      <c r="AG738" s="122"/>
      <c r="AH738" s="122"/>
      <c r="AI738" s="122"/>
      <c r="AJ738" s="122"/>
      <c r="AK738" s="122"/>
      <c r="AL738" s="122"/>
      <c r="AM738" s="122"/>
      <c r="AN738" s="101" t="s">
        <v>519</v>
      </c>
      <c r="AO738" s="101"/>
      <c r="AP738" s="101"/>
      <c r="AQ738" s="101"/>
      <c r="AR738" s="102" t="s">
        <v>632</v>
      </c>
      <c r="AS738" s="103"/>
      <c r="AT738" s="103"/>
      <c r="AU738" s="103"/>
      <c r="AV738" s="103"/>
      <c r="AW738" s="103"/>
      <c r="AX738" s="104"/>
    </row>
    <row r="739" spans="1:52" ht="24.75" customHeight="1" thickBot="1" x14ac:dyDescent="0.2">
      <c r="A739" s="126" t="s">
        <v>515</v>
      </c>
      <c r="B739" s="127"/>
      <c r="C739" s="127"/>
      <c r="D739" s="128"/>
      <c r="E739" s="129" t="s">
        <v>555</v>
      </c>
      <c r="F739" s="117"/>
      <c r="G739" s="117"/>
      <c r="H739" s="93" t="str">
        <f>IF(E739="", "", "(")</f>
        <v>(</v>
      </c>
      <c r="I739" s="117"/>
      <c r="J739" s="117"/>
      <c r="K739" s="93" t="str">
        <f>IF(OR(I739="　", I739=""), "", "-")</f>
        <v/>
      </c>
      <c r="L739" s="118">
        <v>361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495</v>
      </c>
      <c r="B740" s="143"/>
      <c r="C740" s="143"/>
      <c r="D740" s="143"/>
      <c r="E740" s="143"/>
      <c r="F740" s="144"/>
      <c r="G740" s="90" t="s">
        <v>516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497</v>
      </c>
      <c r="B779" s="762"/>
      <c r="C779" s="762"/>
      <c r="D779" s="762"/>
      <c r="E779" s="762"/>
      <c r="F779" s="763"/>
      <c r="G779" s="440" t="s">
        <v>634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638</v>
      </c>
      <c r="H781" s="451"/>
      <c r="I781" s="451"/>
      <c r="J781" s="451"/>
      <c r="K781" s="452"/>
      <c r="L781" s="453" t="s">
        <v>637</v>
      </c>
      <c r="M781" s="454"/>
      <c r="N781" s="454"/>
      <c r="O781" s="454"/>
      <c r="P781" s="454"/>
      <c r="Q781" s="454"/>
      <c r="R781" s="454"/>
      <c r="S781" s="454"/>
      <c r="T781" s="454"/>
      <c r="U781" s="454"/>
      <c r="V781" s="454"/>
      <c r="W781" s="454"/>
      <c r="X781" s="455"/>
      <c r="Y781" s="456">
        <v>4.9000000000000004</v>
      </c>
      <c r="Z781" s="457"/>
      <c r="AA781" s="457"/>
      <c r="AB781" s="558"/>
      <c r="AC781" s="450" t="s">
        <v>636</v>
      </c>
      <c r="AD781" s="451"/>
      <c r="AE781" s="451"/>
      <c r="AF781" s="451"/>
      <c r="AG781" s="452"/>
      <c r="AH781" s="453" t="s">
        <v>636</v>
      </c>
      <c r="AI781" s="454"/>
      <c r="AJ781" s="454"/>
      <c r="AK781" s="454"/>
      <c r="AL781" s="454"/>
      <c r="AM781" s="454"/>
      <c r="AN781" s="454"/>
      <c r="AO781" s="454"/>
      <c r="AP781" s="454"/>
      <c r="AQ781" s="454"/>
      <c r="AR781" s="454"/>
      <c r="AS781" s="454"/>
      <c r="AT781" s="455"/>
      <c r="AU781" s="456" t="s">
        <v>636</v>
      </c>
      <c r="AV781" s="457"/>
      <c r="AW781" s="457"/>
      <c r="AX781" s="458"/>
    </row>
    <row r="782" spans="1:50" ht="24.75" hidden="1"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4.9000000000000004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15">
      <c r="A792" s="557"/>
      <c r="B792" s="764"/>
      <c r="C792" s="764"/>
      <c r="D792" s="764"/>
      <c r="E792" s="764"/>
      <c r="F792" s="765"/>
      <c r="G792" s="440" t="s">
        <v>639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655</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638</v>
      </c>
      <c r="H794" s="451"/>
      <c r="I794" s="451"/>
      <c r="J794" s="451"/>
      <c r="K794" s="452"/>
      <c r="L794" s="453" t="s">
        <v>640</v>
      </c>
      <c r="M794" s="454"/>
      <c r="N794" s="454"/>
      <c r="O794" s="454"/>
      <c r="P794" s="454"/>
      <c r="Q794" s="454"/>
      <c r="R794" s="454"/>
      <c r="S794" s="454"/>
      <c r="T794" s="454"/>
      <c r="U794" s="454"/>
      <c r="V794" s="454"/>
      <c r="W794" s="454"/>
      <c r="X794" s="455"/>
      <c r="Y794" s="456">
        <v>1.7</v>
      </c>
      <c r="Z794" s="457"/>
      <c r="AA794" s="457"/>
      <c r="AB794" s="558"/>
      <c r="AC794" s="450" t="s">
        <v>641</v>
      </c>
      <c r="AD794" s="451"/>
      <c r="AE794" s="451"/>
      <c r="AF794" s="451"/>
      <c r="AG794" s="452"/>
      <c r="AH794" s="453" t="s">
        <v>642</v>
      </c>
      <c r="AI794" s="454"/>
      <c r="AJ794" s="454"/>
      <c r="AK794" s="454"/>
      <c r="AL794" s="454"/>
      <c r="AM794" s="454"/>
      <c r="AN794" s="454"/>
      <c r="AO794" s="454"/>
      <c r="AP794" s="454"/>
      <c r="AQ794" s="454"/>
      <c r="AR794" s="454"/>
      <c r="AS794" s="454"/>
      <c r="AT794" s="455"/>
      <c r="AU794" s="456" t="s">
        <v>636</v>
      </c>
      <c r="AV794" s="457"/>
      <c r="AW794" s="457"/>
      <c r="AX794" s="458"/>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1.7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customHeight="1" x14ac:dyDescent="0.15">
      <c r="A805" s="557"/>
      <c r="B805" s="764"/>
      <c r="C805" s="764"/>
      <c r="D805" s="764"/>
      <c r="E805" s="764"/>
      <c r="F805" s="765"/>
      <c r="G805" s="440" t="s">
        <v>657</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50" t="s">
        <v>643</v>
      </c>
      <c r="H807" s="451"/>
      <c r="I807" s="451"/>
      <c r="J807" s="451"/>
      <c r="K807" s="452"/>
      <c r="L807" s="453" t="s">
        <v>643</v>
      </c>
      <c r="M807" s="454"/>
      <c r="N807" s="454"/>
      <c r="O807" s="454"/>
      <c r="P807" s="454"/>
      <c r="Q807" s="454"/>
      <c r="R807" s="454"/>
      <c r="S807" s="454"/>
      <c r="T807" s="454"/>
      <c r="U807" s="454"/>
      <c r="V807" s="454"/>
      <c r="W807" s="454"/>
      <c r="X807" s="455"/>
      <c r="Y807" s="456" t="s">
        <v>636</v>
      </c>
      <c r="Z807" s="457"/>
      <c r="AA807" s="457"/>
      <c r="AB807" s="558"/>
      <c r="AC807" s="450" t="s">
        <v>636</v>
      </c>
      <c r="AD807" s="451"/>
      <c r="AE807" s="451"/>
      <c r="AF807" s="451"/>
      <c r="AG807" s="452"/>
      <c r="AH807" s="453" t="s">
        <v>636</v>
      </c>
      <c r="AI807" s="454"/>
      <c r="AJ807" s="454"/>
      <c r="AK807" s="454"/>
      <c r="AL807" s="454"/>
      <c r="AM807" s="454"/>
      <c r="AN807" s="454"/>
      <c r="AO807" s="454"/>
      <c r="AP807" s="454"/>
      <c r="AQ807" s="454"/>
      <c r="AR807" s="454"/>
      <c r="AS807" s="454"/>
      <c r="AT807" s="455"/>
      <c r="AU807" s="456" t="s">
        <v>644</v>
      </c>
      <c r="AV807" s="457"/>
      <c r="AW807" s="457"/>
      <c r="AX807" s="458"/>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customHeight="1" x14ac:dyDescent="0.15">
      <c r="A818" s="557"/>
      <c r="B818" s="764"/>
      <c r="C818" s="764"/>
      <c r="D818" s="764"/>
      <c r="E818" s="764"/>
      <c r="F818" s="765"/>
      <c r="G818" s="440" t="s">
        <v>662</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668</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7"/>
      <c r="B820" s="764"/>
      <c r="C820" s="764"/>
      <c r="D820" s="764"/>
      <c r="E820" s="764"/>
      <c r="F820" s="765"/>
      <c r="G820" s="450" t="s">
        <v>664</v>
      </c>
      <c r="H820" s="451"/>
      <c r="I820" s="451"/>
      <c r="J820" s="451"/>
      <c r="K820" s="452"/>
      <c r="L820" s="453" t="s">
        <v>663</v>
      </c>
      <c r="M820" s="454"/>
      <c r="N820" s="454"/>
      <c r="O820" s="454"/>
      <c r="P820" s="454"/>
      <c r="Q820" s="454"/>
      <c r="R820" s="454"/>
      <c r="S820" s="454"/>
      <c r="T820" s="454"/>
      <c r="U820" s="454"/>
      <c r="V820" s="454"/>
      <c r="W820" s="454"/>
      <c r="X820" s="455"/>
      <c r="Y820" s="456">
        <v>15.9</v>
      </c>
      <c r="Z820" s="457"/>
      <c r="AA820" s="457"/>
      <c r="AB820" s="558"/>
      <c r="AC820" s="450" t="s">
        <v>669</v>
      </c>
      <c r="AD820" s="451"/>
      <c r="AE820" s="451"/>
      <c r="AF820" s="451"/>
      <c r="AG820" s="452"/>
      <c r="AH820" s="453" t="s">
        <v>670</v>
      </c>
      <c r="AI820" s="454"/>
      <c r="AJ820" s="454"/>
      <c r="AK820" s="454"/>
      <c r="AL820" s="454"/>
      <c r="AM820" s="454"/>
      <c r="AN820" s="454"/>
      <c r="AO820" s="454"/>
      <c r="AP820" s="454"/>
      <c r="AQ820" s="454"/>
      <c r="AR820" s="454"/>
      <c r="AS820" s="454"/>
      <c r="AT820" s="455"/>
      <c r="AU820" s="456">
        <v>1.4</v>
      </c>
      <c r="AV820" s="457"/>
      <c r="AW820" s="457"/>
      <c r="AX820" s="458"/>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15.9</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1.4</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458</v>
      </c>
      <c r="AM831" s="957"/>
      <c r="AN831" s="957"/>
      <c r="AO831" s="82" t="s">
        <v>671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413</v>
      </c>
      <c r="K836" s="101"/>
      <c r="L836" s="101"/>
      <c r="M836" s="101"/>
      <c r="N836" s="101"/>
      <c r="O836" s="101"/>
      <c r="P836" s="347" t="s">
        <v>365</v>
      </c>
      <c r="Q836" s="347"/>
      <c r="R836" s="347"/>
      <c r="S836" s="347"/>
      <c r="T836" s="347"/>
      <c r="U836" s="347"/>
      <c r="V836" s="347"/>
      <c r="W836" s="347"/>
      <c r="X836" s="347"/>
      <c r="Y836" s="344" t="s">
        <v>411</v>
      </c>
      <c r="Z836" s="345"/>
      <c r="AA836" s="345"/>
      <c r="AB836" s="345"/>
      <c r="AC836" s="277" t="s">
        <v>452</v>
      </c>
      <c r="AD836" s="277"/>
      <c r="AE836" s="277"/>
      <c r="AF836" s="277"/>
      <c r="AG836" s="277"/>
      <c r="AH836" s="344" t="s">
        <v>479</v>
      </c>
      <c r="AI836" s="346"/>
      <c r="AJ836" s="346"/>
      <c r="AK836" s="346"/>
      <c r="AL836" s="346" t="s">
        <v>21</v>
      </c>
      <c r="AM836" s="346"/>
      <c r="AN836" s="346"/>
      <c r="AO836" s="427"/>
      <c r="AP836" s="428" t="s">
        <v>414</v>
      </c>
      <c r="AQ836" s="428"/>
      <c r="AR836" s="428"/>
      <c r="AS836" s="428"/>
      <c r="AT836" s="428"/>
      <c r="AU836" s="428"/>
      <c r="AV836" s="428"/>
      <c r="AW836" s="428"/>
      <c r="AX836" s="428"/>
    </row>
    <row r="837" spans="1:50" ht="30" customHeight="1" x14ac:dyDescent="0.15">
      <c r="A837" s="405">
        <v>1</v>
      </c>
      <c r="B837" s="405">
        <v>1</v>
      </c>
      <c r="C837" s="422" t="s">
        <v>665</v>
      </c>
      <c r="D837" s="419"/>
      <c r="E837" s="419"/>
      <c r="F837" s="419"/>
      <c r="G837" s="419"/>
      <c r="H837" s="419"/>
      <c r="I837" s="419"/>
      <c r="J837" s="420">
        <v>9010001018924</v>
      </c>
      <c r="K837" s="421"/>
      <c r="L837" s="421"/>
      <c r="M837" s="421"/>
      <c r="N837" s="421"/>
      <c r="O837" s="421"/>
      <c r="P837" s="423" t="s">
        <v>666</v>
      </c>
      <c r="Q837" s="317"/>
      <c r="R837" s="317"/>
      <c r="S837" s="317"/>
      <c r="T837" s="317"/>
      <c r="U837" s="317"/>
      <c r="V837" s="317"/>
      <c r="W837" s="317"/>
      <c r="X837" s="317"/>
      <c r="Y837" s="318">
        <v>4.9000000000000004</v>
      </c>
      <c r="Z837" s="319"/>
      <c r="AA837" s="319"/>
      <c r="AB837" s="320"/>
      <c r="AC837" s="328" t="s">
        <v>484</v>
      </c>
      <c r="AD837" s="426"/>
      <c r="AE837" s="426"/>
      <c r="AF837" s="426"/>
      <c r="AG837" s="426"/>
      <c r="AH837" s="424">
        <v>2</v>
      </c>
      <c r="AI837" s="425"/>
      <c r="AJ837" s="425"/>
      <c r="AK837" s="425"/>
      <c r="AL837" s="325">
        <v>93.8</v>
      </c>
      <c r="AM837" s="326"/>
      <c r="AN837" s="326"/>
      <c r="AO837" s="327"/>
      <c r="AP837" s="321" t="s">
        <v>667</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4"/>
      <c r="AI838" s="425"/>
      <c r="AJ838" s="425"/>
      <c r="AK838" s="425"/>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2"/>
      <c r="D839" s="419"/>
      <c r="E839" s="419"/>
      <c r="F839" s="419"/>
      <c r="G839" s="419"/>
      <c r="H839" s="419"/>
      <c r="I839" s="419"/>
      <c r="J839" s="420"/>
      <c r="K839" s="421"/>
      <c r="L839" s="421"/>
      <c r="M839" s="421"/>
      <c r="N839" s="421"/>
      <c r="O839" s="421"/>
      <c r="P839" s="423"/>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2"/>
      <c r="D840" s="419"/>
      <c r="E840" s="419"/>
      <c r="F840" s="419"/>
      <c r="G840" s="419"/>
      <c r="H840" s="419"/>
      <c r="I840" s="419"/>
      <c r="J840" s="420"/>
      <c r="K840" s="421"/>
      <c r="L840" s="421"/>
      <c r="M840" s="421"/>
      <c r="N840" s="421"/>
      <c r="O840" s="421"/>
      <c r="P840" s="423"/>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413</v>
      </c>
      <c r="K869" s="101"/>
      <c r="L869" s="101"/>
      <c r="M869" s="101"/>
      <c r="N869" s="101"/>
      <c r="O869" s="101"/>
      <c r="P869" s="347" t="s">
        <v>365</v>
      </c>
      <c r="Q869" s="347"/>
      <c r="R869" s="347"/>
      <c r="S869" s="347"/>
      <c r="T869" s="347"/>
      <c r="U869" s="347"/>
      <c r="V869" s="347"/>
      <c r="W869" s="347"/>
      <c r="X869" s="347"/>
      <c r="Y869" s="344" t="s">
        <v>411</v>
      </c>
      <c r="Z869" s="345"/>
      <c r="AA869" s="345"/>
      <c r="AB869" s="345"/>
      <c r="AC869" s="277" t="s">
        <v>452</v>
      </c>
      <c r="AD869" s="277"/>
      <c r="AE869" s="277"/>
      <c r="AF869" s="277"/>
      <c r="AG869" s="277"/>
      <c r="AH869" s="344" t="s">
        <v>479</v>
      </c>
      <c r="AI869" s="346"/>
      <c r="AJ869" s="346"/>
      <c r="AK869" s="346"/>
      <c r="AL869" s="346" t="s">
        <v>21</v>
      </c>
      <c r="AM869" s="346"/>
      <c r="AN869" s="346"/>
      <c r="AO869" s="427"/>
      <c r="AP869" s="428" t="s">
        <v>414</v>
      </c>
      <c r="AQ869" s="428"/>
      <c r="AR869" s="428"/>
      <c r="AS869" s="428"/>
      <c r="AT869" s="428"/>
      <c r="AU869" s="428"/>
      <c r="AV869" s="428"/>
      <c r="AW869" s="428"/>
      <c r="AX869" s="428"/>
    </row>
    <row r="870" spans="1:50" ht="30" customHeight="1" x14ac:dyDescent="0.15">
      <c r="A870" s="405">
        <v>1</v>
      </c>
      <c r="B870" s="405">
        <v>1</v>
      </c>
      <c r="C870" s="422" t="s">
        <v>682</v>
      </c>
      <c r="D870" s="419"/>
      <c r="E870" s="419"/>
      <c r="F870" s="419"/>
      <c r="G870" s="419"/>
      <c r="H870" s="419"/>
      <c r="I870" s="419"/>
      <c r="J870" s="420" t="s">
        <v>686</v>
      </c>
      <c r="K870" s="421"/>
      <c r="L870" s="421"/>
      <c r="M870" s="421"/>
      <c r="N870" s="421"/>
      <c r="O870" s="421"/>
      <c r="P870" s="423" t="s">
        <v>685</v>
      </c>
      <c r="Q870" s="317"/>
      <c r="R870" s="317"/>
      <c r="S870" s="317"/>
      <c r="T870" s="317"/>
      <c r="U870" s="317"/>
      <c r="V870" s="317"/>
      <c r="W870" s="317"/>
      <c r="X870" s="317"/>
      <c r="Y870" s="318">
        <v>0.9</v>
      </c>
      <c r="Z870" s="319"/>
      <c r="AA870" s="319"/>
      <c r="AB870" s="320"/>
      <c r="AC870" s="328" t="s">
        <v>196</v>
      </c>
      <c r="AD870" s="426"/>
      <c r="AE870" s="426"/>
      <c r="AF870" s="426"/>
      <c r="AG870" s="426"/>
      <c r="AH870" s="424" t="s">
        <v>687</v>
      </c>
      <c r="AI870" s="425"/>
      <c r="AJ870" s="425"/>
      <c r="AK870" s="425"/>
      <c r="AL870" s="325" t="s">
        <v>687</v>
      </c>
      <c r="AM870" s="326"/>
      <c r="AN870" s="326"/>
      <c r="AO870" s="327"/>
      <c r="AP870" s="321" t="s">
        <v>687</v>
      </c>
      <c r="AQ870" s="321"/>
      <c r="AR870" s="321"/>
      <c r="AS870" s="321"/>
      <c r="AT870" s="321"/>
      <c r="AU870" s="321"/>
      <c r="AV870" s="321"/>
      <c r="AW870" s="321"/>
      <c r="AX870" s="321"/>
    </row>
    <row r="871" spans="1:50" ht="30" customHeight="1" x14ac:dyDescent="0.15">
      <c r="A871" s="405">
        <v>2</v>
      </c>
      <c r="B871" s="405">
        <v>1</v>
      </c>
      <c r="C871" s="422" t="s">
        <v>683</v>
      </c>
      <c r="D871" s="419"/>
      <c r="E871" s="419"/>
      <c r="F871" s="419"/>
      <c r="G871" s="419"/>
      <c r="H871" s="419"/>
      <c r="I871" s="419"/>
      <c r="J871" s="420" t="s">
        <v>686</v>
      </c>
      <c r="K871" s="421"/>
      <c r="L871" s="421"/>
      <c r="M871" s="421"/>
      <c r="N871" s="421"/>
      <c r="O871" s="421"/>
      <c r="P871" s="317" t="s">
        <v>685</v>
      </c>
      <c r="Q871" s="317"/>
      <c r="R871" s="317"/>
      <c r="S871" s="317"/>
      <c r="T871" s="317"/>
      <c r="U871" s="317"/>
      <c r="V871" s="317"/>
      <c r="W871" s="317"/>
      <c r="X871" s="317"/>
      <c r="Y871" s="318">
        <v>0.26</v>
      </c>
      <c r="Z871" s="319"/>
      <c r="AA871" s="319"/>
      <c r="AB871" s="320"/>
      <c r="AC871" s="328" t="s">
        <v>196</v>
      </c>
      <c r="AD871" s="328"/>
      <c r="AE871" s="328"/>
      <c r="AF871" s="328"/>
      <c r="AG871" s="328"/>
      <c r="AH871" s="424" t="s">
        <v>686</v>
      </c>
      <c r="AI871" s="425"/>
      <c r="AJ871" s="425"/>
      <c r="AK871" s="425"/>
      <c r="AL871" s="325" t="s">
        <v>686</v>
      </c>
      <c r="AM871" s="326"/>
      <c r="AN871" s="326"/>
      <c r="AO871" s="327"/>
      <c r="AP871" s="321" t="s">
        <v>686</v>
      </c>
      <c r="AQ871" s="321"/>
      <c r="AR871" s="321"/>
      <c r="AS871" s="321"/>
      <c r="AT871" s="321"/>
      <c r="AU871" s="321"/>
      <c r="AV871" s="321"/>
      <c r="AW871" s="321"/>
      <c r="AX871" s="321"/>
    </row>
    <row r="872" spans="1:50" ht="30" customHeight="1" x14ac:dyDescent="0.15">
      <c r="A872" s="405">
        <v>3</v>
      </c>
      <c r="B872" s="405">
        <v>1</v>
      </c>
      <c r="C872" s="422" t="s">
        <v>684</v>
      </c>
      <c r="D872" s="419"/>
      <c r="E872" s="419"/>
      <c r="F872" s="419"/>
      <c r="G872" s="419"/>
      <c r="H872" s="419"/>
      <c r="I872" s="419"/>
      <c r="J872" s="420" t="s">
        <v>686</v>
      </c>
      <c r="K872" s="421"/>
      <c r="L872" s="421"/>
      <c r="M872" s="421"/>
      <c r="N872" s="421"/>
      <c r="O872" s="421"/>
      <c r="P872" s="423" t="s">
        <v>685</v>
      </c>
      <c r="Q872" s="317"/>
      <c r="R872" s="317"/>
      <c r="S872" s="317"/>
      <c r="T872" s="317"/>
      <c r="U872" s="317"/>
      <c r="V872" s="317"/>
      <c r="W872" s="317"/>
      <c r="X872" s="317"/>
      <c r="Y872" s="318">
        <v>0.19</v>
      </c>
      <c r="Z872" s="319"/>
      <c r="AA872" s="319"/>
      <c r="AB872" s="320"/>
      <c r="AC872" s="328" t="s">
        <v>196</v>
      </c>
      <c r="AD872" s="328"/>
      <c r="AE872" s="328"/>
      <c r="AF872" s="328"/>
      <c r="AG872" s="328"/>
      <c r="AH872" s="323" t="s">
        <v>688</v>
      </c>
      <c r="AI872" s="324"/>
      <c r="AJ872" s="324"/>
      <c r="AK872" s="324"/>
      <c r="AL872" s="325" t="s">
        <v>686</v>
      </c>
      <c r="AM872" s="326"/>
      <c r="AN872" s="326"/>
      <c r="AO872" s="327"/>
      <c r="AP872" s="321" t="s">
        <v>689</v>
      </c>
      <c r="AQ872" s="321"/>
      <c r="AR872" s="321"/>
      <c r="AS872" s="321"/>
      <c r="AT872" s="321"/>
      <c r="AU872" s="321"/>
      <c r="AV872" s="321"/>
      <c r="AW872" s="321"/>
      <c r="AX872" s="321"/>
    </row>
    <row r="873" spans="1:50" ht="30" hidden="1" customHeight="1" x14ac:dyDescent="0.15">
      <c r="A873" s="405">
        <v>4</v>
      </c>
      <c r="B873" s="405">
        <v>1</v>
      </c>
      <c r="C873" s="422"/>
      <c r="D873" s="419"/>
      <c r="E873" s="419"/>
      <c r="F873" s="419"/>
      <c r="G873" s="419"/>
      <c r="H873" s="419"/>
      <c r="I873" s="419"/>
      <c r="J873" s="420"/>
      <c r="K873" s="421"/>
      <c r="L873" s="421"/>
      <c r="M873" s="421"/>
      <c r="N873" s="421"/>
      <c r="O873" s="421"/>
      <c r="P873" s="423"/>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t="e">
        <f>-AL870</f>
        <v>#VALUE!</v>
      </c>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413</v>
      </c>
      <c r="K902" s="101"/>
      <c r="L902" s="101"/>
      <c r="M902" s="101"/>
      <c r="N902" s="101"/>
      <c r="O902" s="101"/>
      <c r="P902" s="347" t="s">
        <v>365</v>
      </c>
      <c r="Q902" s="347"/>
      <c r="R902" s="347"/>
      <c r="S902" s="347"/>
      <c r="T902" s="347"/>
      <c r="U902" s="347"/>
      <c r="V902" s="347"/>
      <c r="W902" s="347"/>
      <c r="X902" s="347"/>
      <c r="Y902" s="344" t="s">
        <v>411</v>
      </c>
      <c r="Z902" s="345"/>
      <c r="AA902" s="345"/>
      <c r="AB902" s="345"/>
      <c r="AC902" s="277" t="s">
        <v>452</v>
      </c>
      <c r="AD902" s="277"/>
      <c r="AE902" s="277"/>
      <c r="AF902" s="277"/>
      <c r="AG902" s="277"/>
      <c r="AH902" s="344" t="s">
        <v>479</v>
      </c>
      <c r="AI902" s="346"/>
      <c r="AJ902" s="346"/>
      <c r="AK902" s="346"/>
      <c r="AL902" s="346" t="s">
        <v>21</v>
      </c>
      <c r="AM902" s="346"/>
      <c r="AN902" s="346"/>
      <c r="AO902" s="427"/>
      <c r="AP902" s="428" t="s">
        <v>414</v>
      </c>
      <c r="AQ902" s="428"/>
      <c r="AR902" s="428"/>
      <c r="AS902" s="428"/>
      <c r="AT902" s="428"/>
      <c r="AU902" s="428"/>
      <c r="AV902" s="428"/>
      <c r="AW902" s="428"/>
      <c r="AX902" s="428"/>
    </row>
    <row r="903" spans="1:50" ht="30" customHeight="1" x14ac:dyDescent="0.15">
      <c r="A903" s="405">
        <v>1</v>
      </c>
      <c r="B903" s="405">
        <v>1</v>
      </c>
      <c r="C903" s="422" t="s">
        <v>690</v>
      </c>
      <c r="D903" s="419"/>
      <c r="E903" s="419"/>
      <c r="F903" s="419"/>
      <c r="G903" s="419"/>
      <c r="H903" s="419"/>
      <c r="I903" s="419"/>
      <c r="J903" s="420" t="s">
        <v>695</v>
      </c>
      <c r="K903" s="421"/>
      <c r="L903" s="421"/>
      <c r="M903" s="421"/>
      <c r="N903" s="421"/>
      <c r="O903" s="421"/>
      <c r="P903" s="423" t="s">
        <v>694</v>
      </c>
      <c r="Q903" s="317"/>
      <c r="R903" s="317"/>
      <c r="S903" s="317"/>
      <c r="T903" s="317"/>
      <c r="U903" s="317"/>
      <c r="V903" s="317"/>
      <c r="W903" s="317"/>
      <c r="X903" s="317"/>
      <c r="Y903" s="318">
        <v>1.7</v>
      </c>
      <c r="Z903" s="319"/>
      <c r="AA903" s="319"/>
      <c r="AB903" s="320"/>
      <c r="AC903" s="328" t="s">
        <v>196</v>
      </c>
      <c r="AD903" s="426"/>
      <c r="AE903" s="426"/>
      <c r="AF903" s="426"/>
      <c r="AG903" s="426"/>
      <c r="AH903" s="424" t="s">
        <v>697</v>
      </c>
      <c r="AI903" s="425"/>
      <c r="AJ903" s="425"/>
      <c r="AK903" s="425"/>
      <c r="AL903" s="325" t="s">
        <v>699</v>
      </c>
      <c r="AM903" s="326"/>
      <c r="AN903" s="326"/>
      <c r="AO903" s="327"/>
      <c r="AP903" s="321" t="s">
        <v>689</v>
      </c>
      <c r="AQ903" s="321"/>
      <c r="AR903" s="321"/>
      <c r="AS903" s="321"/>
      <c r="AT903" s="321"/>
      <c r="AU903" s="321"/>
      <c r="AV903" s="321"/>
      <c r="AW903" s="321"/>
      <c r="AX903" s="321"/>
    </row>
    <row r="904" spans="1:50" ht="30" customHeight="1" x14ac:dyDescent="0.15">
      <c r="A904" s="405">
        <v>2</v>
      </c>
      <c r="B904" s="405">
        <v>1</v>
      </c>
      <c r="C904" s="422" t="s">
        <v>691</v>
      </c>
      <c r="D904" s="419"/>
      <c r="E904" s="419"/>
      <c r="F904" s="419"/>
      <c r="G904" s="419"/>
      <c r="H904" s="419"/>
      <c r="I904" s="419"/>
      <c r="J904" s="420" t="s">
        <v>686</v>
      </c>
      <c r="K904" s="421"/>
      <c r="L904" s="421"/>
      <c r="M904" s="421"/>
      <c r="N904" s="421"/>
      <c r="O904" s="421"/>
      <c r="P904" s="317" t="s">
        <v>694</v>
      </c>
      <c r="Q904" s="317"/>
      <c r="R904" s="317"/>
      <c r="S904" s="317"/>
      <c r="T904" s="317"/>
      <c r="U904" s="317"/>
      <c r="V904" s="317"/>
      <c r="W904" s="317"/>
      <c r="X904" s="317"/>
      <c r="Y904" s="318">
        <v>1.5</v>
      </c>
      <c r="Z904" s="319"/>
      <c r="AA904" s="319"/>
      <c r="AB904" s="320"/>
      <c r="AC904" s="328" t="s">
        <v>196</v>
      </c>
      <c r="AD904" s="328"/>
      <c r="AE904" s="328"/>
      <c r="AF904" s="328"/>
      <c r="AG904" s="328"/>
      <c r="AH904" s="424" t="s">
        <v>686</v>
      </c>
      <c r="AI904" s="425"/>
      <c r="AJ904" s="425"/>
      <c r="AK904" s="425"/>
      <c r="AL904" s="325" t="s">
        <v>699</v>
      </c>
      <c r="AM904" s="326"/>
      <c r="AN904" s="326"/>
      <c r="AO904" s="327"/>
      <c r="AP904" s="321" t="s">
        <v>696</v>
      </c>
      <c r="AQ904" s="321"/>
      <c r="AR904" s="321"/>
      <c r="AS904" s="321"/>
      <c r="AT904" s="321"/>
      <c r="AU904" s="321"/>
      <c r="AV904" s="321"/>
      <c r="AW904" s="321"/>
      <c r="AX904" s="321"/>
    </row>
    <row r="905" spans="1:50" ht="30" customHeight="1" x14ac:dyDescent="0.15">
      <c r="A905" s="405">
        <v>3</v>
      </c>
      <c r="B905" s="405">
        <v>1</v>
      </c>
      <c r="C905" s="422" t="s">
        <v>682</v>
      </c>
      <c r="D905" s="419"/>
      <c r="E905" s="419"/>
      <c r="F905" s="419"/>
      <c r="G905" s="419"/>
      <c r="H905" s="419"/>
      <c r="I905" s="419"/>
      <c r="J905" s="420" t="s">
        <v>686</v>
      </c>
      <c r="K905" s="421"/>
      <c r="L905" s="421"/>
      <c r="M905" s="421"/>
      <c r="N905" s="421"/>
      <c r="O905" s="421"/>
      <c r="P905" s="423" t="s">
        <v>694</v>
      </c>
      <c r="Q905" s="317"/>
      <c r="R905" s="317"/>
      <c r="S905" s="317"/>
      <c r="T905" s="317"/>
      <c r="U905" s="317"/>
      <c r="V905" s="317"/>
      <c r="W905" s="317"/>
      <c r="X905" s="317"/>
      <c r="Y905" s="318">
        <v>1.39</v>
      </c>
      <c r="Z905" s="319"/>
      <c r="AA905" s="319"/>
      <c r="AB905" s="320"/>
      <c r="AC905" s="328" t="s">
        <v>196</v>
      </c>
      <c r="AD905" s="328"/>
      <c r="AE905" s="328"/>
      <c r="AF905" s="328"/>
      <c r="AG905" s="328"/>
      <c r="AH905" s="323" t="s">
        <v>698</v>
      </c>
      <c r="AI905" s="324"/>
      <c r="AJ905" s="324"/>
      <c r="AK905" s="324"/>
      <c r="AL905" s="325" t="s">
        <v>686</v>
      </c>
      <c r="AM905" s="326"/>
      <c r="AN905" s="326"/>
      <c r="AO905" s="327"/>
      <c r="AP905" s="321" t="s">
        <v>686</v>
      </c>
      <c r="AQ905" s="321"/>
      <c r="AR905" s="321"/>
      <c r="AS905" s="321"/>
      <c r="AT905" s="321"/>
      <c r="AU905" s="321"/>
      <c r="AV905" s="321"/>
      <c r="AW905" s="321"/>
      <c r="AX905" s="321"/>
    </row>
    <row r="906" spans="1:50" ht="30" customHeight="1" x14ac:dyDescent="0.15">
      <c r="A906" s="405">
        <v>4</v>
      </c>
      <c r="B906" s="405">
        <v>1</v>
      </c>
      <c r="C906" s="422" t="s">
        <v>692</v>
      </c>
      <c r="D906" s="419"/>
      <c r="E906" s="419"/>
      <c r="F906" s="419"/>
      <c r="G906" s="419"/>
      <c r="H906" s="419"/>
      <c r="I906" s="419"/>
      <c r="J906" s="420" t="s">
        <v>686</v>
      </c>
      <c r="K906" s="421"/>
      <c r="L906" s="421"/>
      <c r="M906" s="421"/>
      <c r="N906" s="421"/>
      <c r="O906" s="421"/>
      <c r="P906" s="423" t="s">
        <v>694</v>
      </c>
      <c r="Q906" s="317"/>
      <c r="R906" s="317"/>
      <c r="S906" s="317"/>
      <c r="T906" s="317"/>
      <c r="U906" s="317"/>
      <c r="V906" s="317"/>
      <c r="W906" s="317"/>
      <c r="X906" s="317"/>
      <c r="Y906" s="318">
        <v>1.39</v>
      </c>
      <c r="Z906" s="319"/>
      <c r="AA906" s="319"/>
      <c r="AB906" s="320"/>
      <c r="AC906" s="328" t="s">
        <v>196</v>
      </c>
      <c r="AD906" s="328"/>
      <c r="AE906" s="328"/>
      <c r="AF906" s="328"/>
      <c r="AG906" s="328"/>
      <c r="AH906" s="323" t="s">
        <v>696</v>
      </c>
      <c r="AI906" s="324"/>
      <c r="AJ906" s="324"/>
      <c r="AK906" s="324"/>
      <c r="AL906" s="325" t="s">
        <v>686</v>
      </c>
      <c r="AM906" s="326"/>
      <c r="AN906" s="326"/>
      <c r="AO906" s="327"/>
      <c r="AP906" s="321" t="s">
        <v>701</v>
      </c>
      <c r="AQ906" s="321"/>
      <c r="AR906" s="321"/>
      <c r="AS906" s="321"/>
      <c r="AT906" s="321"/>
      <c r="AU906" s="321"/>
      <c r="AV906" s="321"/>
      <c r="AW906" s="321"/>
      <c r="AX906" s="321"/>
    </row>
    <row r="907" spans="1:50" ht="30" customHeight="1" x14ac:dyDescent="0.15">
      <c r="A907" s="405">
        <v>5</v>
      </c>
      <c r="B907" s="405">
        <v>1</v>
      </c>
      <c r="C907" s="422" t="s">
        <v>693</v>
      </c>
      <c r="D907" s="419"/>
      <c r="E907" s="419"/>
      <c r="F907" s="419"/>
      <c r="G907" s="419"/>
      <c r="H907" s="419"/>
      <c r="I907" s="419"/>
      <c r="J907" s="420" t="s">
        <v>696</v>
      </c>
      <c r="K907" s="421"/>
      <c r="L907" s="421"/>
      <c r="M907" s="421"/>
      <c r="N907" s="421"/>
      <c r="O907" s="421"/>
      <c r="P907" s="317" t="s">
        <v>694</v>
      </c>
      <c r="Q907" s="317"/>
      <c r="R907" s="317"/>
      <c r="S907" s="317"/>
      <c r="T907" s="317"/>
      <c r="U907" s="317"/>
      <c r="V907" s="317"/>
      <c r="W907" s="317"/>
      <c r="X907" s="317"/>
      <c r="Y907" s="318">
        <v>0.6</v>
      </c>
      <c r="Z907" s="319"/>
      <c r="AA907" s="319"/>
      <c r="AB907" s="320"/>
      <c r="AC907" s="322" t="s">
        <v>196</v>
      </c>
      <c r="AD907" s="322"/>
      <c r="AE907" s="322"/>
      <c r="AF907" s="322"/>
      <c r="AG907" s="322"/>
      <c r="AH907" s="323" t="s">
        <v>695</v>
      </c>
      <c r="AI907" s="324"/>
      <c r="AJ907" s="324"/>
      <c r="AK907" s="324"/>
      <c r="AL907" s="325" t="s">
        <v>700</v>
      </c>
      <c r="AM907" s="326"/>
      <c r="AN907" s="326"/>
      <c r="AO907" s="327"/>
      <c r="AP907" s="321" t="s">
        <v>696</v>
      </c>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413</v>
      </c>
      <c r="K935" s="101"/>
      <c r="L935" s="101"/>
      <c r="M935" s="101"/>
      <c r="N935" s="101"/>
      <c r="O935" s="101"/>
      <c r="P935" s="347" t="s">
        <v>365</v>
      </c>
      <c r="Q935" s="347"/>
      <c r="R935" s="347"/>
      <c r="S935" s="347"/>
      <c r="T935" s="347"/>
      <c r="U935" s="347"/>
      <c r="V935" s="347"/>
      <c r="W935" s="347"/>
      <c r="X935" s="347"/>
      <c r="Y935" s="344" t="s">
        <v>411</v>
      </c>
      <c r="Z935" s="345"/>
      <c r="AA935" s="345"/>
      <c r="AB935" s="345"/>
      <c r="AC935" s="277" t="s">
        <v>452</v>
      </c>
      <c r="AD935" s="277"/>
      <c r="AE935" s="277"/>
      <c r="AF935" s="277"/>
      <c r="AG935" s="277"/>
      <c r="AH935" s="344" t="s">
        <v>479</v>
      </c>
      <c r="AI935" s="346"/>
      <c r="AJ935" s="346"/>
      <c r="AK935" s="346"/>
      <c r="AL935" s="346" t="s">
        <v>21</v>
      </c>
      <c r="AM935" s="346"/>
      <c r="AN935" s="346"/>
      <c r="AO935" s="427"/>
      <c r="AP935" s="428" t="s">
        <v>414</v>
      </c>
      <c r="AQ935" s="428"/>
      <c r="AR935" s="428"/>
      <c r="AS935" s="428"/>
      <c r="AT935" s="428"/>
      <c r="AU935" s="428"/>
      <c r="AV935" s="428"/>
      <c r="AW935" s="428"/>
      <c r="AX935" s="428"/>
    </row>
    <row r="936" spans="1:50" ht="30" customHeight="1" x14ac:dyDescent="0.15">
      <c r="A936" s="405">
        <v>1</v>
      </c>
      <c r="B936" s="405">
        <v>1</v>
      </c>
      <c r="C936" s="422" t="s">
        <v>702</v>
      </c>
      <c r="D936" s="419"/>
      <c r="E936" s="419"/>
      <c r="F936" s="419"/>
      <c r="G936" s="419"/>
      <c r="H936" s="419"/>
      <c r="I936" s="419"/>
      <c r="J936" s="420" t="s">
        <v>703</v>
      </c>
      <c r="K936" s="421"/>
      <c r="L936" s="421"/>
      <c r="M936" s="421"/>
      <c r="N936" s="421"/>
      <c r="O936" s="421"/>
      <c r="P936" s="423" t="s">
        <v>743</v>
      </c>
      <c r="Q936" s="317"/>
      <c r="R936" s="317"/>
      <c r="S936" s="317"/>
      <c r="T936" s="317"/>
      <c r="U936" s="317"/>
      <c r="V936" s="317"/>
      <c r="W936" s="317"/>
      <c r="X936" s="317"/>
      <c r="Y936" s="318">
        <v>1</v>
      </c>
      <c r="Z936" s="319"/>
      <c r="AA936" s="319"/>
      <c r="AB936" s="320"/>
      <c r="AC936" s="328" t="s">
        <v>196</v>
      </c>
      <c r="AD936" s="426"/>
      <c r="AE936" s="426"/>
      <c r="AF936" s="426"/>
      <c r="AG936" s="426"/>
      <c r="AH936" s="424" t="s">
        <v>686</v>
      </c>
      <c r="AI936" s="425"/>
      <c r="AJ936" s="425"/>
      <c r="AK936" s="425"/>
      <c r="AL936" s="325" t="s">
        <v>704</v>
      </c>
      <c r="AM936" s="326"/>
      <c r="AN936" s="326"/>
      <c r="AO936" s="327"/>
      <c r="AP936" s="321" t="s">
        <v>704</v>
      </c>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4"/>
      <c r="AI937" s="425"/>
      <c r="AJ937" s="425"/>
      <c r="AK937" s="425"/>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2"/>
      <c r="D938" s="419"/>
      <c r="E938" s="419"/>
      <c r="F938" s="419"/>
      <c r="G938" s="419"/>
      <c r="H938" s="419"/>
      <c r="I938" s="419"/>
      <c r="J938" s="420"/>
      <c r="K938" s="421"/>
      <c r="L938" s="421"/>
      <c r="M938" s="421"/>
      <c r="N938" s="421"/>
      <c r="O938" s="421"/>
      <c r="P938" s="423"/>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2"/>
      <c r="D939" s="419"/>
      <c r="E939" s="419"/>
      <c r="F939" s="419"/>
      <c r="G939" s="419"/>
      <c r="H939" s="419"/>
      <c r="I939" s="419"/>
      <c r="J939" s="420"/>
      <c r="K939" s="421"/>
      <c r="L939" s="421"/>
      <c r="M939" s="421"/>
      <c r="N939" s="421"/>
      <c r="O939" s="421"/>
      <c r="P939" s="423"/>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413</v>
      </c>
      <c r="K968" s="101"/>
      <c r="L968" s="101"/>
      <c r="M968" s="101"/>
      <c r="N968" s="101"/>
      <c r="O968" s="101"/>
      <c r="P968" s="347" t="s">
        <v>365</v>
      </c>
      <c r="Q968" s="347"/>
      <c r="R968" s="347"/>
      <c r="S968" s="347"/>
      <c r="T968" s="347"/>
      <c r="U968" s="347"/>
      <c r="V968" s="347"/>
      <c r="W968" s="347"/>
      <c r="X968" s="347"/>
      <c r="Y968" s="344" t="s">
        <v>411</v>
      </c>
      <c r="Z968" s="345"/>
      <c r="AA968" s="345"/>
      <c r="AB968" s="345"/>
      <c r="AC968" s="277" t="s">
        <v>452</v>
      </c>
      <c r="AD968" s="277"/>
      <c r="AE968" s="277"/>
      <c r="AF968" s="277"/>
      <c r="AG968" s="277"/>
      <c r="AH968" s="344" t="s">
        <v>479</v>
      </c>
      <c r="AI968" s="346"/>
      <c r="AJ968" s="346"/>
      <c r="AK968" s="346"/>
      <c r="AL968" s="346" t="s">
        <v>21</v>
      </c>
      <c r="AM968" s="346"/>
      <c r="AN968" s="346"/>
      <c r="AO968" s="427"/>
      <c r="AP968" s="428" t="s">
        <v>414</v>
      </c>
      <c r="AQ968" s="428"/>
      <c r="AR968" s="428"/>
      <c r="AS968" s="428"/>
      <c r="AT968" s="428"/>
      <c r="AU968" s="428"/>
      <c r="AV968" s="428"/>
      <c r="AW968" s="428"/>
      <c r="AX968" s="428"/>
    </row>
    <row r="969" spans="1:50" ht="30" customHeight="1" x14ac:dyDescent="0.15">
      <c r="A969" s="405">
        <v>1</v>
      </c>
      <c r="B969" s="405">
        <v>1</v>
      </c>
      <c r="C969" s="422" t="s">
        <v>705</v>
      </c>
      <c r="D969" s="419"/>
      <c r="E969" s="419"/>
      <c r="F969" s="419"/>
      <c r="G969" s="419"/>
      <c r="H969" s="419"/>
      <c r="I969" s="419"/>
      <c r="J969" s="420" t="s">
        <v>695</v>
      </c>
      <c r="K969" s="421"/>
      <c r="L969" s="421"/>
      <c r="M969" s="421"/>
      <c r="N969" s="421"/>
      <c r="O969" s="421"/>
      <c r="P969" s="423" t="s">
        <v>744</v>
      </c>
      <c r="Q969" s="317"/>
      <c r="R969" s="317"/>
      <c r="S969" s="317"/>
      <c r="T969" s="317"/>
      <c r="U969" s="317"/>
      <c r="V969" s="317"/>
      <c r="W969" s="317"/>
      <c r="X969" s="317"/>
      <c r="Y969" s="318">
        <v>0.6</v>
      </c>
      <c r="Z969" s="319"/>
      <c r="AA969" s="319"/>
      <c r="AB969" s="320"/>
      <c r="AC969" s="328" t="s">
        <v>196</v>
      </c>
      <c r="AD969" s="426"/>
      <c r="AE969" s="426"/>
      <c r="AF969" s="426"/>
      <c r="AG969" s="426"/>
      <c r="AH969" s="424" t="s">
        <v>706</v>
      </c>
      <c r="AI969" s="425"/>
      <c r="AJ969" s="425"/>
      <c r="AK969" s="425"/>
      <c r="AL969" s="325" t="s">
        <v>686</v>
      </c>
      <c r="AM969" s="326"/>
      <c r="AN969" s="326"/>
      <c r="AO969" s="327"/>
      <c r="AP969" s="321" t="s">
        <v>707</v>
      </c>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4"/>
      <c r="AI970" s="425"/>
      <c r="AJ970" s="425"/>
      <c r="AK970" s="425"/>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2"/>
      <c r="D971" s="419"/>
      <c r="E971" s="419"/>
      <c r="F971" s="419"/>
      <c r="G971" s="419"/>
      <c r="H971" s="419"/>
      <c r="I971" s="419"/>
      <c r="J971" s="420"/>
      <c r="K971" s="421"/>
      <c r="L971" s="421"/>
      <c r="M971" s="421"/>
      <c r="N971" s="421"/>
      <c r="O971" s="421"/>
      <c r="P971" s="423"/>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2"/>
      <c r="D972" s="419"/>
      <c r="E972" s="419"/>
      <c r="F972" s="419"/>
      <c r="G972" s="419"/>
      <c r="H972" s="419"/>
      <c r="I972" s="419"/>
      <c r="J972" s="420"/>
      <c r="K972" s="421"/>
      <c r="L972" s="421"/>
      <c r="M972" s="421"/>
      <c r="N972" s="421"/>
      <c r="O972" s="421"/>
      <c r="P972" s="423"/>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413</v>
      </c>
      <c r="K1001" s="101"/>
      <c r="L1001" s="101"/>
      <c r="M1001" s="101"/>
      <c r="N1001" s="101"/>
      <c r="O1001" s="101"/>
      <c r="P1001" s="347" t="s">
        <v>365</v>
      </c>
      <c r="Q1001" s="347"/>
      <c r="R1001" s="347"/>
      <c r="S1001" s="347"/>
      <c r="T1001" s="347"/>
      <c r="U1001" s="347"/>
      <c r="V1001" s="347"/>
      <c r="W1001" s="347"/>
      <c r="X1001" s="347"/>
      <c r="Y1001" s="344" t="s">
        <v>411</v>
      </c>
      <c r="Z1001" s="345"/>
      <c r="AA1001" s="345"/>
      <c r="AB1001" s="345"/>
      <c r="AC1001" s="277" t="s">
        <v>452</v>
      </c>
      <c r="AD1001" s="277"/>
      <c r="AE1001" s="277"/>
      <c r="AF1001" s="277"/>
      <c r="AG1001" s="277"/>
      <c r="AH1001" s="344" t="s">
        <v>479</v>
      </c>
      <c r="AI1001" s="346"/>
      <c r="AJ1001" s="346"/>
      <c r="AK1001" s="346"/>
      <c r="AL1001" s="346" t="s">
        <v>21</v>
      </c>
      <c r="AM1001" s="346"/>
      <c r="AN1001" s="346"/>
      <c r="AO1001" s="427"/>
      <c r="AP1001" s="428" t="s">
        <v>414</v>
      </c>
      <c r="AQ1001" s="428"/>
      <c r="AR1001" s="428"/>
      <c r="AS1001" s="428"/>
      <c r="AT1001" s="428"/>
      <c r="AU1001" s="428"/>
      <c r="AV1001" s="428"/>
      <c r="AW1001" s="428"/>
      <c r="AX1001" s="428"/>
    </row>
    <row r="1002" spans="1:50" ht="30" customHeight="1" x14ac:dyDescent="0.15">
      <c r="A1002" s="405">
        <v>1</v>
      </c>
      <c r="B1002" s="405">
        <v>1</v>
      </c>
      <c r="C1002" s="422" t="s">
        <v>645</v>
      </c>
      <c r="D1002" s="419"/>
      <c r="E1002" s="419"/>
      <c r="F1002" s="419"/>
      <c r="G1002" s="419"/>
      <c r="H1002" s="419"/>
      <c r="I1002" s="419"/>
      <c r="J1002" s="420">
        <v>7000020010006</v>
      </c>
      <c r="K1002" s="421"/>
      <c r="L1002" s="421"/>
      <c r="M1002" s="421"/>
      <c r="N1002" s="421"/>
      <c r="O1002" s="421"/>
      <c r="P1002" s="423" t="s">
        <v>658</v>
      </c>
      <c r="Q1002" s="317"/>
      <c r="R1002" s="317"/>
      <c r="S1002" s="317"/>
      <c r="T1002" s="317"/>
      <c r="U1002" s="317"/>
      <c r="V1002" s="317"/>
      <c r="W1002" s="317"/>
      <c r="X1002" s="317"/>
      <c r="Y1002" s="318">
        <v>0.15</v>
      </c>
      <c r="Z1002" s="319"/>
      <c r="AA1002" s="319"/>
      <c r="AB1002" s="320"/>
      <c r="AC1002" s="328" t="s">
        <v>196</v>
      </c>
      <c r="AD1002" s="426"/>
      <c r="AE1002" s="426"/>
      <c r="AF1002" s="426"/>
      <c r="AG1002" s="426"/>
      <c r="AH1002" s="424" t="s">
        <v>659</v>
      </c>
      <c r="AI1002" s="425"/>
      <c r="AJ1002" s="425"/>
      <c r="AK1002" s="425"/>
      <c r="AL1002" s="325" t="s">
        <v>636</v>
      </c>
      <c r="AM1002" s="326"/>
      <c r="AN1002" s="326"/>
      <c r="AO1002" s="327"/>
      <c r="AP1002" s="321" t="s">
        <v>661</v>
      </c>
      <c r="AQ1002" s="321"/>
      <c r="AR1002" s="321"/>
      <c r="AS1002" s="321"/>
      <c r="AT1002" s="321"/>
      <c r="AU1002" s="321"/>
      <c r="AV1002" s="321"/>
      <c r="AW1002" s="321"/>
      <c r="AX1002" s="321"/>
    </row>
    <row r="1003" spans="1:50" ht="30" customHeight="1" x14ac:dyDescent="0.15">
      <c r="A1003" s="405">
        <v>2</v>
      </c>
      <c r="B1003" s="405">
        <v>1</v>
      </c>
      <c r="C1003" s="422" t="s">
        <v>646</v>
      </c>
      <c r="D1003" s="419"/>
      <c r="E1003" s="419"/>
      <c r="F1003" s="419"/>
      <c r="G1003" s="419"/>
      <c r="H1003" s="419"/>
      <c r="I1003" s="419"/>
      <c r="J1003" s="420">
        <v>4000020030007</v>
      </c>
      <c r="K1003" s="421"/>
      <c r="L1003" s="421"/>
      <c r="M1003" s="421"/>
      <c r="N1003" s="421"/>
      <c r="O1003" s="421"/>
      <c r="P1003" s="317" t="s">
        <v>658</v>
      </c>
      <c r="Q1003" s="317"/>
      <c r="R1003" s="317"/>
      <c r="S1003" s="317"/>
      <c r="T1003" s="317"/>
      <c r="U1003" s="317"/>
      <c r="V1003" s="317"/>
      <c r="W1003" s="317"/>
      <c r="X1003" s="317"/>
      <c r="Y1003" s="318">
        <v>0.11</v>
      </c>
      <c r="Z1003" s="319"/>
      <c r="AA1003" s="319"/>
      <c r="AB1003" s="320"/>
      <c r="AC1003" s="328" t="s">
        <v>196</v>
      </c>
      <c r="AD1003" s="328"/>
      <c r="AE1003" s="328"/>
      <c r="AF1003" s="328"/>
      <c r="AG1003" s="328"/>
      <c r="AH1003" s="424" t="s">
        <v>562</v>
      </c>
      <c r="AI1003" s="425"/>
      <c r="AJ1003" s="425"/>
      <c r="AK1003" s="425"/>
      <c r="AL1003" s="325" t="s">
        <v>562</v>
      </c>
      <c r="AM1003" s="326"/>
      <c r="AN1003" s="326"/>
      <c r="AO1003" s="327"/>
      <c r="AP1003" s="321" t="s">
        <v>660</v>
      </c>
      <c r="AQ1003" s="321"/>
      <c r="AR1003" s="321"/>
      <c r="AS1003" s="321"/>
      <c r="AT1003" s="321"/>
      <c r="AU1003" s="321"/>
      <c r="AV1003" s="321"/>
      <c r="AW1003" s="321"/>
      <c r="AX1003" s="321"/>
    </row>
    <row r="1004" spans="1:50" ht="30" customHeight="1" x14ac:dyDescent="0.15">
      <c r="A1004" s="405">
        <v>3</v>
      </c>
      <c r="B1004" s="405">
        <v>1</v>
      </c>
      <c r="C1004" s="422" t="s">
        <v>647</v>
      </c>
      <c r="D1004" s="419"/>
      <c r="E1004" s="419"/>
      <c r="F1004" s="419"/>
      <c r="G1004" s="419"/>
      <c r="H1004" s="419"/>
      <c r="I1004" s="419"/>
      <c r="J1004" s="420">
        <v>5000020150002</v>
      </c>
      <c r="K1004" s="421"/>
      <c r="L1004" s="421"/>
      <c r="M1004" s="421"/>
      <c r="N1004" s="421"/>
      <c r="O1004" s="421"/>
      <c r="P1004" s="423" t="s">
        <v>658</v>
      </c>
      <c r="Q1004" s="317"/>
      <c r="R1004" s="317"/>
      <c r="S1004" s="317"/>
      <c r="T1004" s="317"/>
      <c r="U1004" s="317"/>
      <c r="V1004" s="317"/>
      <c r="W1004" s="317"/>
      <c r="X1004" s="317"/>
      <c r="Y1004" s="318">
        <v>0.05</v>
      </c>
      <c r="Z1004" s="319"/>
      <c r="AA1004" s="319"/>
      <c r="AB1004" s="320"/>
      <c r="AC1004" s="328" t="s">
        <v>196</v>
      </c>
      <c r="AD1004" s="328"/>
      <c r="AE1004" s="328"/>
      <c r="AF1004" s="328"/>
      <c r="AG1004" s="328"/>
      <c r="AH1004" s="323" t="s">
        <v>562</v>
      </c>
      <c r="AI1004" s="324"/>
      <c r="AJ1004" s="324"/>
      <c r="AK1004" s="324"/>
      <c r="AL1004" s="325" t="s">
        <v>562</v>
      </c>
      <c r="AM1004" s="326"/>
      <c r="AN1004" s="326"/>
      <c r="AO1004" s="327"/>
      <c r="AP1004" s="321" t="s">
        <v>660</v>
      </c>
      <c r="AQ1004" s="321"/>
      <c r="AR1004" s="321"/>
      <c r="AS1004" s="321"/>
      <c r="AT1004" s="321"/>
      <c r="AU1004" s="321"/>
      <c r="AV1004" s="321"/>
      <c r="AW1004" s="321"/>
      <c r="AX1004" s="321"/>
    </row>
    <row r="1005" spans="1:50" ht="30" customHeight="1" x14ac:dyDescent="0.15">
      <c r="A1005" s="405">
        <v>4</v>
      </c>
      <c r="B1005" s="405">
        <v>1</v>
      </c>
      <c r="C1005" s="422" t="s">
        <v>648</v>
      </c>
      <c r="D1005" s="419"/>
      <c r="E1005" s="419"/>
      <c r="F1005" s="419"/>
      <c r="G1005" s="419"/>
      <c r="H1005" s="419"/>
      <c r="I1005" s="419"/>
      <c r="J1005" s="420">
        <v>4000020300004</v>
      </c>
      <c r="K1005" s="421"/>
      <c r="L1005" s="421"/>
      <c r="M1005" s="421"/>
      <c r="N1005" s="421"/>
      <c r="O1005" s="421"/>
      <c r="P1005" s="423" t="s">
        <v>658</v>
      </c>
      <c r="Q1005" s="317"/>
      <c r="R1005" s="317"/>
      <c r="S1005" s="317"/>
      <c r="T1005" s="317"/>
      <c r="U1005" s="317"/>
      <c r="V1005" s="317"/>
      <c r="W1005" s="317"/>
      <c r="X1005" s="317"/>
      <c r="Y1005" s="318">
        <v>0.05</v>
      </c>
      <c r="Z1005" s="319"/>
      <c r="AA1005" s="319"/>
      <c r="AB1005" s="320"/>
      <c r="AC1005" s="328" t="s">
        <v>196</v>
      </c>
      <c r="AD1005" s="328"/>
      <c r="AE1005" s="328"/>
      <c r="AF1005" s="328"/>
      <c r="AG1005" s="328"/>
      <c r="AH1005" s="323" t="s">
        <v>562</v>
      </c>
      <c r="AI1005" s="324"/>
      <c r="AJ1005" s="324"/>
      <c r="AK1005" s="324"/>
      <c r="AL1005" s="325" t="s">
        <v>562</v>
      </c>
      <c r="AM1005" s="326"/>
      <c r="AN1005" s="326"/>
      <c r="AO1005" s="327"/>
      <c r="AP1005" s="321" t="s">
        <v>660</v>
      </c>
      <c r="AQ1005" s="321"/>
      <c r="AR1005" s="321"/>
      <c r="AS1005" s="321"/>
      <c r="AT1005" s="321"/>
      <c r="AU1005" s="321"/>
      <c r="AV1005" s="321"/>
      <c r="AW1005" s="321"/>
      <c r="AX1005" s="321"/>
    </row>
    <row r="1006" spans="1:50" ht="30" customHeight="1" x14ac:dyDescent="0.15">
      <c r="A1006" s="405">
        <v>5</v>
      </c>
      <c r="B1006" s="405">
        <v>1</v>
      </c>
      <c r="C1006" s="422" t="s">
        <v>649</v>
      </c>
      <c r="D1006" s="419"/>
      <c r="E1006" s="419"/>
      <c r="F1006" s="419"/>
      <c r="G1006" s="419"/>
      <c r="H1006" s="419"/>
      <c r="I1006" s="419"/>
      <c r="J1006" s="420">
        <v>4000020270008</v>
      </c>
      <c r="K1006" s="421"/>
      <c r="L1006" s="421"/>
      <c r="M1006" s="421"/>
      <c r="N1006" s="421"/>
      <c r="O1006" s="421"/>
      <c r="P1006" s="317" t="s">
        <v>658</v>
      </c>
      <c r="Q1006" s="317"/>
      <c r="R1006" s="317"/>
      <c r="S1006" s="317"/>
      <c r="T1006" s="317"/>
      <c r="U1006" s="317"/>
      <c r="V1006" s="317"/>
      <c r="W1006" s="317"/>
      <c r="X1006" s="317"/>
      <c r="Y1006" s="318">
        <v>0.05</v>
      </c>
      <c r="Z1006" s="319"/>
      <c r="AA1006" s="319"/>
      <c r="AB1006" s="320"/>
      <c r="AC1006" s="322" t="s">
        <v>196</v>
      </c>
      <c r="AD1006" s="322"/>
      <c r="AE1006" s="322"/>
      <c r="AF1006" s="322"/>
      <c r="AG1006" s="322"/>
      <c r="AH1006" s="323" t="s">
        <v>562</v>
      </c>
      <c r="AI1006" s="324"/>
      <c r="AJ1006" s="324"/>
      <c r="AK1006" s="324"/>
      <c r="AL1006" s="325" t="s">
        <v>562</v>
      </c>
      <c r="AM1006" s="326"/>
      <c r="AN1006" s="326"/>
      <c r="AO1006" s="327"/>
      <c r="AP1006" s="321" t="s">
        <v>660</v>
      </c>
      <c r="AQ1006" s="321"/>
      <c r="AR1006" s="321"/>
      <c r="AS1006" s="321"/>
      <c r="AT1006" s="321"/>
      <c r="AU1006" s="321"/>
      <c r="AV1006" s="321"/>
      <c r="AW1006" s="321"/>
      <c r="AX1006" s="321"/>
    </row>
    <row r="1007" spans="1:50" ht="30" customHeight="1" x14ac:dyDescent="0.15">
      <c r="A1007" s="405">
        <v>6</v>
      </c>
      <c r="B1007" s="405">
        <v>1</v>
      </c>
      <c r="C1007" s="422" t="s">
        <v>650</v>
      </c>
      <c r="D1007" s="419"/>
      <c r="E1007" s="419"/>
      <c r="F1007" s="419"/>
      <c r="G1007" s="419"/>
      <c r="H1007" s="419"/>
      <c r="I1007" s="419"/>
      <c r="J1007" s="420">
        <v>7000020160008</v>
      </c>
      <c r="K1007" s="421"/>
      <c r="L1007" s="421"/>
      <c r="M1007" s="421"/>
      <c r="N1007" s="421"/>
      <c r="O1007" s="421"/>
      <c r="P1007" s="317" t="s">
        <v>658</v>
      </c>
      <c r="Q1007" s="317"/>
      <c r="R1007" s="317"/>
      <c r="S1007" s="317"/>
      <c r="T1007" s="317"/>
      <c r="U1007" s="317"/>
      <c r="V1007" s="317"/>
      <c r="W1007" s="317"/>
      <c r="X1007" s="317"/>
      <c r="Y1007" s="318">
        <v>0.04</v>
      </c>
      <c r="Z1007" s="319"/>
      <c r="AA1007" s="319"/>
      <c r="AB1007" s="320"/>
      <c r="AC1007" s="322" t="s">
        <v>196</v>
      </c>
      <c r="AD1007" s="322"/>
      <c r="AE1007" s="322"/>
      <c r="AF1007" s="322"/>
      <c r="AG1007" s="322"/>
      <c r="AH1007" s="323" t="s">
        <v>562</v>
      </c>
      <c r="AI1007" s="324"/>
      <c r="AJ1007" s="324"/>
      <c r="AK1007" s="324"/>
      <c r="AL1007" s="325" t="s">
        <v>562</v>
      </c>
      <c r="AM1007" s="326"/>
      <c r="AN1007" s="326"/>
      <c r="AO1007" s="327"/>
      <c r="AP1007" s="321" t="s">
        <v>660</v>
      </c>
      <c r="AQ1007" s="321"/>
      <c r="AR1007" s="321"/>
      <c r="AS1007" s="321"/>
      <c r="AT1007" s="321"/>
      <c r="AU1007" s="321"/>
      <c r="AV1007" s="321"/>
      <c r="AW1007" s="321"/>
      <c r="AX1007" s="321"/>
    </row>
    <row r="1008" spans="1:50" ht="30" customHeight="1" x14ac:dyDescent="0.15">
      <c r="A1008" s="405">
        <v>7</v>
      </c>
      <c r="B1008" s="405">
        <v>1</v>
      </c>
      <c r="C1008" s="422" t="s">
        <v>651</v>
      </c>
      <c r="D1008" s="419"/>
      <c r="E1008" s="419"/>
      <c r="F1008" s="419"/>
      <c r="G1008" s="419"/>
      <c r="H1008" s="419"/>
      <c r="I1008" s="419"/>
      <c r="J1008" s="420">
        <v>7000020340006</v>
      </c>
      <c r="K1008" s="421"/>
      <c r="L1008" s="421"/>
      <c r="M1008" s="421"/>
      <c r="N1008" s="421"/>
      <c r="O1008" s="421"/>
      <c r="P1008" s="317" t="s">
        <v>658</v>
      </c>
      <c r="Q1008" s="317"/>
      <c r="R1008" s="317"/>
      <c r="S1008" s="317"/>
      <c r="T1008" s="317"/>
      <c r="U1008" s="317"/>
      <c r="V1008" s="317"/>
      <c r="W1008" s="317"/>
      <c r="X1008" s="317"/>
      <c r="Y1008" s="318">
        <v>0.04</v>
      </c>
      <c r="Z1008" s="319"/>
      <c r="AA1008" s="319"/>
      <c r="AB1008" s="320"/>
      <c r="AC1008" s="322" t="s">
        <v>196</v>
      </c>
      <c r="AD1008" s="322"/>
      <c r="AE1008" s="322"/>
      <c r="AF1008" s="322"/>
      <c r="AG1008" s="322"/>
      <c r="AH1008" s="323" t="s">
        <v>562</v>
      </c>
      <c r="AI1008" s="324"/>
      <c r="AJ1008" s="324"/>
      <c r="AK1008" s="324"/>
      <c r="AL1008" s="325" t="s">
        <v>562</v>
      </c>
      <c r="AM1008" s="326"/>
      <c r="AN1008" s="326"/>
      <c r="AO1008" s="327"/>
      <c r="AP1008" s="321" t="s">
        <v>660</v>
      </c>
      <c r="AQ1008" s="321"/>
      <c r="AR1008" s="321"/>
      <c r="AS1008" s="321"/>
      <c r="AT1008" s="321"/>
      <c r="AU1008" s="321"/>
      <c r="AV1008" s="321"/>
      <c r="AW1008" s="321"/>
      <c r="AX1008" s="321"/>
    </row>
    <row r="1009" spans="1:50" ht="30" customHeight="1" x14ac:dyDescent="0.15">
      <c r="A1009" s="405">
        <v>8</v>
      </c>
      <c r="B1009" s="405">
        <v>1</v>
      </c>
      <c r="C1009" s="422" t="s">
        <v>652</v>
      </c>
      <c r="D1009" s="419"/>
      <c r="E1009" s="419"/>
      <c r="F1009" s="419"/>
      <c r="G1009" s="419"/>
      <c r="H1009" s="419"/>
      <c r="I1009" s="419"/>
      <c r="J1009" s="420">
        <v>4000020360007</v>
      </c>
      <c r="K1009" s="421"/>
      <c r="L1009" s="421"/>
      <c r="M1009" s="421"/>
      <c r="N1009" s="421"/>
      <c r="O1009" s="421"/>
      <c r="P1009" s="317" t="s">
        <v>658</v>
      </c>
      <c r="Q1009" s="317"/>
      <c r="R1009" s="317"/>
      <c r="S1009" s="317"/>
      <c r="T1009" s="317"/>
      <c r="U1009" s="317"/>
      <c r="V1009" s="317"/>
      <c r="W1009" s="317"/>
      <c r="X1009" s="317"/>
      <c r="Y1009" s="318">
        <v>0.04</v>
      </c>
      <c r="Z1009" s="319"/>
      <c r="AA1009" s="319"/>
      <c r="AB1009" s="320"/>
      <c r="AC1009" s="322" t="s">
        <v>196</v>
      </c>
      <c r="AD1009" s="322"/>
      <c r="AE1009" s="322"/>
      <c r="AF1009" s="322"/>
      <c r="AG1009" s="322"/>
      <c r="AH1009" s="323" t="s">
        <v>562</v>
      </c>
      <c r="AI1009" s="324"/>
      <c r="AJ1009" s="324"/>
      <c r="AK1009" s="324"/>
      <c r="AL1009" s="325" t="s">
        <v>562</v>
      </c>
      <c r="AM1009" s="326"/>
      <c r="AN1009" s="326"/>
      <c r="AO1009" s="327"/>
      <c r="AP1009" s="321" t="s">
        <v>660</v>
      </c>
      <c r="AQ1009" s="321"/>
      <c r="AR1009" s="321"/>
      <c r="AS1009" s="321"/>
      <c r="AT1009" s="321"/>
      <c r="AU1009" s="321"/>
      <c r="AV1009" s="321"/>
      <c r="AW1009" s="321"/>
      <c r="AX1009" s="321"/>
    </row>
    <row r="1010" spans="1:50" ht="30" customHeight="1" x14ac:dyDescent="0.15">
      <c r="A1010" s="405">
        <v>9</v>
      </c>
      <c r="B1010" s="405">
        <v>1</v>
      </c>
      <c r="C1010" s="422" t="s">
        <v>653</v>
      </c>
      <c r="D1010" s="419"/>
      <c r="E1010" s="419"/>
      <c r="F1010" s="419"/>
      <c r="G1010" s="419"/>
      <c r="H1010" s="419"/>
      <c r="I1010" s="419"/>
      <c r="J1010" s="420">
        <v>1000020050008</v>
      </c>
      <c r="K1010" s="421"/>
      <c r="L1010" s="421"/>
      <c r="M1010" s="421"/>
      <c r="N1010" s="421"/>
      <c r="O1010" s="421"/>
      <c r="P1010" s="317" t="s">
        <v>658</v>
      </c>
      <c r="Q1010" s="317"/>
      <c r="R1010" s="317"/>
      <c r="S1010" s="317"/>
      <c r="T1010" s="317"/>
      <c r="U1010" s="317"/>
      <c r="V1010" s="317"/>
      <c r="W1010" s="317"/>
      <c r="X1010" s="317"/>
      <c r="Y1010" s="318">
        <v>0.04</v>
      </c>
      <c r="Z1010" s="319"/>
      <c r="AA1010" s="319"/>
      <c r="AB1010" s="320"/>
      <c r="AC1010" s="322" t="s">
        <v>196</v>
      </c>
      <c r="AD1010" s="322"/>
      <c r="AE1010" s="322"/>
      <c r="AF1010" s="322"/>
      <c r="AG1010" s="322"/>
      <c r="AH1010" s="323" t="s">
        <v>562</v>
      </c>
      <c r="AI1010" s="324"/>
      <c r="AJ1010" s="324"/>
      <c r="AK1010" s="324"/>
      <c r="AL1010" s="325" t="s">
        <v>562</v>
      </c>
      <c r="AM1010" s="326"/>
      <c r="AN1010" s="326"/>
      <c r="AO1010" s="327"/>
      <c r="AP1010" s="321" t="s">
        <v>660</v>
      </c>
      <c r="AQ1010" s="321"/>
      <c r="AR1010" s="321"/>
      <c r="AS1010" s="321"/>
      <c r="AT1010" s="321"/>
      <c r="AU1010" s="321"/>
      <c r="AV1010" s="321"/>
      <c r="AW1010" s="321"/>
      <c r="AX1010" s="321"/>
    </row>
    <row r="1011" spans="1:50" ht="30" customHeight="1" x14ac:dyDescent="0.15">
      <c r="A1011" s="405">
        <v>10</v>
      </c>
      <c r="B1011" s="405">
        <v>1</v>
      </c>
      <c r="C1011" s="422" t="s">
        <v>654</v>
      </c>
      <c r="D1011" s="419"/>
      <c r="E1011" s="419"/>
      <c r="F1011" s="419"/>
      <c r="G1011" s="419"/>
      <c r="H1011" s="419"/>
      <c r="I1011" s="419"/>
      <c r="J1011" s="420">
        <v>2000020020001</v>
      </c>
      <c r="K1011" s="421"/>
      <c r="L1011" s="421"/>
      <c r="M1011" s="421"/>
      <c r="N1011" s="421"/>
      <c r="O1011" s="421"/>
      <c r="P1011" s="317" t="s">
        <v>658</v>
      </c>
      <c r="Q1011" s="317"/>
      <c r="R1011" s="317"/>
      <c r="S1011" s="317"/>
      <c r="T1011" s="317"/>
      <c r="U1011" s="317"/>
      <c r="V1011" s="317"/>
      <c r="W1011" s="317"/>
      <c r="X1011" s="317"/>
      <c r="Y1011" s="318">
        <v>0.04</v>
      </c>
      <c r="Z1011" s="319"/>
      <c r="AA1011" s="319"/>
      <c r="AB1011" s="320"/>
      <c r="AC1011" s="322" t="s">
        <v>196</v>
      </c>
      <c r="AD1011" s="322"/>
      <c r="AE1011" s="322"/>
      <c r="AF1011" s="322"/>
      <c r="AG1011" s="322"/>
      <c r="AH1011" s="323" t="s">
        <v>562</v>
      </c>
      <c r="AI1011" s="324"/>
      <c r="AJ1011" s="324"/>
      <c r="AK1011" s="324"/>
      <c r="AL1011" s="325" t="s">
        <v>562</v>
      </c>
      <c r="AM1011" s="326"/>
      <c r="AN1011" s="326"/>
      <c r="AO1011" s="327"/>
      <c r="AP1011" s="321" t="s">
        <v>660</v>
      </c>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413</v>
      </c>
      <c r="K1034" s="101"/>
      <c r="L1034" s="101"/>
      <c r="M1034" s="101"/>
      <c r="N1034" s="101"/>
      <c r="O1034" s="101"/>
      <c r="P1034" s="347" t="s">
        <v>365</v>
      </c>
      <c r="Q1034" s="347"/>
      <c r="R1034" s="347"/>
      <c r="S1034" s="347"/>
      <c r="T1034" s="347"/>
      <c r="U1034" s="347"/>
      <c r="V1034" s="347"/>
      <c r="W1034" s="347"/>
      <c r="X1034" s="347"/>
      <c r="Y1034" s="344" t="s">
        <v>411</v>
      </c>
      <c r="Z1034" s="345"/>
      <c r="AA1034" s="345"/>
      <c r="AB1034" s="345"/>
      <c r="AC1034" s="277" t="s">
        <v>452</v>
      </c>
      <c r="AD1034" s="277"/>
      <c r="AE1034" s="277"/>
      <c r="AF1034" s="277"/>
      <c r="AG1034" s="277"/>
      <c r="AH1034" s="344" t="s">
        <v>479</v>
      </c>
      <c r="AI1034" s="346"/>
      <c r="AJ1034" s="346"/>
      <c r="AK1034" s="346"/>
      <c r="AL1034" s="346" t="s">
        <v>21</v>
      </c>
      <c r="AM1034" s="346"/>
      <c r="AN1034" s="346"/>
      <c r="AO1034" s="427"/>
      <c r="AP1034" s="428" t="s">
        <v>414</v>
      </c>
      <c r="AQ1034" s="428"/>
      <c r="AR1034" s="428"/>
      <c r="AS1034" s="428"/>
      <c r="AT1034" s="428"/>
      <c r="AU1034" s="428"/>
      <c r="AV1034" s="428"/>
      <c r="AW1034" s="428"/>
      <c r="AX1034" s="428"/>
    </row>
    <row r="1035" spans="1:50" ht="59.25" customHeight="1" x14ac:dyDescent="0.15">
      <c r="A1035" s="405">
        <v>1</v>
      </c>
      <c r="B1035" s="405">
        <v>1</v>
      </c>
      <c r="C1035" s="422" t="s">
        <v>708</v>
      </c>
      <c r="D1035" s="419"/>
      <c r="E1035" s="419"/>
      <c r="F1035" s="419"/>
      <c r="G1035" s="419"/>
      <c r="H1035" s="419"/>
      <c r="I1035" s="419"/>
      <c r="J1035" s="420">
        <v>2010601029542</v>
      </c>
      <c r="K1035" s="421"/>
      <c r="L1035" s="421"/>
      <c r="M1035" s="421"/>
      <c r="N1035" s="421"/>
      <c r="O1035" s="421"/>
      <c r="P1035" s="423" t="s">
        <v>711</v>
      </c>
      <c r="Q1035" s="317"/>
      <c r="R1035" s="317"/>
      <c r="S1035" s="317"/>
      <c r="T1035" s="317"/>
      <c r="U1035" s="317"/>
      <c r="V1035" s="317"/>
      <c r="W1035" s="317"/>
      <c r="X1035" s="317"/>
      <c r="Y1035" s="318">
        <v>15.9</v>
      </c>
      <c r="Z1035" s="319"/>
      <c r="AA1035" s="319"/>
      <c r="AB1035" s="320"/>
      <c r="AC1035" s="328" t="s">
        <v>490</v>
      </c>
      <c r="AD1035" s="426"/>
      <c r="AE1035" s="426"/>
      <c r="AF1035" s="426"/>
      <c r="AG1035" s="426"/>
      <c r="AH1035" s="424" t="s">
        <v>709</v>
      </c>
      <c r="AI1035" s="425"/>
      <c r="AJ1035" s="425"/>
      <c r="AK1035" s="425"/>
      <c r="AL1035" s="325">
        <v>100</v>
      </c>
      <c r="AM1035" s="326"/>
      <c r="AN1035" s="326"/>
      <c r="AO1035" s="327"/>
      <c r="AP1035" s="321" t="s">
        <v>710</v>
      </c>
      <c r="AQ1035" s="321"/>
      <c r="AR1035" s="321"/>
      <c r="AS1035" s="321"/>
      <c r="AT1035" s="321"/>
      <c r="AU1035" s="321"/>
      <c r="AV1035" s="321"/>
      <c r="AW1035" s="321"/>
      <c r="AX1035" s="321"/>
    </row>
    <row r="1036" spans="1:50" ht="30" customHeight="1" x14ac:dyDescent="0.15">
      <c r="A1036" s="405">
        <v>2</v>
      </c>
      <c r="B1036" s="405">
        <v>1</v>
      </c>
      <c r="C1036" s="422" t="s">
        <v>712</v>
      </c>
      <c r="D1036" s="419"/>
      <c r="E1036" s="419"/>
      <c r="F1036" s="419"/>
      <c r="G1036" s="419"/>
      <c r="H1036" s="419"/>
      <c r="I1036" s="419"/>
      <c r="J1036" s="420">
        <v>6010401015821</v>
      </c>
      <c r="K1036" s="421"/>
      <c r="L1036" s="421"/>
      <c r="M1036" s="421"/>
      <c r="N1036" s="421"/>
      <c r="O1036" s="421"/>
      <c r="P1036" s="423" t="s">
        <v>713</v>
      </c>
      <c r="Q1036" s="317"/>
      <c r="R1036" s="317"/>
      <c r="S1036" s="317"/>
      <c r="T1036" s="317"/>
      <c r="U1036" s="317"/>
      <c r="V1036" s="317"/>
      <c r="W1036" s="317"/>
      <c r="X1036" s="317"/>
      <c r="Y1036" s="318">
        <v>0.5</v>
      </c>
      <c r="Z1036" s="319"/>
      <c r="AA1036" s="319"/>
      <c r="AB1036" s="320"/>
      <c r="AC1036" s="328" t="s">
        <v>489</v>
      </c>
      <c r="AD1036" s="328"/>
      <c r="AE1036" s="328"/>
      <c r="AF1036" s="328"/>
      <c r="AG1036" s="328"/>
      <c r="AH1036" s="424" t="s">
        <v>710</v>
      </c>
      <c r="AI1036" s="425"/>
      <c r="AJ1036" s="425"/>
      <c r="AK1036" s="425"/>
      <c r="AL1036" s="325">
        <v>100</v>
      </c>
      <c r="AM1036" s="326"/>
      <c r="AN1036" s="326"/>
      <c r="AO1036" s="327"/>
      <c r="AP1036" s="321" t="s">
        <v>710</v>
      </c>
      <c r="AQ1036" s="321"/>
      <c r="AR1036" s="321"/>
      <c r="AS1036" s="321"/>
      <c r="AT1036" s="321"/>
      <c r="AU1036" s="321"/>
      <c r="AV1036" s="321"/>
      <c r="AW1036" s="321"/>
      <c r="AX1036" s="321"/>
    </row>
    <row r="1037" spans="1:50" ht="30" hidden="1" customHeight="1" x14ac:dyDescent="0.15">
      <c r="A1037" s="405">
        <v>3</v>
      </c>
      <c r="B1037" s="405">
        <v>1</v>
      </c>
      <c r="C1037" s="422"/>
      <c r="D1037" s="419"/>
      <c r="E1037" s="419"/>
      <c r="F1037" s="419"/>
      <c r="G1037" s="419"/>
      <c r="H1037" s="419"/>
      <c r="I1037" s="419"/>
      <c r="J1037" s="420"/>
      <c r="K1037" s="421"/>
      <c r="L1037" s="421"/>
      <c r="M1037" s="421"/>
      <c r="N1037" s="421"/>
      <c r="O1037" s="421"/>
      <c r="P1037" s="423"/>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2"/>
      <c r="D1038" s="419"/>
      <c r="E1038" s="419"/>
      <c r="F1038" s="419"/>
      <c r="G1038" s="419"/>
      <c r="H1038" s="419"/>
      <c r="I1038" s="419"/>
      <c r="J1038" s="420"/>
      <c r="K1038" s="421"/>
      <c r="L1038" s="421"/>
      <c r="M1038" s="421"/>
      <c r="N1038" s="421"/>
      <c r="O1038" s="421"/>
      <c r="P1038" s="423"/>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413</v>
      </c>
      <c r="K1067" s="101"/>
      <c r="L1067" s="101"/>
      <c r="M1067" s="101"/>
      <c r="N1067" s="101"/>
      <c r="O1067" s="101"/>
      <c r="P1067" s="347" t="s">
        <v>365</v>
      </c>
      <c r="Q1067" s="347"/>
      <c r="R1067" s="347"/>
      <c r="S1067" s="347"/>
      <c r="T1067" s="347"/>
      <c r="U1067" s="347"/>
      <c r="V1067" s="347"/>
      <c r="W1067" s="347"/>
      <c r="X1067" s="347"/>
      <c r="Y1067" s="344" t="s">
        <v>411</v>
      </c>
      <c r="Z1067" s="345"/>
      <c r="AA1067" s="345"/>
      <c r="AB1067" s="345"/>
      <c r="AC1067" s="277" t="s">
        <v>452</v>
      </c>
      <c r="AD1067" s="277"/>
      <c r="AE1067" s="277"/>
      <c r="AF1067" s="277"/>
      <c r="AG1067" s="277"/>
      <c r="AH1067" s="344" t="s">
        <v>479</v>
      </c>
      <c r="AI1067" s="346"/>
      <c r="AJ1067" s="346"/>
      <c r="AK1067" s="346"/>
      <c r="AL1067" s="346" t="s">
        <v>21</v>
      </c>
      <c r="AM1067" s="346"/>
      <c r="AN1067" s="346"/>
      <c r="AO1067" s="427"/>
      <c r="AP1067" s="428" t="s">
        <v>414</v>
      </c>
      <c r="AQ1067" s="428"/>
      <c r="AR1067" s="428"/>
      <c r="AS1067" s="428"/>
      <c r="AT1067" s="428"/>
      <c r="AU1067" s="428"/>
      <c r="AV1067" s="428"/>
      <c r="AW1067" s="428"/>
      <c r="AX1067" s="428"/>
    </row>
    <row r="1068" spans="1:50" ht="30" customHeight="1" x14ac:dyDescent="0.15">
      <c r="A1068" s="405">
        <v>1</v>
      </c>
      <c r="B1068" s="405">
        <v>1</v>
      </c>
      <c r="C1068" s="422" t="s">
        <v>730</v>
      </c>
      <c r="D1068" s="419"/>
      <c r="E1068" s="419"/>
      <c r="F1068" s="419"/>
      <c r="G1068" s="419"/>
      <c r="H1068" s="419"/>
      <c r="I1068" s="419"/>
      <c r="J1068" s="420">
        <v>2120001066729</v>
      </c>
      <c r="K1068" s="421"/>
      <c r="L1068" s="421"/>
      <c r="M1068" s="421"/>
      <c r="N1068" s="421"/>
      <c r="O1068" s="421"/>
      <c r="P1068" s="423" t="s">
        <v>714</v>
      </c>
      <c r="Q1068" s="317"/>
      <c r="R1068" s="317"/>
      <c r="S1068" s="317"/>
      <c r="T1068" s="317"/>
      <c r="U1068" s="317"/>
      <c r="V1068" s="317"/>
      <c r="W1068" s="317"/>
      <c r="X1068" s="317"/>
      <c r="Y1068" s="318">
        <v>1.4</v>
      </c>
      <c r="Z1068" s="319"/>
      <c r="AA1068" s="319"/>
      <c r="AB1068" s="320"/>
      <c r="AC1068" s="328" t="s">
        <v>489</v>
      </c>
      <c r="AD1068" s="426"/>
      <c r="AE1068" s="426"/>
      <c r="AF1068" s="426"/>
      <c r="AG1068" s="426"/>
      <c r="AH1068" s="424" t="s">
        <v>710</v>
      </c>
      <c r="AI1068" s="425"/>
      <c r="AJ1068" s="425"/>
      <c r="AK1068" s="425"/>
      <c r="AL1068" s="325">
        <v>100</v>
      </c>
      <c r="AM1068" s="326"/>
      <c r="AN1068" s="326"/>
      <c r="AO1068" s="327"/>
      <c r="AP1068" s="321" t="s">
        <v>715</v>
      </c>
      <c r="AQ1068" s="321"/>
      <c r="AR1068" s="321"/>
      <c r="AS1068" s="321"/>
      <c r="AT1068" s="321"/>
      <c r="AU1068" s="321"/>
      <c r="AV1068" s="321"/>
      <c r="AW1068" s="321"/>
      <c r="AX1068" s="321"/>
    </row>
    <row r="1069" spans="1:50" ht="30" customHeight="1" x14ac:dyDescent="0.15">
      <c r="A1069" s="405">
        <v>2</v>
      </c>
      <c r="B1069" s="405">
        <v>1</v>
      </c>
      <c r="C1069" s="422" t="s">
        <v>731</v>
      </c>
      <c r="D1069" s="419"/>
      <c r="E1069" s="419"/>
      <c r="F1069" s="419"/>
      <c r="G1069" s="419"/>
      <c r="H1069" s="419"/>
      <c r="I1069" s="419"/>
      <c r="J1069" s="420">
        <v>4120001126778</v>
      </c>
      <c r="K1069" s="421"/>
      <c r="L1069" s="421"/>
      <c r="M1069" s="421"/>
      <c r="N1069" s="421"/>
      <c r="O1069" s="421"/>
      <c r="P1069" s="423" t="s">
        <v>716</v>
      </c>
      <c r="Q1069" s="317"/>
      <c r="R1069" s="317"/>
      <c r="S1069" s="317"/>
      <c r="T1069" s="317"/>
      <c r="U1069" s="317"/>
      <c r="V1069" s="317"/>
      <c r="W1069" s="317"/>
      <c r="X1069" s="317"/>
      <c r="Y1069" s="318">
        <v>1.3</v>
      </c>
      <c r="Z1069" s="319"/>
      <c r="AA1069" s="319"/>
      <c r="AB1069" s="320"/>
      <c r="AC1069" s="328" t="s">
        <v>489</v>
      </c>
      <c r="AD1069" s="328"/>
      <c r="AE1069" s="328"/>
      <c r="AF1069" s="328"/>
      <c r="AG1069" s="328"/>
      <c r="AH1069" s="424" t="s">
        <v>710</v>
      </c>
      <c r="AI1069" s="425"/>
      <c r="AJ1069" s="425"/>
      <c r="AK1069" s="425"/>
      <c r="AL1069" s="325">
        <v>100</v>
      </c>
      <c r="AM1069" s="326"/>
      <c r="AN1069" s="326"/>
      <c r="AO1069" s="327"/>
      <c r="AP1069" s="321" t="s">
        <v>710</v>
      </c>
      <c r="AQ1069" s="321"/>
      <c r="AR1069" s="321"/>
      <c r="AS1069" s="321"/>
      <c r="AT1069" s="321"/>
      <c r="AU1069" s="321"/>
      <c r="AV1069" s="321"/>
      <c r="AW1069" s="321"/>
      <c r="AX1069" s="321"/>
    </row>
    <row r="1070" spans="1:50" ht="30" customHeight="1" x14ac:dyDescent="0.15">
      <c r="A1070" s="405">
        <v>3</v>
      </c>
      <c r="B1070" s="405">
        <v>1</v>
      </c>
      <c r="C1070" s="422" t="s">
        <v>732</v>
      </c>
      <c r="D1070" s="419"/>
      <c r="E1070" s="419"/>
      <c r="F1070" s="419"/>
      <c r="G1070" s="419"/>
      <c r="H1070" s="419"/>
      <c r="I1070" s="419"/>
      <c r="J1070" s="420">
        <v>6011205000217</v>
      </c>
      <c r="K1070" s="421"/>
      <c r="L1070" s="421"/>
      <c r="M1070" s="421"/>
      <c r="N1070" s="421"/>
      <c r="O1070" s="421"/>
      <c r="P1070" s="423" t="s">
        <v>717</v>
      </c>
      <c r="Q1070" s="317"/>
      <c r="R1070" s="317"/>
      <c r="S1070" s="317"/>
      <c r="T1070" s="317"/>
      <c r="U1070" s="317"/>
      <c r="V1070" s="317"/>
      <c r="W1070" s="317"/>
      <c r="X1070" s="317"/>
      <c r="Y1070" s="318">
        <v>0.9</v>
      </c>
      <c r="Z1070" s="319"/>
      <c r="AA1070" s="319"/>
      <c r="AB1070" s="320"/>
      <c r="AC1070" s="328" t="s">
        <v>489</v>
      </c>
      <c r="AD1070" s="328"/>
      <c r="AE1070" s="328"/>
      <c r="AF1070" s="328"/>
      <c r="AG1070" s="328"/>
      <c r="AH1070" s="323" t="s">
        <v>562</v>
      </c>
      <c r="AI1070" s="324"/>
      <c r="AJ1070" s="324"/>
      <c r="AK1070" s="324"/>
      <c r="AL1070" s="325">
        <v>100</v>
      </c>
      <c r="AM1070" s="326"/>
      <c r="AN1070" s="326"/>
      <c r="AO1070" s="327"/>
      <c r="AP1070" s="321" t="s">
        <v>562</v>
      </c>
      <c r="AQ1070" s="321"/>
      <c r="AR1070" s="321"/>
      <c r="AS1070" s="321"/>
      <c r="AT1070" s="321"/>
      <c r="AU1070" s="321"/>
      <c r="AV1070" s="321"/>
      <c r="AW1070" s="321"/>
      <c r="AX1070" s="321"/>
    </row>
    <row r="1071" spans="1:50" ht="30" customHeight="1" x14ac:dyDescent="0.15">
      <c r="A1071" s="405">
        <v>4</v>
      </c>
      <c r="B1071" s="405">
        <v>1</v>
      </c>
      <c r="C1071" s="422" t="s">
        <v>733</v>
      </c>
      <c r="D1071" s="419"/>
      <c r="E1071" s="419"/>
      <c r="F1071" s="419"/>
      <c r="G1071" s="419"/>
      <c r="H1071" s="419"/>
      <c r="I1071" s="419"/>
      <c r="J1071" s="420">
        <v>6010405003434</v>
      </c>
      <c r="K1071" s="421"/>
      <c r="L1071" s="421"/>
      <c r="M1071" s="421"/>
      <c r="N1071" s="421"/>
      <c r="O1071" s="421"/>
      <c r="P1071" s="423" t="s">
        <v>718</v>
      </c>
      <c r="Q1071" s="317"/>
      <c r="R1071" s="317"/>
      <c r="S1071" s="317"/>
      <c r="T1071" s="317"/>
      <c r="U1071" s="317"/>
      <c r="V1071" s="317"/>
      <c r="W1071" s="317"/>
      <c r="X1071" s="317"/>
      <c r="Y1071" s="318">
        <v>0.87</v>
      </c>
      <c r="Z1071" s="319"/>
      <c r="AA1071" s="319"/>
      <c r="AB1071" s="320"/>
      <c r="AC1071" s="328" t="s">
        <v>490</v>
      </c>
      <c r="AD1071" s="328"/>
      <c r="AE1071" s="328"/>
      <c r="AF1071" s="328"/>
      <c r="AG1071" s="328"/>
      <c r="AH1071" s="323" t="s">
        <v>562</v>
      </c>
      <c r="AI1071" s="324"/>
      <c r="AJ1071" s="324"/>
      <c r="AK1071" s="324"/>
      <c r="AL1071" s="325">
        <v>100</v>
      </c>
      <c r="AM1071" s="326"/>
      <c r="AN1071" s="326"/>
      <c r="AO1071" s="327"/>
      <c r="AP1071" s="321" t="s">
        <v>562</v>
      </c>
      <c r="AQ1071" s="321"/>
      <c r="AR1071" s="321"/>
      <c r="AS1071" s="321"/>
      <c r="AT1071" s="321"/>
      <c r="AU1071" s="321"/>
      <c r="AV1071" s="321"/>
      <c r="AW1071" s="321"/>
      <c r="AX1071" s="321"/>
    </row>
    <row r="1072" spans="1:50" ht="30" customHeight="1" x14ac:dyDescent="0.15">
      <c r="A1072" s="405">
        <v>5</v>
      </c>
      <c r="B1072" s="405">
        <v>1</v>
      </c>
      <c r="C1072" s="422" t="s">
        <v>719</v>
      </c>
      <c r="D1072" s="419"/>
      <c r="E1072" s="419"/>
      <c r="F1072" s="419"/>
      <c r="G1072" s="419"/>
      <c r="H1072" s="419"/>
      <c r="I1072" s="419"/>
      <c r="J1072" s="420">
        <v>5010601000566</v>
      </c>
      <c r="K1072" s="421"/>
      <c r="L1072" s="421"/>
      <c r="M1072" s="421"/>
      <c r="N1072" s="421"/>
      <c r="O1072" s="421"/>
      <c r="P1072" s="423" t="s">
        <v>720</v>
      </c>
      <c r="Q1072" s="317"/>
      <c r="R1072" s="317"/>
      <c r="S1072" s="317"/>
      <c r="T1072" s="317"/>
      <c r="U1072" s="317"/>
      <c r="V1072" s="317"/>
      <c r="W1072" s="317"/>
      <c r="X1072" s="317"/>
      <c r="Y1072" s="318">
        <v>0.7</v>
      </c>
      <c r="Z1072" s="319"/>
      <c r="AA1072" s="319"/>
      <c r="AB1072" s="320"/>
      <c r="AC1072" s="322" t="s">
        <v>489</v>
      </c>
      <c r="AD1072" s="322"/>
      <c r="AE1072" s="322"/>
      <c r="AF1072" s="322"/>
      <c r="AG1072" s="322"/>
      <c r="AH1072" s="323" t="s">
        <v>710</v>
      </c>
      <c r="AI1072" s="324"/>
      <c r="AJ1072" s="324"/>
      <c r="AK1072" s="324"/>
      <c r="AL1072" s="325">
        <v>100</v>
      </c>
      <c r="AM1072" s="326"/>
      <c r="AN1072" s="326"/>
      <c r="AO1072" s="327"/>
      <c r="AP1072" s="321" t="s">
        <v>562</v>
      </c>
      <c r="AQ1072" s="321"/>
      <c r="AR1072" s="321"/>
      <c r="AS1072" s="321"/>
      <c r="AT1072" s="321"/>
      <c r="AU1072" s="321"/>
      <c r="AV1072" s="321"/>
      <c r="AW1072" s="321"/>
      <c r="AX1072" s="321"/>
    </row>
    <row r="1073" spans="1:50" ht="48" customHeight="1" x14ac:dyDescent="0.15">
      <c r="A1073" s="405">
        <v>6</v>
      </c>
      <c r="B1073" s="405">
        <v>1</v>
      </c>
      <c r="C1073" s="422" t="s">
        <v>721</v>
      </c>
      <c r="D1073" s="419"/>
      <c r="E1073" s="419"/>
      <c r="F1073" s="419"/>
      <c r="G1073" s="419"/>
      <c r="H1073" s="419"/>
      <c r="I1073" s="419"/>
      <c r="J1073" s="420">
        <v>8011005001124</v>
      </c>
      <c r="K1073" s="421"/>
      <c r="L1073" s="421"/>
      <c r="M1073" s="421"/>
      <c r="N1073" s="421"/>
      <c r="O1073" s="421"/>
      <c r="P1073" s="423" t="s">
        <v>722</v>
      </c>
      <c r="Q1073" s="317"/>
      <c r="R1073" s="317"/>
      <c r="S1073" s="317"/>
      <c r="T1073" s="317"/>
      <c r="U1073" s="317"/>
      <c r="V1073" s="317"/>
      <c r="W1073" s="317"/>
      <c r="X1073" s="317"/>
      <c r="Y1073" s="318">
        <v>0.3</v>
      </c>
      <c r="Z1073" s="319"/>
      <c r="AA1073" s="319"/>
      <c r="AB1073" s="320"/>
      <c r="AC1073" s="322" t="s">
        <v>489</v>
      </c>
      <c r="AD1073" s="322"/>
      <c r="AE1073" s="322"/>
      <c r="AF1073" s="322"/>
      <c r="AG1073" s="322"/>
      <c r="AH1073" s="323" t="s">
        <v>562</v>
      </c>
      <c r="AI1073" s="324"/>
      <c r="AJ1073" s="324"/>
      <c r="AK1073" s="324"/>
      <c r="AL1073" s="325">
        <v>100</v>
      </c>
      <c r="AM1073" s="326"/>
      <c r="AN1073" s="326"/>
      <c r="AO1073" s="327"/>
      <c r="AP1073" s="321" t="s">
        <v>562</v>
      </c>
      <c r="AQ1073" s="321"/>
      <c r="AR1073" s="321"/>
      <c r="AS1073" s="321"/>
      <c r="AT1073" s="321"/>
      <c r="AU1073" s="321"/>
      <c r="AV1073" s="321"/>
      <c r="AW1073" s="321"/>
      <c r="AX1073" s="321"/>
    </row>
    <row r="1074" spans="1:50" ht="30" customHeight="1" x14ac:dyDescent="0.15">
      <c r="A1074" s="405">
        <v>7</v>
      </c>
      <c r="B1074" s="405">
        <v>1</v>
      </c>
      <c r="C1074" s="422" t="s">
        <v>723</v>
      </c>
      <c r="D1074" s="419"/>
      <c r="E1074" s="419"/>
      <c r="F1074" s="419"/>
      <c r="G1074" s="419"/>
      <c r="H1074" s="419"/>
      <c r="I1074" s="419"/>
      <c r="J1074" s="420">
        <v>3010401084786</v>
      </c>
      <c r="K1074" s="421"/>
      <c r="L1074" s="421"/>
      <c r="M1074" s="421"/>
      <c r="N1074" s="421"/>
      <c r="O1074" s="421"/>
      <c r="P1074" s="423" t="s">
        <v>724</v>
      </c>
      <c r="Q1074" s="317"/>
      <c r="R1074" s="317"/>
      <c r="S1074" s="317"/>
      <c r="T1074" s="317"/>
      <c r="U1074" s="317"/>
      <c r="V1074" s="317"/>
      <c r="W1074" s="317"/>
      <c r="X1074" s="317"/>
      <c r="Y1074" s="318">
        <v>0.3</v>
      </c>
      <c r="Z1074" s="319"/>
      <c r="AA1074" s="319"/>
      <c r="AB1074" s="320"/>
      <c r="AC1074" s="322" t="s">
        <v>489</v>
      </c>
      <c r="AD1074" s="322"/>
      <c r="AE1074" s="322"/>
      <c r="AF1074" s="322"/>
      <c r="AG1074" s="322"/>
      <c r="AH1074" s="323" t="s">
        <v>562</v>
      </c>
      <c r="AI1074" s="324"/>
      <c r="AJ1074" s="324"/>
      <c r="AK1074" s="324"/>
      <c r="AL1074" s="325">
        <v>100</v>
      </c>
      <c r="AM1074" s="326"/>
      <c r="AN1074" s="326"/>
      <c r="AO1074" s="327"/>
      <c r="AP1074" s="321" t="s">
        <v>562</v>
      </c>
      <c r="AQ1074" s="321"/>
      <c r="AR1074" s="321"/>
      <c r="AS1074" s="321"/>
      <c r="AT1074" s="321"/>
      <c r="AU1074" s="321"/>
      <c r="AV1074" s="321"/>
      <c r="AW1074" s="321"/>
      <c r="AX1074" s="321"/>
    </row>
    <row r="1075" spans="1:50" ht="30" customHeight="1" x14ac:dyDescent="0.15">
      <c r="A1075" s="405">
        <v>8</v>
      </c>
      <c r="B1075" s="405">
        <v>1</v>
      </c>
      <c r="C1075" s="422" t="s">
        <v>725</v>
      </c>
      <c r="D1075" s="419"/>
      <c r="E1075" s="419"/>
      <c r="F1075" s="419"/>
      <c r="G1075" s="419"/>
      <c r="H1075" s="419"/>
      <c r="I1075" s="419"/>
      <c r="J1075" s="420" t="s">
        <v>710</v>
      </c>
      <c r="K1075" s="421"/>
      <c r="L1075" s="421"/>
      <c r="M1075" s="421"/>
      <c r="N1075" s="421"/>
      <c r="O1075" s="421"/>
      <c r="P1075" s="423" t="s">
        <v>726</v>
      </c>
      <c r="Q1075" s="317"/>
      <c r="R1075" s="317"/>
      <c r="S1075" s="317"/>
      <c r="T1075" s="317"/>
      <c r="U1075" s="317"/>
      <c r="V1075" s="317"/>
      <c r="W1075" s="317"/>
      <c r="X1075" s="317"/>
      <c r="Y1075" s="318">
        <v>0.2</v>
      </c>
      <c r="Z1075" s="319"/>
      <c r="AA1075" s="319"/>
      <c r="AB1075" s="320"/>
      <c r="AC1075" s="322" t="s">
        <v>196</v>
      </c>
      <c r="AD1075" s="322"/>
      <c r="AE1075" s="322"/>
      <c r="AF1075" s="322"/>
      <c r="AG1075" s="322"/>
      <c r="AH1075" s="323" t="s">
        <v>562</v>
      </c>
      <c r="AI1075" s="324"/>
      <c r="AJ1075" s="324"/>
      <c r="AK1075" s="324"/>
      <c r="AL1075" s="325" t="s">
        <v>562</v>
      </c>
      <c r="AM1075" s="326"/>
      <c r="AN1075" s="326"/>
      <c r="AO1075" s="327"/>
      <c r="AP1075" s="321" t="s">
        <v>562</v>
      </c>
      <c r="AQ1075" s="321"/>
      <c r="AR1075" s="321"/>
      <c r="AS1075" s="321"/>
      <c r="AT1075" s="321"/>
      <c r="AU1075" s="321"/>
      <c r="AV1075" s="321"/>
      <c r="AW1075" s="321"/>
      <c r="AX1075" s="321"/>
    </row>
    <row r="1076" spans="1:50" ht="30" customHeight="1" x14ac:dyDescent="0.15">
      <c r="A1076" s="405">
        <v>9</v>
      </c>
      <c r="B1076" s="405">
        <v>1</v>
      </c>
      <c r="C1076" s="422" t="s">
        <v>727</v>
      </c>
      <c r="D1076" s="419"/>
      <c r="E1076" s="419"/>
      <c r="F1076" s="419"/>
      <c r="G1076" s="419"/>
      <c r="H1076" s="419"/>
      <c r="I1076" s="419"/>
      <c r="J1076" s="420" t="s">
        <v>734</v>
      </c>
      <c r="K1076" s="421"/>
      <c r="L1076" s="421"/>
      <c r="M1076" s="421"/>
      <c r="N1076" s="421"/>
      <c r="O1076" s="421"/>
      <c r="P1076" s="423" t="s">
        <v>728</v>
      </c>
      <c r="Q1076" s="317"/>
      <c r="R1076" s="317"/>
      <c r="S1076" s="317"/>
      <c r="T1076" s="317"/>
      <c r="U1076" s="317"/>
      <c r="V1076" s="317"/>
      <c r="W1076" s="317"/>
      <c r="X1076" s="317"/>
      <c r="Y1076" s="318">
        <v>0.2</v>
      </c>
      <c r="Z1076" s="319"/>
      <c r="AA1076" s="319"/>
      <c r="AB1076" s="320"/>
      <c r="AC1076" s="322" t="s">
        <v>196</v>
      </c>
      <c r="AD1076" s="322"/>
      <c r="AE1076" s="322"/>
      <c r="AF1076" s="322"/>
      <c r="AG1076" s="322"/>
      <c r="AH1076" s="323" t="s">
        <v>562</v>
      </c>
      <c r="AI1076" s="324"/>
      <c r="AJ1076" s="324"/>
      <c r="AK1076" s="324"/>
      <c r="AL1076" s="325" t="s">
        <v>562</v>
      </c>
      <c r="AM1076" s="326"/>
      <c r="AN1076" s="326"/>
      <c r="AO1076" s="327"/>
      <c r="AP1076" s="321" t="s">
        <v>562</v>
      </c>
      <c r="AQ1076" s="321"/>
      <c r="AR1076" s="321"/>
      <c r="AS1076" s="321"/>
      <c r="AT1076" s="321"/>
      <c r="AU1076" s="321"/>
      <c r="AV1076" s="321"/>
      <c r="AW1076" s="321"/>
      <c r="AX1076" s="321"/>
    </row>
    <row r="1077" spans="1:50" ht="30" customHeight="1" x14ac:dyDescent="0.15">
      <c r="A1077" s="405">
        <v>10</v>
      </c>
      <c r="B1077" s="405">
        <v>1</v>
      </c>
      <c r="C1077" s="422" t="s">
        <v>735</v>
      </c>
      <c r="D1077" s="419"/>
      <c r="E1077" s="419"/>
      <c r="F1077" s="419"/>
      <c r="G1077" s="419"/>
      <c r="H1077" s="419"/>
      <c r="I1077" s="419"/>
      <c r="J1077" s="420">
        <v>6000020271004</v>
      </c>
      <c r="K1077" s="421"/>
      <c r="L1077" s="421"/>
      <c r="M1077" s="421"/>
      <c r="N1077" s="421"/>
      <c r="O1077" s="421"/>
      <c r="P1077" s="423" t="s">
        <v>729</v>
      </c>
      <c r="Q1077" s="317"/>
      <c r="R1077" s="317"/>
      <c r="S1077" s="317"/>
      <c r="T1077" s="317"/>
      <c r="U1077" s="317"/>
      <c r="V1077" s="317"/>
      <c r="W1077" s="317"/>
      <c r="X1077" s="317"/>
      <c r="Y1077" s="318">
        <v>0.2</v>
      </c>
      <c r="Z1077" s="319"/>
      <c r="AA1077" s="319"/>
      <c r="AB1077" s="320"/>
      <c r="AC1077" s="322" t="s">
        <v>489</v>
      </c>
      <c r="AD1077" s="322"/>
      <c r="AE1077" s="322"/>
      <c r="AF1077" s="322"/>
      <c r="AG1077" s="322"/>
      <c r="AH1077" s="323" t="s">
        <v>562</v>
      </c>
      <c r="AI1077" s="324"/>
      <c r="AJ1077" s="324"/>
      <c r="AK1077" s="324"/>
      <c r="AL1077" s="325">
        <v>100</v>
      </c>
      <c r="AM1077" s="326"/>
      <c r="AN1077" s="326"/>
      <c r="AO1077" s="327"/>
      <c r="AP1077" s="321" t="s">
        <v>562</v>
      </c>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9" t="s">
        <v>442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458</v>
      </c>
      <c r="AM1098" s="959"/>
      <c r="AN1098" s="959"/>
      <c r="AO1098" s="80" t="s">
        <v>671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384</v>
      </c>
      <c r="D1101" s="892"/>
      <c r="E1101" s="277" t="s">
        <v>383</v>
      </c>
      <c r="F1101" s="892"/>
      <c r="G1101" s="892"/>
      <c r="H1101" s="892"/>
      <c r="I1101" s="892"/>
      <c r="J1101" s="277" t="s">
        <v>413</v>
      </c>
      <c r="K1101" s="277"/>
      <c r="L1101" s="277"/>
      <c r="M1101" s="277"/>
      <c r="N1101" s="277"/>
      <c r="O1101" s="277"/>
      <c r="P1101" s="344" t="s">
        <v>27</v>
      </c>
      <c r="Q1101" s="344"/>
      <c r="R1101" s="344"/>
      <c r="S1101" s="344"/>
      <c r="T1101" s="344"/>
      <c r="U1101" s="344"/>
      <c r="V1101" s="344"/>
      <c r="W1101" s="344"/>
      <c r="X1101" s="344"/>
      <c r="Y1101" s="277" t="s">
        <v>415</v>
      </c>
      <c r="Z1101" s="892"/>
      <c r="AA1101" s="892"/>
      <c r="AB1101" s="892"/>
      <c r="AC1101" s="277" t="s">
        <v>366</v>
      </c>
      <c r="AD1101" s="277"/>
      <c r="AE1101" s="277"/>
      <c r="AF1101" s="277"/>
      <c r="AG1101" s="277"/>
      <c r="AH1101" s="344" t="s">
        <v>379</v>
      </c>
      <c r="AI1101" s="345"/>
      <c r="AJ1101" s="345"/>
      <c r="AK1101" s="345"/>
      <c r="AL1101" s="345" t="s">
        <v>21</v>
      </c>
      <c r="AM1101" s="345"/>
      <c r="AN1101" s="345"/>
      <c r="AO1101" s="895"/>
      <c r="AP1101" s="428" t="s">
        <v>443</v>
      </c>
      <c r="AQ1101" s="428"/>
      <c r="AR1101" s="428"/>
      <c r="AS1101" s="428"/>
      <c r="AT1101" s="428"/>
      <c r="AU1101" s="428"/>
      <c r="AV1101" s="428"/>
      <c r="AW1101" s="428"/>
      <c r="AX1101" s="428"/>
    </row>
    <row r="1102" spans="1:50" ht="57.75" customHeight="1" x14ac:dyDescent="0.15">
      <c r="A1102" s="405">
        <v>1</v>
      </c>
      <c r="B1102" s="405">
        <v>1</v>
      </c>
      <c r="C1102" s="894" t="s">
        <v>747</v>
      </c>
      <c r="D1102" s="894"/>
      <c r="E1102" s="261" t="s">
        <v>748</v>
      </c>
      <c r="F1102" s="893"/>
      <c r="G1102" s="893"/>
      <c r="H1102" s="893"/>
      <c r="I1102" s="893"/>
      <c r="J1102" s="420">
        <v>6010401015821</v>
      </c>
      <c r="K1102" s="421"/>
      <c r="L1102" s="421"/>
      <c r="M1102" s="421"/>
      <c r="N1102" s="421"/>
      <c r="O1102" s="421"/>
      <c r="P1102" s="423" t="s">
        <v>825</v>
      </c>
      <c r="Q1102" s="317"/>
      <c r="R1102" s="317"/>
      <c r="S1102" s="317"/>
      <c r="T1102" s="317"/>
      <c r="U1102" s="317"/>
      <c r="V1102" s="317"/>
      <c r="W1102" s="317"/>
      <c r="X1102" s="317"/>
      <c r="Y1102" s="318">
        <v>117.6</v>
      </c>
      <c r="Z1102" s="319"/>
      <c r="AA1102" s="319"/>
      <c r="AB1102" s="320"/>
      <c r="AC1102" s="322" t="s">
        <v>483</v>
      </c>
      <c r="AD1102" s="322"/>
      <c r="AE1102" s="322"/>
      <c r="AF1102" s="322"/>
      <c r="AG1102" s="322"/>
      <c r="AH1102" s="323">
        <v>1</v>
      </c>
      <c r="AI1102" s="324"/>
      <c r="AJ1102" s="324"/>
      <c r="AK1102" s="324"/>
      <c r="AL1102" s="325">
        <v>98.1</v>
      </c>
      <c r="AM1102" s="326"/>
      <c r="AN1102" s="326"/>
      <c r="AO1102" s="327"/>
      <c r="AP1102" s="321" t="s">
        <v>562</v>
      </c>
      <c r="AQ1102" s="321"/>
      <c r="AR1102" s="321"/>
      <c r="AS1102" s="321"/>
      <c r="AT1102" s="321"/>
      <c r="AU1102" s="321"/>
      <c r="AV1102" s="321"/>
      <c r="AW1102" s="321"/>
      <c r="AX1102" s="321"/>
    </row>
    <row r="1103" spans="1:50" ht="62.25" customHeight="1" x14ac:dyDescent="0.15">
      <c r="A1103" s="405">
        <v>2</v>
      </c>
      <c r="B1103" s="405">
        <v>1</v>
      </c>
      <c r="C1103" s="894" t="s">
        <v>747</v>
      </c>
      <c r="D1103" s="894"/>
      <c r="E1103" s="261" t="s">
        <v>749</v>
      </c>
      <c r="F1103" s="893"/>
      <c r="G1103" s="893"/>
      <c r="H1103" s="893"/>
      <c r="I1103" s="893"/>
      <c r="J1103" s="420">
        <v>6010401015821</v>
      </c>
      <c r="K1103" s="421"/>
      <c r="L1103" s="421"/>
      <c r="M1103" s="421"/>
      <c r="N1103" s="421"/>
      <c r="O1103" s="421"/>
      <c r="P1103" s="423" t="s">
        <v>826</v>
      </c>
      <c r="Q1103" s="317"/>
      <c r="R1103" s="317"/>
      <c r="S1103" s="317"/>
      <c r="T1103" s="317"/>
      <c r="U1103" s="317"/>
      <c r="V1103" s="317"/>
      <c r="W1103" s="317"/>
      <c r="X1103" s="317"/>
      <c r="Y1103" s="318">
        <v>62.4</v>
      </c>
      <c r="Z1103" s="319"/>
      <c r="AA1103" s="319"/>
      <c r="AB1103" s="320"/>
      <c r="AC1103" s="322" t="s">
        <v>483</v>
      </c>
      <c r="AD1103" s="322"/>
      <c r="AE1103" s="322"/>
      <c r="AF1103" s="322"/>
      <c r="AG1103" s="322"/>
      <c r="AH1103" s="323">
        <v>1</v>
      </c>
      <c r="AI1103" s="324"/>
      <c r="AJ1103" s="324"/>
      <c r="AK1103" s="324"/>
      <c r="AL1103" s="325">
        <v>94.6</v>
      </c>
      <c r="AM1103" s="326"/>
      <c r="AN1103" s="326"/>
      <c r="AO1103" s="327"/>
      <c r="AP1103" s="321" t="s">
        <v>562</v>
      </c>
      <c r="AQ1103" s="321"/>
      <c r="AR1103" s="321"/>
      <c r="AS1103" s="321"/>
      <c r="AT1103" s="321"/>
      <c r="AU1103" s="321"/>
      <c r="AV1103" s="321"/>
      <c r="AW1103" s="321"/>
      <c r="AX1103" s="321"/>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39:AO866">
    <cfRule type="expression" dxfId="2501" priority="6633">
      <formula>IF(AND(AL839&gt;=0, RIGHT(TEXT(AL839,"0.#"),1)&lt;&gt;"."),TRUE,FALSE)</formula>
    </cfRule>
    <cfRule type="expression" dxfId="2500" priority="6634">
      <formula>IF(AND(AL839&gt;=0, RIGHT(TEXT(AL839,"0.#"),1)="."),TRUE,FALSE)</formula>
    </cfRule>
    <cfRule type="expression" dxfId="2499" priority="6635">
      <formula>IF(AND(AL839&lt;0, RIGHT(TEXT(AL839,"0.#"),1)&lt;&gt;"."),TRUE,FALSE)</formula>
    </cfRule>
    <cfRule type="expression" dxfId="2498" priority="6636">
      <formula>IF(AND(AL839&lt;0, RIGHT(TEXT(AL839,"0.#"),1)="."),TRUE,FALSE)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39:Y866">
    <cfRule type="expression" dxfId="2427" priority="2961">
      <formula>IF(RIGHT(TEXT(Y839,"0.#"),1)=".",FALSE,TRUE)</formula>
    </cfRule>
    <cfRule type="expression" dxfId="2426" priority="2962">
      <formula>IF(RIGHT(TEXT(Y839,"0.#"),1)=".",TRUE,FALSE)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2:AO1131">
    <cfRule type="expression" dxfId="2397" priority="2867">
      <formula>IF(AND(AL1102&gt;=0, RIGHT(TEXT(AL1102,"0.#"),1)&lt;&gt;"."),TRUE,FALSE)</formula>
    </cfRule>
    <cfRule type="expression" dxfId="2396" priority="2868">
      <formula>IF(AND(AL1102&gt;=0, RIGHT(TEXT(AL1102,"0.#"),1)="."),TRUE,FALSE)</formula>
    </cfRule>
    <cfRule type="expression" dxfId="2395" priority="2869">
      <formula>IF(AND(AL1102&lt;0, RIGHT(TEXT(AL1102,"0.#"),1)&lt;&gt;"."),TRUE,FALSE)</formula>
    </cfRule>
    <cfRule type="expression" dxfId="2394" priority="2870">
      <formula>IF(AND(AL1102&lt;0, RIGHT(TEXT(AL1102,"0.#"),1)="."),TRUE,FALSE)</formula>
    </cfRule>
  </conditionalFormatting>
  <conditionalFormatting sqref="Y1102:Y1131">
    <cfRule type="expression" dxfId="2393" priority="2865">
      <formula>IF(RIGHT(TEXT(Y1102,"0.#"),1)=".",FALSE,TRUE)</formula>
    </cfRule>
    <cfRule type="expression" dxfId="2392" priority="2866">
      <formula>IF(RIGHT(TEXT(Y1102,"0.#"),1)=".",TRUE,FALSE)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7:AO838">
    <cfRule type="expression" dxfId="2383" priority="2819">
      <formula>IF(AND(AL837&gt;=0, RIGHT(TEXT(AL837,"0.#"),1)&lt;&gt;"."),TRUE,FALSE)</formula>
    </cfRule>
    <cfRule type="expression" dxfId="2382" priority="2820">
      <formula>IF(AND(AL837&gt;=0, RIGHT(TEXT(AL837,"0.#"),1)="."),TRUE,FALSE)</formula>
    </cfRule>
    <cfRule type="expression" dxfId="2381" priority="2821">
      <formula>IF(AND(AL837&lt;0, RIGHT(TEXT(AL837,"0.#"),1)&lt;&gt;"."),TRUE,FALSE)</formula>
    </cfRule>
    <cfRule type="expression" dxfId="2380" priority="2822">
      <formula>IF(AND(AL837&lt;0, RIGHT(TEXT(AL837,"0.#"),1)="."),TRUE,FALSE)</formula>
    </cfRule>
  </conditionalFormatting>
  <conditionalFormatting sqref="Y837:Y838">
    <cfRule type="expression" dxfId="2379" priority="2817">
      <formula>IF(RIGHT(TEXT(Y837,"0.#"),1)=".",FALSE,TRUE)</formula>
    </cfRule>
    <cfRule type="expression" dxfId="2378" priority="2818">
      <formula>IF(RIGHT(TEXT(Y837,"0.#"),1)=".",TRUE,FALSE)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2:Y899">
    <cfRule type="expression" dxfId="2061" priority="2077">
      <formula>IF(RIGHT(TEXT(Y872,"0.#"),1)=".",FALSE,TRUE)</formula>
    </cfRule>
    <cfRule type="expression" dxfId="2060" priority="2078">
      <formula>IF(RIGHT(TEXT(Y872,"0.#"),1)=".",TRUE,FALSE)</formula>
    </cfRule>
  </conditionalFormatting>
  <conditionalFormatting sqref="Y870:Y871">
    <cfRule type="expression" dxfId="2059" priority="2071">
      <formula>IF(RIGHT(TEXT(Y870,"0.#"),1)=".",FALSE,TRUE)</formula>
    </cfRule>
    <cfRule type="expression" dxfId="2058" priority="2072">
      <formula>IF(RIGHT(TEXT(Y870,"0.#"),1)=".",TRUE,FALSE)</formula>
    </cfRule>
  </conditionalFormatting>
  <conditionalFormatting sqref="Y905:Y932">
    <cfRule type="expression" dxfId="2057" priority="2065">
      <formula>IF(RIGHT(TEXT(Y905,"0.#"),1)=".",FALSE,TRUE)</formula>
    </cfRule>
    <cfRule type="expression" dxfId="2056" priority="2066">
      <formula>IF(RIGHT(TEXT(Y905,"0.#"),1)=".",TRUE,FALSE)</formula>
    </cfRule>
  </conditionalFormatting>
  <conditionalFormatting sqref="Y903:Y904">
    <cfRule type="expression" dxfId="2055" priority="2059">
      <formula>IF(RIGHT(TEXT(Y903,"0.#"),1)=".",FALSE,TRUE)</formula>
    </cfRule>
    <cfRule type="expression" dxfId="2054" priority="2060">
      <formula>IF(RIGHT(TEXT(Y903,"0.#"),1)=".",TRUE,FALSE)</formula>
    </cfRule>
  </conditionalFormatting>
  <conditionalFormatting sqref="Y938:Y965">
    <cfRule type="expression" dxfId="2053" priority="2053">
      <formula>IF(RIGHT(TEXT(Y938,"0.#"),1)=".",FALSE,TRUE)</formula>
    </cfRule>
    <cfRule type="expression" dxfId="2052" priority="2054">
      <formula>IF(RIGHT(TEXT(Y938,"0.#"),1)=".",TRUE,FALSE)</formula>
    </cfRule>
  </conditionalFormatting>
  <conditionalFormatting sqref="Y936:Y937">
    <cfRule type="expression" dxfId="2051" priority="2047">
      <formula>IF(RIGHT(TEXT(Y936,"0.#"),1)=".",FALSE,TRUE)</formula>
    </cfRule>
    <cfRule type="expression" dxfId="2050" priority="2048">
      <formula>IF(RIGHT(TEXT(Y936,"0.#"),1)=".",TRUE,FALSE)</formula>
    </cfRule>
  </conditionalFormatting>
  <conditionalFormatting sqref="Y971:Y998">
    <cfRule type="expression" dxfId="2049" priority="2041">
      <formula>IF(RIGHT(TEXT(Y971,"0.#"),1)=".",FALSE,TRUE)</formula>
    </cfRule>
    <cfRule type="expression" dxfId="2048" priority="2042">
      <formula>IF(RIGHT(TEXT(Y971,"0.#"),1)=".",TRUE,FALSE)</formula>
    </cfRule>
  </conditionalFormatting>
  <conditionalFormatting sqref="Y969:Y970">
    <cfRule type="expression" dxfId="2047" priority="2035">
      <formula>IF(RIGHT(TEXT(Y969,"0.#"),1)=".",FALSE,TRUE)</formula>
    </cfRule>
    <cfRule type="expression" dxfId="2046" priority="2036">
      <formula>IF(RIGHT(TEXT(Y969,"0.#"),1)=".",TRUE,FALSE)</formula>
    </cfRule>
  </conditionalFormatting>
  <conditionalFormatting sqref="Y1004:Y1031">
    <cfRule type="expression" dxfId="2045" priority="2029">
      <formula>IF(RIGHT(TEXT(Y1004,"0.#"),1)=".",FALSE,TRUE)</formula>
    </cfRule>
    <cfRule type="expression" dxfId="2044" priority="2030">
      <formula>IF(RIGHT(TEXT(Y1004,"0.#"),1)=".",TRUE,FALSE)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2:AO899">
    <cfRule type="expression" dxfId="1963" priority="2079">
      <formula>IF(AND(AL872&gt;=0, RIGHT(TEXT(AL872,"0.#"),1)&lt;&gt;"."),TRUE,FALSE)</formula>
    </cfRule>
    <cfRule type="expression" dxfId="1962" priority="2080">
      <formula>IF(AND(AL872&gt;=0, RIGHT(TEXT(AL872,"0.#"),1)="."),TRUE,FALSE)</formula>
    </cfRule>
    <cfRule type="expression" dxfId="1961" priority="2081">
      <formula>IF(AND(AL872&lt;0, RIGHT(TEXT(AL872,"0.#"),1)&lt;&gt;"."),TRUE,FALSE)</formula>
    </cfRule>
    <cfRule type="expression" dxfId="1960" priority="2082">
      <formula>IF(AND(AL872&lt;0, RIGHT(TEXT(AL872,"0.#"),1)="."),TRUE,FALSE)</formula>
    </cfRule>
  </conditionalFormatting>
  <conditionalFormatting sqref="AL870:AO871">
    <cfRule type="expression" dxfId="1959" priority="2073">
      <formula>IF(AND(AL870&gt;=0, RIGHT(TEXT(AL870,"0.#"),1)&lt;&gt;"."),TRUE,FALSE)</formula>
    </cfRule>
    <cfRule type="expression" dxfId="1958" priority="2074">
      <formula>IF(AND(AL870&gt;=0, RIGHT(TEXT(AL870,"0.#"),1)="."),TRUE,FALSE)</formula>
    </cfRule>
    <cfRule type="expression" dxfId="1957" priority="2075">
      <formula>IF(AND(AL870&lt;0, RIGHT(TEXT(AL870,"0.#"),1)&lt;&gt;"."),TRUE,FALSE)</formula>
    </cfRule>
    <cfRule type="expression" dxfId="1956" priority="2076">
      <formula>IF(AND(AL870&lt;0, RIGHT(TEXT(AL870,"0.#"),1)="."),TRUE,FALSE)</formula>
    </cfRule>
  </conditionalFormatting>
  <conditionalFormatting sqref="AL905:AO932">
    <cfRule type="expression" dxfId="1955" priority="2067">
      <formula>IF(AND(AL905&gt;=0, RIGHT(TEXT(AL905,"0.#"),1)&lt;&gt;"."),TRUE,FALSE)</formula>
    </cfRule>
    <cfRule type="expression" dxfId="1954" priority="2068">
      <formula>IF(AND(AL905&gt;=0, RIGHT(TEXT(AL905,"0.#"),1)="."),TRUE,FALSE)</formula>
    </cfRule>
    <cfRule type="expression" dxfId="1953" priority="2069">
      <formula>IF(AND(AL905&lt;0, RIGHT(TEXT(AL905,"0.#"),1)&lt;&gt;"."),TRUE,FALSE)</formula>
    </cfRule>
    <cfRule type="expression" dxfId="1952" priority="2070">
      <formula>IF(AND(AL905&lt;0, RIGHT(TEXT(AL905,"0.#"),1)="."),TRUE,FALSE)</formula>
    </cfRule>
  </conditionalFormatting>
  <conditionalFormatting sqref="AL903:AO904">
    <cfRule type="expression" dxfId="1951" priority="2061">
      <formula>IF(AND(AL903&gt;=0, RIGHT(TEXT(AL903,"0.#"),1)&lt;&gt;"."),TRUE,FALSE)</formula>
    </cfRule>
    <cfRule type="expression" dxfId="1950" priority="2062">
      <formula>IF(AND(AL903&gt;=0, RIGHT(TEXT(AL903,"0.#"),1)="."),TRUE,FALSE)</formula>
    </cfRule>
    <cfRule type="expression" dxfId="1949" priority="2063">
      <formula>IF(AND(AL903&lt;0, RIGHT(TEXT(AL903,"0.#"),1)&lt;&gt;"."),TRUE,FALSE)</formula>
    </cfRule>
    <cfRule type="expression" dxfId="1948" priority="2064">
      <formula>IF(AND(AL903&lt;0, RIGHT(TEXT(AL903,"0.#"),1)="."),TRUE,FALSE)</formula>
    </cfRule>
  </conditionalFormatting>
  <conditionalFormatting sqref="AL938:AO965">
    <cfRule type="expression" dxfId="1947" priority="2055">
      <formula>IF(AND(AL938&gt;=0, RIGHT(TEXT(AL938,"0.#"),1)&lt;&gt;"."),TRUE,FALSE)</formula>
    </cfRule>
    <cfRule type="expression" dxfId="1946" priority="2056">
      <formula>IF(AND(AL938&gt;=0, RIGHT(TEXT(AL938,"0.#"),1)="."),TRUE,FALSE)</formula>
    </cfRule>
    <cfRule type="expression" dxfId="1945" priority="2057">
      <formula>IF(AND(AL938&lt;0, RIGHT(TEXT(AL938,"0.#"),1)&lt;&gt;"."),TRUE,FALSE)</formula>
    </cfRule>
    <cfRule type="expression" dxfId="1944" priority="2058">
      <formula>IF(AND(AL938&lt;0, RIGHT(TEXT(AL938,"0.#"),1)="."),TRUE,FALSE)</formula>
    </cfRule>
  </conditionalFormatting>
  <conditionalFormatting sqref="AL936:AO937">
    <cfRule type="expression" dxfId="1943" priority="2049">
      <formula>IF(AND(AL936&gt;=0, RIGHT(TEXT(AL936,"0.#"),1)&lt;&gt;"."),TRUE,FALSE)</formula>
    </cfRule>
    <cfRule type="expression" dxfId="1942" priority="2050">
      <formula>IF(AND(AL936&gt;=0, RIGHT(TEXT(AL936,"0.#"),1)="."),TRUE,FALSE)</formula>
    </cfRule>
    <cfRule type="expression" dxfId="1941" priority="2051">
      <formula>IF(AND(AL936&lt;0, RIGHT(TEXT(AL936,"0.#"),1)&lt;&gt;"."),TRUE,FALSE)</formula>
    </cfRule>
    <cfRule type="expression" dxfId="1940" priority="2052">
      <formula>IF(AND(AL936&lt;0, RIGHT(TEXT(AL936,"0.#"),1)="."),TRUE,FALSE)</formula>
    </cfRule>
  </conditionalFormatting>
  <conditionalFormatting sqref="AL971:AO998">
    <cfRule type="expression" dxfId="1939" priority="2043">
      <formula>IF(AND(AL971&gt;=0, RIGHT(TEXT(AL971,"0.#"),1)&lt;&gt;"."),TRUE,FALSE)</formula>
    </cfRule>
    <cfRule type="expression" dxfId="1938" priority="2044">
      <formula>IF(AND(AL971&gt;=0, RIGHT(TEXT(AL971,"0.#"),1)="."),TRUE,FALSE)</formula>
    </cfRule>
    <cfRule type="expression" dxfId="1937" priority="2045">
      <formula>IF(AND(AL971&lt;0, RIGHT(TEXT(AL971,"0.#"),1)&lt;&gt;"."),TRUE,FALSE)</formula>
    </cfRule>
    <cfRule type="expression" dxfId="1936" priority="2046">
      <formula>IF(AND(AL971&lt;0, RIGHT(TEXT(AL971,"0.#"),1)="."),TRUE,FALSE)</formula>
    </cfRule>
  </conditionalFormatting>
  <conditionalFormatting sqref="AL969:AO970">
    <cfRule type="expression" dxfId="1935" priority="2037">
      <formula>IF(AND(AL969&gt;=0, RIGHT(TEXT(AL969,"0.#"),1)&lt;&gt;"."),TRUE,FALSE)</formula>
    </cfRule>
    <cfRule type="expression" dxfId="1934" priority="2038">
      <formula>IF(AND(AL969&gt;=0, RIGHT(TEXT(AL969,"0.#"),1)="."),TRUE,FALSE)</formula>
    </cfRule>
    <cfRule type="expression" dxfId="1933" priority="2039">
      <formula>IF(AND(AL969&lt;0, RIGHT(TEXT(AL969,"0.#"),1)&lt;&gt;"."),TRUE,FALSE)</formula>
    </cfRule>
    <cfRule type="expression" dxfId="1932" priority="2040">
      <formula>IF(AND(AL969&lt;0, RIGHT(TEXT(AL969,"0.#"),1)="."),TRUE,FALSE)</formula>
    </cfRule>
  </conditionalFormatting>
  <conditionalFormatting sqref="AL1004:AO1031">
    <cfRule type="expression" dxfId="1931" priority="2031">
      <formula>IF(AND(AL1004&gt;=0, RIGHT(TEXT(AL1004,"0.#"),1)&lt;&gt;"."),TRUE,FALSE)</formula>
    </cfRule>
    <cfRule type="expression" dxfId="1930" priority="2032">
      <formula>IF(AND(AL1004&gt;=0, RIGHT(TEXT(AL1004,"0.#"),1)="."),TRUE,FALSE)</formula>
    </cfRule>
    <cfRule type="expression" dxfId="1929" priority="2033">
      <formula>IF(AND(AL1004&lt;0, RIGHT(TEXT(AL1004,"0.#"),1)&lt;&gt;"."),TRUE,FALSE)</formula>
    </cfRule>
    <cfRule type="expression" dxfId="1928" priority="2034">
      <formula>IF(AND(AL1004&lt;0, RIGHT(TEXT(AL1004,"0.#"),1)="."),TRUE,FALSE)</formula>
    </cfRule>
  </conditionalFormatting>
  <conditionalFormatting sqref="AL1002:AO1003">
    <cfRule type="expression" dxfId="1927" priority="2025">
      <formula>IF(AND(AL1002&gt;=0, RIGHT(TEXT(AL1002,"0.#"),1)&lt;&gt;"."),TRUE,FALSE)</formula>
    </cfRule>
    <cfRule type="expression" dxfId="1926" priority="2026">
      <formula>IF(AND(AL1002&gt;=0, RIGHT(TEXT(AL1002,"0.#"),1)="."),TRUE,FALSE)</formula>
    </cfRule>
    <cfRule type="expression" dxfId="1925" priority="2027">
      <formula>IF(AND(AL1002&lt;0, RIGHT(TEXT(AL1002,"0.#"),1)&lt;&gt;"."),TRUE,FALSE)</formula>
    </cfRule>
    <cfRule type="expression" dxfId="1924" priority="2028">
      <formula>IF(AND(AL1002&lt;0, RIGHT(TEXT(AL1002,"0.#"),1)="."),TRUE,FALSE)</formula>
    </cfRule>
  </conditionalFormatting>
  <conditionalFormatting sqref="Y1002:Y1003">
    <cfRule type="expression" dxfId="1923" priority="2023">
      <formula>IF(RIGHT(TEXT(Y1002,"0.#"),1)=".",FALSE,TRUE)</formula>
    </cfRule>
    <cfRule type="expression" dxfId="1922" priority="2024">
      <formula>IF(RIGHT(TEXT(Y1002,"0.#"),1)=".",TRUE,FALSE)</formula>
    </cfRule>
  </conditionalFormatting>
  <conditionalFormatting sqref="AL1037:AO1064">
    <cfRule type="expression" dxfId="1921" priority="2019">
      <formula>IF(AND(AL1037&gt;=0, RIGHT(TEXT(AL1037,"0.#"),1)&lt;&gt;"."),TRUE,FALSE)</formula>
    </cfRule>
    <cfRule type="expression" dxfId="1920" priority="2020">
      <formula>IF(AND(AL1037&gt;=0, RIGHT(TEXT(AL1037,"0.#"),1)="."),TRUE,FALSE)</formula>
    </cfRule>
    <cfRule type="expression" dxfId="1919" priority="2021">
      <formula>IF(AND(AL1037&lt;0, RIGHT(TEXT(AL1037,"0.#"),1)&lt;&gt;"."),TRUE,FALSE)</formula>
    </cfRule>
    <cfRule type="expression" dxfId="1918" priority="2022">
      <formula>IF(AND(AL1037&lt;0, RIGHT(TEXT(AL1037,"0.#"),1)="."),TRUE,FALSE)</formula>
    </cfRule>
  </conditionalFormatting>
  <conditionalFormatting sqref="Y1037:Y1064">
    <cfRule type="expression" dxfId="1917" priority="2017">
      <formula>IF(RIGHT(TEXT(Y1037,"0.#"),1)=".",FALSE,TRUE)</formula>
    </cfRule>
    <cfRule type="expression" dxfId="1916" priority="2018">
      <formula>IF(RIGHT(TEXT(Y1037,"0.#"),1)=".",TRUE,FALSE)</formula>
    </cfRule>
  </conditionalFormatting>
  <conditionalFormatting sqref="AL1035:AO1036">
    <cfRule type="expression" dxfId="1915" priority="2013">
      <formula>IF(AND(AL1035&gt;=0, RIGHT(TEXT(AL1035,"0.#"),1)&lt;&gt;"."),TRUE,FALSE)</formula>
    </cfRule>
    <cfRule type="expression" dxfId="1914" priority="2014">
      <formula>IF(AND(AL1035&gt;=0, RIGHT(TEXT(AL1035,"0.#"),1)="."),TRUE,FALSE)</formula>
    </cfRule>
    <cfRule type="expression" dxfId="1913" priority="2015">
      <formula>IF(AND(AL1035&lt;0, RIGHT(TEXT(AL1035,"0.#"),1)&lt;&gt;"."),TRUE,FALSE)</formula>
    </cfRule>
    <cfRule type="expression" dxfId="1912" priority="2016">
      <formula>IF(AND(AL1035&lt;0, RIGHT(TEXT(AL1035,"0.#"),1)="."),TRUE,FALSE)</formula>
    </cfRule>
  </conditionalFormatting>
  <conditionalFormatting sqref="Y1035:Y1036">
    <cfRule type="expression" dxfId="1911" priority="2011">
      <formula>IF(RIGHT(TEXT(Y1035,"0.#"),1)=".",FALSE,TRUE)</formula>
    </cfRule>
    <cfRule type="expression" dxfId="1910" priority="2012">
      <formula>IF(RIGHT(TEXT(Y1035,"0.#"),1)=".",TRUE,FALSE)</formula>
    </cfRule>
  </conditionalFormatting>
  <conditionalFormatting sqref="AL1075:AO1076 AL1078:AO1097">
    <cfRule type="expression" dxfId="1909" priority="2007">
      <formula>IF(AND(AL1075&gt;=0, RIGHT(TEXT(AL1075,"0.#"),1)&lt;&gt;"."),TRUE,FALSE)</formula>
    </cfRule>
    <cfRule type="expression" dxfId="1908" priority="2008">
      <formula>IF(AND(AL1075&gt;=0, RIGHT(TEXT(AL1075,"0.#"),1)="."),TRUE,FALSE)</formula>
    </cfRule>
    <cfRule type="expression" dxfId="1907" priority="2009">
      <formula>IF(AND(AL1075&lt;0, RIGHT(TEXT(AL1075,"0.#"),1)&lt;&gt;"."),TRUE,FALSE)</formula>
    </cfRule>
    <cfRule type="expression" dxfId="1906" priority="2010">
      <formula>IF(AND(AL1075&lt;0, RIGHT(TEXT(AL1075,"0.#"),1)="."),TRUE,FALSE)</formula>
    </cfRule>
  </conditionalFormatting>
  <conditionalFormatting sqref="Y1070:Y1097">
    <cfRule type="expression" dxfId="1905" priority="2005">
      <formula>IF(RIGHT(TEXT(Y1070,"0.#"),1)=".",FALSE,TRUE)</formula>
    </cfRule>
    <cfRule type="expression" dxfId="1904" priority="2006">
      <formula>IF(RIGHT(TEXT(Y1070,"0.#"),1)=".",TRUE,FALSE)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1068:AO1074">
    <cfRule type="expression" dxfId="707" priority="5">
      <formula>IF(AND(AL1068&gt;=0, RIGHT(TEXT(AL1068,"0.#"),1)&lt;&gt;"."),TRUE,FALSE)</formula>
    </cfRule>
    <cfRule type="expression" dxfId="706" priority="6">
      <formula>IF(AND(AL1068&gt;=0, RIGHT(TEXT(AL1068,"0.#"),1)="."),TRUE,FALSE)</formula>
    </cfRule>
    <cfRule type="expression" dxfId="705" priority="7">
      <formula>IF(AND(AL1068&lt;0, RIGHT(TEXT(AL1068,"0.#"),1)&lt;&gt;"."),TRUE,FALSE)</formula>
    </cfRule>
    <cfRule type="expression" dxfId="704" priority="8">
      <formula>IF(AND(AL1068&lt;0, RIGHT(TEXT(AL1068,"0.#"),1)="."),TRUE,FALSE)</formula>
    </cfRule>
  </conditionalFormatting>
  <conditionalFormatting sqref="AL1077:AO1077">
    <cfRule type="expression" dxfId="703" priority="1">
      <formula>IF(AND(AL1077&gt;=0, RIGHT(TEXT(AL1077,"0.#"),1)&lt;&gt;"."),TRUE,FALSE)</formula>
    </cfRule>
    <cfRule type="expression" dxfId="702" priority="2">
      <formula>IF(AND(AL1077&gt;=0, RIGHT(TEXT(AL1077,"0.#"),1)="."),TRUE,FALSE)</formula>
    </cfRule>
    <cfRule type="expression" dxfId="701" priority="3">
      <formula>IF(AND(AL1077&lt;0, RIGHT(TEXT(AL1077,"0.#"),1)&lt;&gt;"."),TRUE,FALSE)</formula>
    </cfRule>
    <cfRule type="expression" dxfId="700" priority="4">
      <formula>IF(AND(AL1077&lt;0, RIGHT(TEXT(AL1077,"0.#"),1)="."),TRUE,FALSE)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4" max="49" man="1"/>
    <brk id="429" max="49" man="1"/>
    <brk id="718" max="49" man="1"/>
    <brk id="739" max="49" man="1"/>
    <brk id="778" max="49" man="1"/>
    <brk id="867" max="49" man="1"/>
    <brk id="10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470</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483</v>
      </c>
      <c r="AI2" s="54" t="s">
        <v>552</v>
      </c>
      <c r="AK2" s="54" t="s">
        <v>381</v>
      </c>
      <c r="AM2" s="88"/>
      <c r="AN2" s="88"/>
      <c r="AP2" s="56" t="s">
        <v>483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直接実施、委託・請負</v>
      </c>
      <c r="T3" s="13"/>
      <c r="U3" s="32" t="s">
        <v>500</v>
      </c>
      <c r="W3" s="32" t="s">
        <v>269</v>
      </c>
      <c r="Y3" s="32" t="s">
        <v>70</v>
      </c>
      <c r="Z3" s="30"/>
      <c r="AA3" s="32" t="s">
        <v>79</v>
      </c>
      <c r="AB3" s="31"/>
      <c r="AC3" s="33" t="s">
        <v>255</v>
      </c>
      <c r="AD3" s="28"/>
      <c r="AE3" s="45" t="s">
        <v>296</v>
      </c>
      <c r="AF3" s="30"/>
      <c r="AG3" s="56" t="s">
        <v>484</v>
      </c>
      <c r="AI3" s="54" t="s">
        <v>374</v>
      </c>
      <c r="AK3" s="54" t="str">
        <f>CHAR(CODE(AK2)+1)</f>
        <v>B</v>
      </c>
      <c r="AM3" s="88"/>
      <c r="AN3" s="88"/>
      <c r="AP3" s="56" t="s">
        <v>484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530</v>
      </c>
      <c r="W4" s="32" t="s">
        <v>270</v>
      </c>
      <c r="Y4" s="32" t="s">
        <v>72</v>
      </c>
      <c r="Z4" s="30"/>
      <c r="AA4" s="32" t="s">
        <v>81</v>
      </c>
      <c r="AB4" s="31"/>
      <c r="AC4" s="32" t="s">
        <v>256</v>
      </c>
      <c r="AD4" s="28"/>
      <c r="AE4" s="45" t="s">
        <v>297</v>
      </c>
      <c r="AF4" s="30"/>
      <c r="AG4" s="56" t="s">
        <v>485</v>
      </c>
      <c r="AI4" s="54" t="s">
        <v>376</v>
      </c>
      <c r="AK4" s="54" t="str">
        <f t="shared" ref="AK4:AK49" si="7">CHAR(CODE(AK3)+1)</f>
        <v>C</v>
      </c>
      <c r="AM4" s="88"/>
      <c r="AN4" s="88"/>
      <c r="AP4" s="56" t="s">
        <v>485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439</v>
      </c>
      <c r="Y5" s="32" t="s">
        <v>74</v>
      </c>
      <c r="Z5" s="30"/>
      <c r="AA5" s="32" t="s">
        <v>83</v>
      </c>
      <c r="AB5" s="31"/>
      <c r="AC5" s="32" t="s">
        <v>298</v>
      </c>
      <c r="AD5" s="31"/>
      <c r="AE5" s="45" t="s">
        <v>496</v>
      </c>
      <c r="AF5" s="30"/>
      <c r="AG5" s="56" t="s">
        <v>486</v>
      </c>
      <c r="AI5" s="54" t="s">
        <v>532</v>
      </c>
      <c r="AK5" s="54" t="str">
        <f t="shared" si="7"/>
        <v>D</v>
      </c>
      <c r="AP5" s="56" t="s">
        <v>486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558</v>
      </c>
      <c r="R6" s="13" t="str">
        <f t="shared" si="3"/>
        <v>交付</v>
      </c>
      <c r="S6" s="13" t="str">
        <f t="shared" si="4"/>
        <v>直接実施、委託・請負、交付</v>
      </c>
      <c r="T6" s="13"/>
      <c r="U6" s="32" t="s">
        <v>499</v>
      </c>
      <c r="W6" s="32" t="s">
        <v>271</v>
      </c>
      <c r="Y6" s="32" t="s">
        <v>76</v>
      </c>
      <c r="Z6" s="30"/>
      <c r="AA6" s="32" t="s">
        <v>85</v>
      </c>
      <c r="AB6" s="31"/>
      <c r="AC6" s="32" t="s">
        <v>257</v>
      </c>
      <c r="AD6" s="31"/>
      <c r="AE6" s="45" t="s">
        <v>493</v>
      </c>
      <c r="AF6" s="30"/>
      <c r="AG6" s="56" t="s">
        <v>487</v>
      </c>
      <c r="AI6" s="56" t="s">
        <v>533</v>
      </c>
      <c r="AK6" s="54" t="str">
        <f t="shared" si="7"/>
        <v>E</v>
      </c>
      <c r="AP6" s="56" t="s">
        <v>487</v>
      </c>
    </row>
    <row r="7" spans="1:42" ht="13.5" customHeight="1" x14ac:dyDescent="0.15">
      <c r="A7" s="14" t="s">
        <v>207</v>
      </c>
      <c r="B7" s="15"/>
      <c r="C7" s="13" t="str">
        <f t="shared" si="0"/>
        <v/>
      </c>
      <c r="D7" s="13" t="str">
        <f t="shared" si="8"/>
        <v/>
      </c>
      <c r="F7" s="18" t="s">
        <v>416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32" t="s">
        <v>288</v>
      </c>
      <c r="W7" s="32" t="s">
        <v>272</v>
      </c>
      <c r="Y7" s="32" t="s">
        <v>78</v>
      </c>
      <c r="Z7" s="30"/>
      <c r="AA7" s="32" t="s">
        <v>87</v>
      </c>
      <c r="AB7" s="31"/>
      <c r="AC7" s="31"/>
      <c r="AD7" s="31"/>
      <c r="AE7" s="32" t="s">
        <v>257</v>
      </c>
      <c r="AF7" s="30"/>
      <c r="AG7" s="56" t="s">
        <v>488</v>
      </c>
      <c r="AH7" s="92"/>
      <c r="AI7" s="54" t="s">
        <v>534</v>
      </c>
      <c r="AK7" s="54" t="str">
        <f t="shared" si="7"/>
        <v>F</v>
      </c>
      <c r="AP7" s="56" t="s">
        <v>488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U8" s="32" t="s">
        <v>536</v>
      </c>
      <c r="W8" s="32" t="s">
        <v>273</v>
      </c>
      <c r="Y8" s="32" t="s">
        <v>80</v>
      </c>
      <c r="Z8" s="30"/>
      <c r="AA8" s="32" t="s">
        <v>89</v>
      </c>
      <c r="AB8" s="31"/>
      <c r="AC8" s="31"/>
      <c r="AD8" s="31"/>
      <c r="AE8" s="31"/>
      <c r="AF8" s="30"/>
      <c r="AG8" s="56" t="s">
        <v>489</v>
      </c>
      <c r="AI8" s="87"/>
      <c r="AK8" s="54" t="str">
        <f t="shared" si="7"/>
        <v>G</v>
      </c>
      <c r="AP8" s="56" t="s">
        <v>489</v>
      </c>
    </row>
    <row r="9" spans="1:42" ht="13.5" customHeight="1" x14ac:dyDescent="0.15">
      <c r="A9" s="14" t="s">
        <v>209</v>
      </c>
      <c r="B9" s="15"/>
      <c r="C9" s="13" t="str">
        <f t="shared" si="0"/>
        <v/>
      </c>
      <c r="D9" s="13" t="str">
        <f t="shared" si="8"/>
        <v/>
      </c>
      <c r="F9" s="18" t="s">
        <v>417</v>
      </c>
      <c r="G9" s="17"/>
      <c r="H9" s="13" t="str">
        <f t="shared" si="1"/>
        <v/>
      </c>
      <c r="I9" s="13" t="str">
        <f t="shared" si="5"/>
        <v>一般会計</v>
      </c>
      <c r="K9" s="14" t="s">
        <v>228</v>
      </c>
      <c r="L9" s="15"/>
      <c r="M9" s="13" t="str">
        <f t="shared" si="2"/>
        <v/>
      </c>
      <c r="N9" s="13" t="str">
        <f t="shared" si="6"/>
        <v/>
      </c>
      <c r="O9" s="13"/>
      <c r="P9" s="13"/>
      <c r="Q9" s="19"/>
      <c r="T9" s="13"/>
      <c r="U9" s="32" t="s">
        <v>500</v>
      </c>
      <c r="W9" s="32" t="s">
        <v>274</v>
      </c>
      <c r="Y9" s="32" t="s">
        <v>82</v>
      </c>
      <c r="Z9" s="30"/>
      <c r="AA9" s="32" t="s">
        <v>91</v>
      </c>
      <c r="AB9" s="31"/>
      <c r="AC9" s="31"/>
      <c r="AD9" s="31"/>
      <c r="AE9" s="31"/>
      <c r="AF9" s="30"/>
      <c r="AG9" s="56" t="s">
        <v>490</v>
      </c>
      <c r="AK9" s="54" t="str">
        <f t="shared" si="7"/>
        <v>H</v>
      </c>
      <c r="AP9" s="56" t="s">
        <v>490</v>
      </c>
    </row>
    <row r="10" spans="1:42" ht="13.5" customHeight="1" x14ac:dyDescent="0.15">
      <c r="A10" s="14" t="s">
        <v>440</v>
      </c>
      <c r="B10" s="15"/>
      <c r="C10" s="13" t="str">
        <f t="shared" si="0"/>
        <v/>
      </c>
      <c r="D10" s="13" t="str">
        <f t="shared" si="8"/>
        <v/>
      </c>
      <c r="F10" s="18" t="s">
        <v>235</v>
      </c>
      <c r="G10" s="17"/>
      <c r="H10" s="13" t="str">
        <f t="shared" si="1"/>
        <v/>
      </c>
      <c r="I10" s="13" t="str">
        <f t="shared" si="5"/>
        <v>一般会計</v>
      </c>
      <c r="K10" s="14" t="s">
        <v>444</v>
      </c>
      <c r="L10" s="15"/>
      <c r="M10" s="13" t="str">
        <f t="shared" si="2"/>
        <v/>
      </c>
      <c r="N10" s="13" t="str">
        <f t="shared" si="6"/>
        <v/>
      </c>
      <c r="O10" s="13"/>
      <c r="P10" s="13" t="str">
        <f>S8</f>
        <v>直接実施、委託・請負、交付</v>
      </c>
      <c r="Q10" s="19"/>
      <c r="T10" s="13"/>
      <c r="W10" s="32" t="s">
        <v>275</v>
      </c>
      <c r="Y10" s="32" t="s">
        <v>84</v>
      </c>
      <c r="Z10" s="30"/>
      <c r="AA10" s="32" t="s">
        <v>93</v>
      </c>
      <c r="AB10" s="31"/>
      <c r="AC10" s="31"/>
      <c r="AD10" s="31"/>
      <c r="AE10" s="31"/>
      <c r="AF10" s="30"/>
      <c r="AG10" s="56" t="s">
        <v>475</v>
      </c>
      <c r="AK10" s="54" t="str">
        <f t="shared" si="7"/>
        <v>I</v>
      </c>
      <c r="AP10" s="54" t="s">
        <v>471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478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558</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426</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550</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418</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419</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420</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421</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422</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445</v>
      </c>
    </row>
    <row r="96" spans="25:25" x14ac:dyDescent="0.15">
      <c r="Y96" s="32" t="s">
        <v>498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542</v>
      </c>
      <c r="AF2" s="997"/>
      <c r="AG2" s="997"/>
      <c r="AH2" s="997"/>
      <c r="AI2" s="997" t="s">
        <v>539</v>
      </c>
      <c r="AJ2" s="997"/>
      <c r="AK2" s="997"/>
      <c r="AL2" s="997"/>
      <c r="AM2" s="997" t="s">
        <v>513</v>
      </c>
      <c r="AN2" s="997"/>
      <c r="AO2" s="997"/>
      <c r="AP2" s="459"/>
      <c r="AQ2" s="176" t="s">
        <v>353</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491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463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543</v>
      </c>
      <c r="AF9" s="997"/>
      <c r="AG9" s="997"/>
      <c r="AH9" s="997"/>
      <c r="AI9" s="997" t="s">
        <v>539</v>
      </c>
      <c r="AJ9" s="997"/>
      <c r="AK9" s="997"/>
      <c r="AL9" s="997"/>
      <c r="AM9" s="997" t="s">
        <v>513</v>
      </c>
      <c r="AN9" s="997"/>
      <c r="AO9" s="997"/>
      <c r="AP9" s="459"/>
      <c r="AQ9" s="176" t="s">
        <v>353</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491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463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542</v>
      </c>
      <c r="AF16" s="997"/>
      <c r="AG16" s="997"/>
      <c r="AH16" s="997"/>
      <c r="AI16" s="997" t="s">
        <v>540</v>
      </c>
      <c r="AJ16" s="997"/>
      <c r="AK16" s="997"/>
      <c r="AL16" s="997"/>
      <c r="AM16" s="997" t="s">
        <v>513</v>
      </c>
      <c r="AN16" s="997"/>
      <c r="AO16" s="997"/>
      <c r="AP16" s="459"/>
      <c r="AQ16" s="176" t="s">
        <v>353</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491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463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544</v>
      </c>
      <c r="AF23" s="997"/>
      <c r="AG23" s="997"/>
      <c r="AH23" s="997"/>
      <c r="AI23" s="997" t="s">
        <v>539</v>
      </c>
      <c r="AJ23" s="997"/>
      <c r="AK23" s="997"/>
      <c r="AL23" s="997"/>
      <c r="AM23" s="997" t="s">
        <v>513</v>
      </c>
      <c r="AN23" s="997"/>
      <c r="AO23" s="997"/>
      <c r="AP23" s="459"/>
      <c r="AQ23" s="176" t="s">
        <v>353</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491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463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542</v>
      </c>
      <c r="AF30" s="997"/>
      <c r="AG30" s="997"/>
      <c r="AH30" s="997"/>
      <c r="AI30" s="997" t="s">
        <v>539</v>
      </c>
      <c r="AJ30" s="997"/>
      <c r="AK30" s="997"/>
      <c r="AL30" s="997"/>
      <c r="AM30" s="997" t="s">
        <v>537</v>
      </c>
      <c r="AN30" s="997"/>
      <c r="AO30" s="997"/>
      <c r="AP30" s="459"/>
      <c r="AQ30" s="176" t="s">
        <v>353</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491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463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544</v>
      </c>
      <c r="AF37" s="997"/>
      <c r="AG37" s="997"/>
      <c r="AH37" s="997"/>
      <c r="AI37" s="997" t="s">
        <v>541</v>
      </c>
      <c r="AJ37" s="997"/>
      <c r="AK37" s="997"/>
      <c r="AL37" s="997"/>
      <c r="AM37" s="997" t="s">
        <v>538</v>
      </c>
      <c r="AN37" s="997"/>
      <c r="AO37" s="997"/>
      <c r="AP37" s="459"/>
      <c r="AQ37" s="176" t="s">
        <v>353</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491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463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542</v>
      </c>
      <c r="AF44" s="997"/>
      <c r="AG44" s="997"/>
      <c r="AH44" s="997"/>
      <c r="AI44" s="997" t="s">
        <v>539</v>
      </c>
      <c r="AJ44" s="997"/>
      <c r="AK44" s="997"/>
      <c r="AL44" s="997"/>
      <c r="AM44" s="997" t="s">
        <v>513</v>
      </c>
      <c r="AN44" s="997"/>
      <c r="AO44" s="997"/>
      <c r="AP44" s="459"/>
      <c r="AQ44" s="176" t="s">
        <v>353</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491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463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542</v>
      </c>
      <c r="AF51" s="997"/>
      <c r="AG51" s="997"/>
      <c r="AH51" s="997"/>
      <c r="AI51" s="997" t="s">
        <v>539</v>
      </c>
      <c r="AJ51" s="997"/>
      <c r="AK51" s="997"/>
      <c r="AL51" s="997"/>
      <c r="AM51" s="997" t="s">
        <v>513</v>
      </c>
      <c r="AN51" s="997"/>
      <c r="AO51" s="997"/>
      <c r="AP51" s="459"/>
      <c r="AQ51" s="176" t="s">
        <v>353</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491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463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542</v>
      </c>
      <c r="AF58" s="997"/>
      <c r="AG58" s="997"/>
      <c r="AH58" s="997"/>
      <c r="AI58" s="997" t="s">
        <v>539</v>
      </c>
      <c r="AJ58" s="997"/>
      <c r="AK58" s="997"/>
      <c r="AL58" s="997"/>
      <c r="AM58" s="997" t="s">
        <v>513</v>
      </c>
      <c r="AN58" s="997"/>
      <c r="AO58" s="997"/>
      <c r="AP58" s="459"/>
      <c r="AQ58" s="176" t="s">
        <v>353</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491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463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542</v>
      </c>
      <c r="AF65" s="997"/>
      <c r="AG65" s="997"/>
      <c r="AH65" s="997"/>
      <c r="AI65" s="997" t="s">
        <v>539</v>
      </c>
      <c r="AJ65" s="997"/>
      <c r="AK65" s="997"/>
      <c r="AL65" s="997"/>
      <c r="AM65" s="997" t="s">
        <v>513</v>
      </c>
      <c r="AN65" s="997"/>
      <c r="AO65" s="997"/>
      <c r="AP65" s="459"/>
      <c r="AQ65" s="176" t="s">
        <v>353</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491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24" zoomScaleNormal="75" zoomScaleSheetLayoutView="124"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672</v>
      </c>
      <c r="H2" s="441"/>
      <c r="I2" s="441"/>
      <c r="J2" s="441"/>
      <c r="K2" s="441"/>
      <c r="L2" s="441"/>
      <c r="M2" s="441"/>
      <c r="N2" s="441"/>
      <c r="O2" s="441"/>
      <c r="P2" s="441"/>
      <c r="Q2" s="441"/>
      <c r="R2" s="441"/>
      <c r="S2" s="441"/>
      <c r="T2" s="441"/>
      <c r="U2" s="441"/>
      <c r="V2" s="441"/>
      <c r="W2" s="441"/>
      <c r="X2" s="441"/>
      <c r="Y2" s="441"/>
      <c r="Z2" s="441"/>
      <c r="AA2" s="441"/>
      <c r="AB2" s="442"/>
      <c r="AC2" s="440" t="s">
        <v>680</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t="s">
        <v>675</v>
      </c>
      <c r="H4" s="451"/>
      <c r="I4" s="451"/>
      <c r="J4" s="451"/>
      <c r="K4" s="452"/>
      <c r="L4" s="453" t="s">
        <v>673</v>
      </c>
      <c r="M4" s="454"/>
      <c r="N4" s="454"/>
      <c r="O4" s="454"/>
      <c r="P4" s="454"/>
      <c r="Q4" s="454"/>
      <c r="R4" s="454"/>
      <c r="S4" s="454"/>
      <c r="T4" s="454"/>
      <c r="U4" s="454"/>
      <c r="V4" s="454"/>
      <c r="W4" s="454"/>
      <c r="X4" s="455"/>
      <c r="Y4" s="456">
        <v>25</v>
      </c>
      <c r="Z4" s="457"/>
      <c r="AA4" s="457"/>
      <c r="AB4" s="558"/>
      <c r="AC4" s="450" t="s">
        <v>681</v>
      </c>
      <c r="AD4" s="451"/>
      <c r="AE4" s="451"/>
      <c r="AF4" s="451"/>
      <c r="AG4" s="452"/>
      <c r="AH4" s="453" t="s">
        <v>643</v>
      </c>
      <c r="AI4" s="454"/>
      <c r="AJ4" s="454"/>
      <c r="AK4" s="454"/>
      <c r="AL4" s="454"/>
      <c r="AM4" s="454"/>
      <c r="AN4" s="454"/>
      <c r="AO4" s="454"/>
      <c r="AP4" s="454"/>
      <c r="AQ4" s="454"/>
      <c r="AR4" s="454"/>
      <c r="AS4" s="454"/>
      <c r="AT4" s="455"/>
      <c r="AU4" s="456" t="s">
        <v>636</v>
      </c>
      <c r="AV4" s="457"/>
      <c r="AW4" s="457"/>
      <c r="AX4" s="458"/>
    </row>
    <row r="5" spans="1:50" ht="24.75" customHeight="1" x14ac:dyDescent="0.15">
      <c r="A5" s="1037"/>
      <c r="B5" s="1038"/>
      <c r="C5" s="1038"/>
      <c r="D5" s="1038"/>
      <c r="E5" s="1038"/>
      <c r="F5" s="1039"/>
      <c r="G5" s="348" t="s">
        <v>675</v>
      </c>
      <c r="H5" s="349"/>
      <c r="I5" s="349"/>
      <c r="J5" s="349"/>
      <c r="K5" s="350"/>
      <c r="L5" s="401" t="s">
        <v>674</v>
      </c>
      <c r="M5" s="402"/>
      <c r="N5" s="402"/>
      <c r="O5" s="402"/>
      <c r="P5" s="402"/>
      <c r="Q5" s="402"/>
      <c r="R5" s="402"/>
      <c r="S5" s="402"/>
      <c r="T5" s="402"/>
      <c r="U5" s="402"/>
      <c r="V5" s="402"/>
      <c r="W5" s="402"/>
      <c r="X5" s="403"/>
      <c r="Y5" s="398">
        <v>12.5</v>
      </c>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t="s">
        <v>676</v>
      </c>
      <c r="H6" s="349"/>
      <c r="I6" s="349"/>
      <c r="J6" s="349"/>
      <c r="K6" s="350"/>
      <c r="L6" s="401" t="s">
        <v>677</v>
      </c>
      <c r="M6" s="402"/>
      <c r="N6" s="402"/>
      <c r="O6" s="402"/>
      <c r="P6" s="402"/>
      <c r="Q6" s="402"/>
      <c r="R6" s="402"/>
      <c r="S6" s="402"/>
      <c r="T6" s="402"/>
      <c r="U6" s="402"/>
      <c r="V6" s="402"/>
      <c r="W6" s="402"/>
      <c r="X6" s="403"/>
      <c r="Y6" s="398">
        <v>2.2000000000000002</v>
      </c>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t="s">
        <v>678</v>
      </c>
      <c r="H7" s="349"/>
      <c r="I7" s="349"/>
      <c r="J7" s="349"/>
      <c r="K7" s="350"/>
      <c r="L7" s="401" t="s">
        <v>679</v>
      </c>
      <c r="M7" s="402"/>
      <c r="N7" s="402"/>
      <c r="O7" s="402"/>
      <c r="P7" s="402"/>
      <c r="Q7" s="402"/>
      <c r="R7" s="402"/>
      <c r="S7" s="402"/>
      <c r="T7" s="402"/>
      <c r="U7" s="402"/>
      <c r="V7" s="402"/>
      <c r="W7" s="402"/>
      <c r="X7" s="403"/>
      <c r="Y7" s="398">
        <v>0.9</v>
      </c>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hidden="1"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hidden="1"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hidden="1"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hidden="1"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40.6</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763</v>
      </c>
      <c r="H15" s="441"/>
      <c r="I15" s="441"/>
      <c r="J15" s="441"/>
      <c r="K15" s="441"/>
      <c r="L15" s="441"/>
      <c r="M15" s="441"/>
      <c r="N15" s="441"/>
      <c r="O15" s="441"/>
      <c r="P15" s="441"/>
      <c r="Q15" s="441"/>
      <c r="R15" s="441"/>
      <c r="S15" s="441"/>
      <c r="T15" s="441"/>
      <c r="U15" s="441"/>
      <c r="V15" s="441"/>
      <c r="W15" s="441"/>
      <c r="X15" s="441"/>
      <c r="Y15" s="441"/>
      <c r="Z15" s="441"/>
      <c r="AA15" s="441"/>
      <c r="AB15" s="442"/>
      <c r="AC15" s="440" t="s">
        <v>808</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t="s">
        <v>675</v>
      </c>
      <c r="H17" s="451"/>
      <c r="I17" s="451"/>
      <c r="J17" s="451"/>
      <c r="K17" s="452"/>
      <c r="L17" s="453" t="s">
        <v>842</v>
      </c>
      <c r="M17" s="454"/>
      <c r="N17" s="454"/>
      <c r="O17" s="454"/>
      <c r="P17" s="454"/>
      <c r="Q17" s="454"/>
      <c r="R17" s="454"/>
      <c r="S17" s="454"/>
      <c r="T17" s="454"/>
      <c r="U17" s="454"/>
      <c r="V17" s="454"/>
      <c r="W17" s="454"/>
      <c r="X17" s="455"/>
      <c r="Y17" s="456">
        <v>1.7</v>
      </c>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hidden="1"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hidden="1"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1.7</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843</v>
      </c>
      <c r="H28" s="441"/>
      <c r="I28" s="441"/>
      <c r="J28" s="441"/>
      <c r="K28" s="441"/>
      <c r="L28" s="441"/>
      <c r="M28" s="441"/>
      <c r="N28" s="441"/>
      <c r="O28" s="441"/>
      <c r="P28" s="441"/>
      <c r="Q28" s="441"/>
      <c r="R28" s="441"/>
      <c r="S28" s="441"/>
      <c r="T28" s="441"/>
      <c r="U28" s="441"/>
      <c r="V28" s="441"/>
      <c r="W28" s="441"/>
      <c r="X28" s="441"/>
      <c r="Y28" s="441"/>
      <c r="Z28" s="441"/>
      <c r="AA28" s="441"/>
      <c r="AB28" s="442"/>
      <c r="AC28" s="440" t="s">
        <v>847</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48" customHeight="1" x14ac:dyDescent="0.15">
      <c r="A30" s="1037"/>
      <c r="B30" s="1038"/>
      <c r="C30" s="1038"/>
      <c r="D30" s="1038"/>
      <c r="E30" s="1038"/>
      <c r="F30" s="1039"/>
      <c r="G30" s="450" t="s">
        <v>675</v>
      </c>
      <c r="H30" s="451"/>
      <c r="I30" s="451"/>
      <c r="J30" s="451"/>
      <c r="K30" s="452"/>
      <c r="L30" s="453" t="s">
        <v>845</v>
      </c>
      <c r="M30" s="454"/>
      <c r="N30" s="454"/>
      <c r="O30" s="454"/>
      <c r="P30" s="454"/>
      <c r="Q30" s="454"/>
      <c r="R30" s="454"/>
      <c r="S30" s="454"/>
      <c r="T30" s="454"/>
      <c r="U30" s="454"/>
      <c r="V30" s="454"/>
      <c r="W30" s="454"/>
      <c r="X30" s="455"/>
      <c r="Y30" s="456">
        <v>37.5</v>
      </c>
      <c r="Z30" s="457"/>
      <c r="AA30" s="457"/>
      <c r="AB30" s="558"/>
      <c r="AC30" s="450" t="s">
        <v>846</v>
      </c>
      <c r="AD30" s="451"/>
      <c r="AE30" s="451"/>
      <c r="AF30" s="451"/>
      <c r="AG30" s="452"/>
      <c r="AH30" s="453" t="s">
        <v>838</v>
      </c>
      <c r="AI30" s="454"/>
      <c r="AJ30" s="454"/>
      <c r="AK30" s="454"/>
      <c r="AL30" s="454"/>
      <c r="AM30" s="454"/>
      <c r="AN30" s="454"/>
      <c r="AO30" s="454"/>
      <c r="AP30" s="454"/>
      <c r="AQ30" s="454"/>
      <c r="AR30" s="454"/>
      <c r="AS30" s="454"/>
      <c r="AT30" s="455"/>
      <c r="AU30" s="456" t="s">
        <v>838</v>
      </c>
      <c r="AV30" s="457"/>
      <c r="AW30" s="457"/>
      <c r="AX30" s="458"/>
    </row>
    <row r="31" spans="1:50" ht="24.75" hidden="1"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x14ac:dyDescent="0.15">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37.5</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hidden="1" customHeight="1" x14ac:dyDescent="0.15">
      <c r="A41" s="1037"/>
      <c r="B41" s="1038"/>
      <c r="C41" s="1038"/>
      <c r="D41" s="1038"/>
      <c r="E41" s="1038"/>
      <c r="F41" s="1039"/>
      <c r="G41" s="440" t="s">
        <v>431</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hidden="1"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hidden="1"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hidden="1"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hidden="1" customHeight="1" thickBot="1" x14ac:dyDescent="0.2"/>
    <row r="55" spans="1:50" ht="30" hidden="1" customHeight="1" x14ac:dyDescent="0.15">
      <c r="A55" s="1034" t="s">
        <v>28</v>
      </c>
      <c r="B55" s="1035"/>
      <c r="C55" s="1035"/>
      <c r="D55" s="1035"/>
      <c r="E55" s="1035"/>
      <c r="F55" s="1036"/>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387</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hidden="1"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hidden="1" customHeight="1" x14ac:dyDescent="0.15">
      <c r="A68" s="1037"/>
      <c r="B68" s="1038"/>
      <c r="C68" s="1038"/>
      <c r="D68" s="1038"/>
      <c r="E68" s="1038"/>
      <c r="F68" s="1039"/>
      <c r="G68" s="440" t="s">
        <v>388</v>
      </c>
      <c r="H68" s="441"/>
      <c r="I68" s="441"/>
      <c r="J68" s="441"/>
      <c r="K68" s="441"/>
      <c r="L68" s="441"/>
      <c r="M68" s="441"/>
      <c r="N68" s="441"/>
      <c r="O68" s="441"/>
      <c r="P68" s="441"/>
      <c r="Q68" s="441"/>
      <c r="R68" s="441"/>
      <c r="S68" s="441"/>
      <c r="T68" s="441"/>
      <c r="U68" s="441"/>
      <c r="V68" s="441"/>
      <c r="W68" s="441"/>
      <c r="X68" s="441"/>
      <c r="Y68" s="441"/>
      <c r="Z68" s="441"/>
      <c r="AA68" s="441"/>
      <c r="AB68" s="442"/>
      <c r="AC68" s="440" t="s">
        <v>389</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hidden="1"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hidden="1" customHeight="1" x14ac:dyDescent="0.15">
      <c r="A81" s="1037"/>
      <c r="B81" s="1038"/>
      <c r="C81" s="1038"/>
      <c r="D81" s="1038"/>
      <c r="E81" s="1038"/>
      <c r="F81" s="1039"/>
      <c r="G81" s="440" t="s">
        <v>390</v>
      </c>
      <c r="H81" s="441"/>
      <c r="I81" s="441"/>
      <c r="J81" s="441"/>
      <c r="K81" s="441"/>
      <c r="L81" s="441"/>
      <c r="M81" s="441"/>
      <c r="N81" s="441"/>
      <c r="O81" s="441"/>
      <c r="P81" s="441"/>
      <c r="Q81" s="441"/>
      <c r="R81" s="441"/>
      <c r="S81" s="441"/>
      <c r="T81" s="441"/>
      <c r="U81" s="441"/>
      <c r="V81" s="441"/>
      <c r="W81" s="441"/>
      <c r="X81" s="441"/>
      <c r="Y81" s="441"/>
      <c r="Z81" s="441"/>
      <c r="AA81" s="441"/>
      <c r="AB81" s="442"/>
      <c r="AC81" s="440" t="s">
        <v>391</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hidden="1"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hidden="1" customHeight="1" x14ac:dyDescent="0.15">
      <c r="A94" s="1037"/>
      <c r="B94" s="1038"/>
      <c r="C94" s="1038"/>
      <c r="D94" s="1038"/>
      <c r="E94" s="1038"/>
      <c r="F94" s="1039"/>
      <c r="G94" s="440" t="s">
        <v>392</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hidden="1"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hidden="1" customHeight="1" thickBot="1" x14ac:dyDescent="0.2"/>
    <row r="108" spans="1:50" ht="30" hidden="1" customHeight="1" x14ac:dyDescent="0.15">
      <c r="A108" s="1034" t="s">
        <v>28</v>
      </c>
      <c r="B108" s="1035"/>
      <c r="C108" s="1035"/>
      <c r="D108" s="1035"/>
      <c r="E108" s="1035"/>
      <c r="F108" s="1036"/>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393</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hidden="1"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hidden="1" customHeight="1" x14ac:dyDescent="0.15">
      <c r="A121" s="1037"/>
      <c r="B121" s="1038"/>
      <c r="C121" s="1038"/>
      <c r="D121" s="1038"/>
      <c r="E121" s="1038"/>
      <c r="F121" s="1039"/>
      <c r="G121" s="440" t="s">
        <v>394</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395</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hidden="1"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hidden="1" customHeight="1" x14ac:dyDescent="0.15">
      <c r="A134" s="1037"/>
      <c r="B134" s="1038"/>
      <c r="C134" s="1038"/>
      <c r="D134" s="1038"/>
      <c r="E134" s="1038"/>
      <c r="F134" s="1039"/>
      <c r="G134" s="440" t="s">
        <v>396</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397</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hidden="1"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hidden="1" customHeight="1" x14ac:dyDescent="0.15">
      <c r="A147" s="1037"/>
      <c r="B147" s="1038"/>
      <c r="C147" s="1038"/>
      <c r="D147" s="1038"/>
      <c r="E147" s="1038"/>
      <c r="F147" s="1039"/>
      <c r="G147" s="440" t="s">
        <v>398</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hidden="1"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hidden="1" customHeight="1" thickBot="1" x14ac:dyDescent="0.2"/>
    <row r="161" spans="1:50" ht="30" hidden="1" customHeight="1" x14ac:dyDescent="0.15">
      <c r="A161" s="1034" t="s">
        <v>28</v>
      </c>
      <c r="B161" s="1035"/>
      <c r="C161" s="1035"/>
      <c r="D161" s="1035"/>
      <c r="E161" s="1035"/>
      <c r="F161" s="1036"/>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399</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hidden="1"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hidden="1" customHeight="1" x14ac:dyDescent="0.15">
      <c r="A174" s="1037"/>
      <c r="B174" s="1038"/>
      <c r="C174" s="1038"/>
      <c r="D174" s="1038"/>
      <c r="E174" s="1038"/>
      <c r="F174" s="1039"/>
      <c r="G174" s="440" t="s">
        <v>400</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401</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hidden="1"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hidden="1" customHeight="1" x14ac:dyDescent="0.15">
      <c r="A187" s="1037"/>
      <c r="B187" s="1038"/>
      <c r="C187" s="1038"/>
      <c r="D187" s="1038"/>
      <c r="E187" s="1038"/>
      <c r="F187" s="1039"/>
      <c r="G187" s="440" t="s">
        <v>403</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402</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hidden="1"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hidden="1" customHeight="1" x14ac:dyDescent="0.15">
      <c r="A200" s="1037"/>
      <c r="B200" s="1038"/>
      <c r="C200" s="1038"/>
      <c r="D200" s="1038"/>
      <c r="E200" s="1038"/>
      <c r="F200" s="1039"/>
      <c r="G200" s="440" t="s">
        <v>404</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hidden="1"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hidden="1" customHeight="1" thickBot="1" x14ac:dyDescent="0.2"/>
    <row r="214" spans="1:50" ht="30" hidden="1" customHeight="1" x14ac:dyDescent="0.15">
      <c r="A214" s="1054" t="s">
        <v>28</v>
      </c>
      <c r="B214" s="1055"/>
      <c r="C214" s="1055"/>
      <c r="D214" s="1055"/>
      <c r="E214" s="1055"/>
      <c r="F214" s="1056"/>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405</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hidden="1"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hidden="1" customHeight="1" x14ac:dyDescent="0.15">
      <c r="A227" s="1037"/>
      <c r="B227" s="1038"/>
      <c r="C227" s="1038"/>
      <c r="D227" s="1038"/>
      <c r="E227" s="1038"/>
      <c r="F227" s="1039"/>
      <c r="G227" s="440" t="s">
        <v>406</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407</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hidden="1"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hidden="1" customHeight="1" x14ac:dyDescent="0.15">
      <c r="A240" s="1037"/>
      <c r="B240" s="1038"/>
      <c r="C240" s="1038"/>
      <c r="D240" s="1038"/>
      <c r="E240" s="1038"/>
      <c r="F240" s="1039"/>
      <c r="G240" s="440" t="s">
        <v>408</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409</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hidden="1"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hidden="1" customHeight="1" x14ac:dyDescent="0.15">
      <c r="A253" s="1037"/>
      <c r="B253" s="1038"/>
      <c r="C253" s="1038"/>
      <c r="D253" s="1038"/>
      <c r="E253" s="1038"/>
      <c r="F253" s="1039"/>
      <c r="G253" s="440" t="s">
        <v>410</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hidden="1"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tabSelected="1" view="pageBreakPreview" topLeftCell="A103" zoomScale="75" zoomScaleNormal="75" zoomScaleSheetLayoutView="75" zoomScalePageLayoutView="70" workbookViewId="0">
      <selection activeCell="U1324" sqref="U132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413</v>
      </c>
      <c r="K3" s="101"/>
      <c r="L3" s="101"/>
      <c r="M3" s="101"/>
      <c r="N3" s="101"/>
      <c r="O3" s="101"/>
      <c r="P3" s="347" t="s">
        <v>27</v>
      </c>
      <c r="Q3" s="347"/>
      <c r="R3" s="347"/>
      <c r="S3" s="347"/>
      <c r="T3" s="347"/>
      <c r="U3" s="347"/>
      <c r="V3" s="347"/>
      <c r="W3" s="347"/>
      <c r="X3" s="347"/>
      <c r="Y3" s="344" t="s">
        <v>467</v>
      </c>
      <c r="Z3" s="345"/>
      <c r="AA3" s="345"/>
      <c r="AB3" s="345"/>
      <c r="AC3" s="277" t="s">
        <v>452</v>
      </c>
      <c r="AD3" s="277"/>
      <c r="AE3" s="277"/>
      <c r="AF3" s="277"/>
      <c r="AG3" s="277"/>
      <c r="AH3" s="344" t="s">
        <v>379</v>
      </c>
      <c r="AI3" s="346"/>
      <c r="AJ3" s="346"/>
      <c r="AK3" s="346"/>
      <c r="AL3" s="346" t="s">
        <v>21</v>
      </c>
      <c r="AM3" s="346"/>
      <c r="AN3" s="346"/>
      <c r="AO3" s="427"/>
      <c r="AP3" s="428" t="s">
        <v>414</v>
      </c>
      <c r="AQ3" s="428"/>
      <c r="AR3" s="428"/>
      <c r="AS3" s="428"/>
      <c r="AT3" s="428"/>
      <c r="AU3" s="428"/>
      <c r="AV3" s="428"/>
      <c r="AW3" s="428"/>
      <c r="AX3" s="428"/>
    </row>
    <row r="4" spans="1:50" ht="53.25" customHeight="1" x14ac:dyDescent="0.15">
      <c r="A4" s="1057">
        <v>1</v>
      </c>
      <c r="B4" s="1057">
        <v>1</v>
      </c>
      <c r="C4" s="422" t="s">
        <v>753</v>
      </c>
      <c r="D4" s="419"/>
      <c r="E4" s="419"/>
      <c r="F4" s="419"/>
      <c r="G4" s="419"/>
      <c r="H4" s="419"/>
      <c r="I4" s="419"/>
      <c r="J4" s="420" t="s">
        <v>754</v>
      </c>
      <c r="K4" s="421"/>
      <c r="L4" s="421"/>
      <c r="M4" s="421"/>
      <c r="N4" s="421"/>
      <c r="O4" s="421"/>
      <c r="P4" s="423" t="s">
        <v>755</v>
      </c>
      <c r="Q4" s="317"/>
      <c r="R4" s="317"/>
      <c r="S4" s="317"/>
      <c r="T4" s="317"/>
      <c r="U4" s="317"/>
      <c r="V4" s="317"/>
      <c r="W4" s="317"/>
      <c r="X4" s="317"/>
      <c r="Y4" s="318">
        <v>40.6</v>
      </c>
      <c r="Z4" s="319"/>
      <c r="AA4" s="319"/>
      <c r="AB4" s="320"/>
      <c r="AC4" s="322" t="s">
        <v>196</v>
      </c>
      <c r="AD4" s="322"/>
      <c r="AE4" s="322"/>
      <c r="AF4" s="322"/>
      <c r="AG4" s="322"/>
      <c r="AH4" s="323" t="s">
        <v>756</v>
      </c>
      <c r="AI4" s="324"/>
      <c r="AJ4" s="324"/>
      <c r="AK4" s="324"/>
      <c r="AL4" s="325" t="s">
        <v>756</v>
      </c>
      <c r="AM4" s="326"/>
      <c r="AN4" s="326"/>
      <c r="AO4" s="327"/>
      <c r="AP4" s="321" t="s">
        <v>757</v>
      </c>
      <c r="AQ4" s="321"/>
      <c r="AR4" s="321"/>
      <c r="AS4" s="321"/>
      <c r="AT4" s="321"/>
      <c r="AU4" s="321"/>
      <c r="AV4" s="321"/>
      <c r="AW4" s="321"/>
      <c r="AX4" s="321"/>
    </row>
    <row r="5" spans="1:50" ht="52.5" hidden="1" customHeight="1" x14ac:dyDescent="0.15">
      <c r="A5" s="1057">
        <v>2</v>
      </c>
      <c r="B5" s="1057">
        <v>1</v>
      </c>
      <c r="C5" s="419"/>
      <c r="D5" s="419"/>
      <c r="E5" s="419"/>
      <c r="F5" s="419"/>
      <c r="G5" s="419"/>
      <c r="H5" s="419"/>
      <c r="I5" s="419"/>
      <c r="J5" s="420"/>
      <c r="K5" s="421"/>
      <c r="L5" s="421"/>
      <c r="M5" s="421"/>
      <c r="N5" s="421"/>
      <c r="O5" s="421"/>
      <c r="P5" s="423"/>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hidden="1" customHeight="1" x14ac:dyDescent="0.15">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15">
      <c r="A7" s="1057">
        <v>4</v>
      </c>
      <c r="B7" s="1057">
        <v>1</v>
      </c>
      <c r="C7" s="422"/>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57">
        <v>7</v>
      </c>
      <c r="B10" s="1057">
        <v>1</v>
      </c>
      <c r="C10" s="422"/>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57">
        <v>8</v>
      </c>
      <c r="B11" s="1057">
        <v>1</v>
      </c>
      <c r="C11" s="422"/>
      <c r="D11" s="419"/>
      <c r="E11" s="419"/>
      <c r="F11" s="419"/>
      <c r="G11" s="419"/>
      <c r="H11" s="419"/>
      <c r="I11" s="419"/>
      <c r="J11" s="420"/>
      <c r="K11" s="421"/>
      <c r="L11" s="421"/>
      <c r="M11" s="421"/>
      <c r="N11" s="421"/>
      <c r="O11" s="421"/>
      <c r="P11" s="423"/>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57">
        <v>10</v>
      </c>
      <c r="B13" s="1057">
        <v>1</v>
      </c>
      <c r="C13" s="422"/>
      <c r="D13" s="419"/>
      <c r="E13" s="419"/>
      <c r="F13" s="419"/>
      <c r="G13" s="419"/>
      <c r="H13" s="419"/>
      <c r="I13" s="419"/>
      <c r="J13" s="420"/>
      <c r="K13" s="421"/>
      <c r="L13" s="421"/>
      <c r="M13" s="421"/>
      <c r="N13" s="421"/>
      <c r="O13" s="421"/>
      <c r="P13" s="423"/>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57">
        <v>11</v>
      </c>
      <c r="B14" s="1057">
        <v>1</v>
      </c>
      <c r="C14" s="422"/>
      <c r="D14" s="419"/>
      <c r="E14" s="419"/>
      <c r="F14" s="419"/>
      <c r="G14" s="419"/>
      <c r="H14" s="419"/>
      <c r="I14" s="419"/>
      <c r="J14" s="420"/>
      <c r="K14" s="421"/>
      <c r="L14" s="421"/>
      <c r="M14" s="421"/>
      <c r="N14" s="421"/>
      <c r="O14" s="421"/>
      <c r="P14" s="423"/>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57">
        <v>12</v>
      </c>
      <c r="B15" s="1057">
        <v>1</v>
      </c>
      <c r="C15" s="422"/>
      <c r="D15" s="419"/>
      <c r="E15" s="419"/>
      <c r="F15" s="419"/>
      <c r="G15" s="419"/>
      <c r="H15" s="419"/>
      <c r="I15" s="419"/>
      <c r="J15" s="420"/>
      <c r="K15" s="421"/>
      <c r="L15" s="421"/>
      <c r="M15" s="421"/>
      <c r="N15" s="421"/>
      <c r="O15" s="421"/>
      <c r="P15" s="423"/>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57">
        <v>13</v>
      </c>
      <c r="B16" s="1057">
        <v>1</v>
      </c>
      <c r="C16" s="422"/>
      <c r="D16" s="419"/>
      <c r="E16" s="419"/>
      <c r="F16" s="419"/>
      <c r="G16" s="419"/>
      <c r="H16" s="419"/>
      <c r="I16" s="419"/>
      <c r="J16" s="420"/>
      <c r="K16" s="421"/>
      <c r="L16" s="421"/>
      <c r="M16" s="421"/>
      <c r="N16" s="421"/>
      <c r="O16" s="421"/>
      <c r="P16" s="423"/>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57">
        <v>28</v>
      </c>
      <c r="B31" s="105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57">
        <v>29</v>
      </c>
      <c r="B32" s="105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57">
        <v>30</v>
      </c>
      <c r="B33" s="105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413</v>
      </c>
      <c r="K36" s="101"/>
      <c r="L36" s="101"/>
      <c r="M36" s="101"/>
      <c r="N36" s="101"/>
      <c r="O36" s="101"/>
      <c r="P36" s="347" t="s">
        <v>27</v>
      </c>
      <c r="Q36" s="347"/>
      <c r="R36" s="347"/>
      <c r="S36" s="347"/>
      <c r="T36" s="347"/>
      <c r="U36" s="347"/>
      <c r="V36" s="347"/>
      <c r="W36" s="347"/>
      <c r="X36" s="347"/>
      <c r="Y36" s="344" t="s">
        <v>467</v>
      </c>
      <c r="Z36" s="345"/>
      <c r="AA36" s="345"/>
      <c r="AB36" s="345"/>
      <c r="AC36" s="277" t="s">
        <v>452</v>
      </c>
      <c r="AD36" s="277"/>
      <c r="AE36" s="277"/>
      <c r="AF36" s="277"/>
      <c r="AG36" s="277"/>
      <c r="AH36" s="344" t="s">
        <v>379</v>
      </c>
      <c r="AI36" s="346"/>
      <c r="AJ36" s="346"/>
      <c r="AK36" s="346"/>
      <c r="AL36" s="346" t="s">
        <v>21</v>
      </c>
      <c r="AM36" s="346"/>
      <c r="AN36" s="346"/>
      <c r="AO36" s="427"/>
      <c r="AP36" s="428" t="s">
        <v>414</v>
      </c>
      <c r="AQ36" s="428"/>
      <c r="AR36" s="428"/>
      <c r="AS36" s="428"/>
      <c r="AT36" s="428"/>
      <c r="AU36" s="428"/>
      <c r="AV36" s="428"/>
      <c r="AW36" s="428"/>
      <c r="AX36" s="428"/>
    </row>
    <row r="37" spans="1:50" ht="26.25" customHeight="1" x14ac:dyDescent="0.15">
      <c r="A37" s="1057">
        <v>1</v>
      </c>
      <c r="B37" s="1057">
        <v>1</v>
      </c>
      <c r="C37" s="422" t="s">
        <v>787</v>
      </c>
      <c r="D37" s="419"/>
      <c r="E37" s="419"/>
      <c r="F37" s="419"/>
      <c r="G37" s="419"/>
      <c r="H37" s="419"/>
      <c r="I37" s="419"/>
      <c r="J37" s="420">
        <v>8370001008907</v>
      </c>
      <c r="K37" s="421"/>
      <c r="L37" s="421"/>
      <c r="M37" s="421"/>
      <c r="N37" s="421"/>
      <c r="O37" s="421"/>
      <c r="P37" s="423" t="s">
        <v>796</v>
      </c>
      <c r="Q37" s="317"/>
      <c r="R37" s="317"/>
      <c r="S37" s="317"/>
      <c r="T37" s="317"/>
      <c r="U37" s="317"/>
      <c r="V37" s="317"/>
      <c r="W37" s="317"/>
      <c r="X37" s="317"/>
      <c r="Y37" s="318">
        <v>0.2</v>
      </c>
      <c r="Z37" s="319"/>
      <c r="AA37" s="319"/>
      <c r="AB37" s="320"/>
      <c r="AC37" s="322" t="s">
        <v>489</v>
      </c>
      <c r="AD37" s="322"/>
      <c r="AE37" s="322"/>
      <c r="AF37" s="322"/>
      <c r="AG37" s="322"/>
      <c r="AH37" s="323" t="s">
        <v>806</v>
      </c>
      <c r="AI37" s="324"/>
      <c r="AJ37" s="324"/>
      <c r="AK37" s="324"/>
      <c r="AL37" s="325" t="s">
        <v>784</v>
      </c>
      <c r="AM37" s="326"/>
      <c r="AN37" s="326"/>
      <c r="AO37" s="327"/>
      <c r="AP37" s="321" t="s">
        <v>807</v>
      </c>
      <c r="AQ37" s="321"/>
      <c r="AR37" s="321"/>
      <c r="AS37" s="321"/>
      <c r="AT37" s="321"/>
      <c r="AU37" s="321"/>
      <c r="AV37" s="321"/>
      <c r="AW37" s="321"/>
      <c r="AX37" s="321"/>
    </row>
    <row r="38" spans="1:50" ht="26.25" customHeight="1" x14ac:dyDescent="0.15">
      <c r="A38" s="1057">
        <v>2</v>
      </c>
      <c r="B38" s="1057">
        <v>1</v>
      </c>
      <c r="C38" s="422" t="s">
        <v>788</v>
      </c>
      <c r="D38" s="419"/>
      <c r="E38" s="419"/>
      <c r="F38" s="419"/>
      <c r="G38" s="419"/>
      <c r="H38" s="419"/>
      <c r="I38" s="419"/>
      <c r="J38" s="420">
        <v>7400001000514</v>
      </c>
      <c r="K38" s="421"/>
      <c r="L38" s="421"/>
      <c r="M38" s="421"/>
      <c r="N38" s="421"/>
      <c r="O38" s="421"/>
      <c r="P38" s="423" t="s">
        <v>797</v>
      </c>
      <c r="Q38" s="317"/>
      <c r="R38" s="317"/>
      <c r="S38" s="317"/>
      <c r="T38" s="317"/>
      <c r="U38" s="317"/>
      <c r="V38" s="317"/>
      <c r="W38" s="317"/>
      <c r="X38" s="317"/>
      <c r="Y38" s="318">
        <v>0.16</v>
      </c>
      <c r="Z38" s="319"/>
      <c r="AA38" s="319"/>
      <c r="AB38" s="320"/>
      <c r="AC38" s="322" t="s">
        <v>489</v>
      </c>
      <c r="AD38" s="322"/>
      <c r="AE38" s="322"/>
      <c r="AF38" s="322"/>
      <c r="AG38" s="322"/>
      <c r="AH38" s="323" t="s">
        <v>562</v>
      </c>
      <c r="AI38" s="324"/>
      <c r="AJ38" s="324"/>
      <c r="AK38" s="324"/>
      <c r="AL38" s="325" t="s">
        <v>562</v>
      </c>
      <c r="AM38" s="326"/>
      <c r="AN38" s="326"/>
      <c r="AO38" s="327"/>
      <c r="AP38" s="321" t="s">
        <v>562</v>
      </c>
      <c r="AQ38" s="321"/>
      <c r="AR38" s="321"/>
      <c r="AS38" s="321"/>
      <c r="AT38" s="321"/>
      <c r="AU38" s="321"/>
      <c r="AV38" s="321"/>
      <c r="AW38" s="321"/>
      <c r="AX38" s="321"/>
    </row>
    <row r="39" spans="1:50" ht="26.25" customHeight="1" x14ac:dyDescent="0.15">
      <c r="A39" s="1057">
        <v>3</v>
      </c>
      <c r="B39" s="1057">
        <v>1</v>
      </c>
      <c r="C39" s="422" t="s">
        <v>789</v>
      </c>
      <c r="D39" s="419"/>
      <c r="E39" s="419"/>
      <c r="F39" s="419"/>
      <c r="G39" s="419"/>
      <c r="H39" s="419"/>
      <c r="I39" s="419"/>
      <c r="J39" s="420">
        <v>8400005002373</v>
      </c>
      <c r="K39" s="421"/>
      <c r="L39" s="421"/>
      <c r="M39" s="421"/>
      <c r="N39" s="421"/>
      <c r="O39" s="421"/>
      <c r="P39" s="423" t="s">
        <v>798</v>
      </c>
      <c r="Q39" s="317"/>
      <c r="R39" s="317"/>
      <c r="S39" s="317"/>
      <c r="T39" s="317"/>
      <c r="U39" s="317"/>
      <c r="V39" s="317"/>
      <c r="W39" s="317"/>
      <c r="X39" s="317"/>
      <c r="Y39" s="318">
        <v>0.16</v>
      </c>
      <c r="Z39" s="319"/>
      <c r="AA39" s="319"/>
      <c r="AB39" s="320"/>
      <c r="AC39" s="322" t="s">
        <v>489</v>
      </c>
      <c r="AD39" s="322"/>
      <c r="AE39" s="322"/>
      <c r="AF39" s="322"/>
      <c r="AG39" s="322"/>
      <c r="AH39" s="323" t="s">
        <v>562</v>
      </c>
      <c r="AI39" s="324"/>
      <c r="AJ39" s="324"/>
      <c r="AK39" s="324"/>
      <c r="AL39" s="325" t="s">
        <v>562</v>
      </c>
      <c r="AM39" s="326"/>
      <c r="AN39" s="326"/>
      <c r="AO39" s="327"/>
      <c r="AP39" s="321" t="s">
        <v>562</v>
      </c>
      <c r="AQ39" s="321"/>
      <c r="AR39" s="321"/>
      <c r="AS39" s="321"/>
      <c r="AT39" s="321"/>
      <c r="AU39" s="321"/>
      <c r="AV39" s="321"/>
      <c r="AW39" s="321"/>
      <c r="AX39" s="321"/>
    </row>
    <row r="40" spans="1:50" ht="26.25" customHeight="1" x14ac:dyDescent="0.15">
      <c r="A40" s="1057">
        <v>4</v>
      </c>
      <c r="B40" s="1057">
        <v>1</v>
      </c>
      <c r="C40" s="422" t="s">
        <v>790</v>
      </c>
      <c r="D40" s="419"/>
      <c r="E40" s="419"/>
      <c r="F40" s="419"/>
      <c r="G40" s="419"/>
      <c r="H40" s="419"/>
      <c r="I40" s="419"/>
      <c r="J40" s="420">
        <v>1430001022544</v>
      </c>
      <c r="K40" s="421"/>
      <c r="L40" s="421"/>
      <c r="M40" s="421"/>
      <c r="N40" s="421"/>
      <c r="O40" s="421"/>
      <c r="P40" s="423" t="s">
        <v>799</v>
      </c>
      <c r="Q40" s="317"/>
      <c r="R40" s="317"/>
      <c r="S40" s="317"/>
      <c r="T40" s="317"/>
      <c r="U40" s="317"/>
      <c r="V40" s="317"/>
      <c r="W40" s="317"/>
      <c r="X40" s="317"/>
      <c r="Y40" s="318">
        <v>0.1</v>
      </c>
      <c r="Z40" s="319"/>
      <c r="AA40" s="319"/>
      <c r="AB40" s="320"/>
      <c r="AC40" s="322" t="s">
        <v>489</v>
      </c>
      <c r="AD40" s="322"/>
      <c r="AE40" s="322"/>
      <c r="AF40" s="322"/>
      <c r="AG40" s="322"/>
      <c r="AH40" s="323" t="s">
        <v>562</v>
      </c>
      <c r="AI40" s="324"/>
      <c r="AJ40" s="324"/>
      <c r="AK40" s="324"/>
      <c r="AL40" s="325" t="s">
        <v>562</v>
      </c>
      <c r="AM40" s="326"/>
      <c r="AN40" s="326"/>
      <c r="AO40" s="327"/>
      <c r="AP40" s="321" t="s">
        <v>562</v>
      </c>
      <c r="AQ40" s="321"/>
      <c r="AR40" s="321"/>
      <c r="AS40" s="321"/>
      <c r="AT40" s="321"/>
      <c r="AU40" s="321"/>
      <c r="AV40" s="321"/>
      <c r="AW40" s="321"/>
      <c r="AX40" s="321"/>
    </row>
    <row r="41" spans="1:50" ht="26.25" customHeight="1" x14ac:dyDescent="0.15">
      <c r="A41" s="1057">
        <v>5</v>
      </c>
      <c r="B41" s="1057">
        <v>1</v>
      </c>
      <c r="C41" s="422" t="s">
        <v>803</v>
      </c>
      <c r="D41" s="419"/>
      <c r="E41" s="419"/>
      <c r="F41" s="419"/>
      <c r="G41" s="419"/>
      <c r="H41" s="419"/>
      <c r="I41" s="419"/>
      <c r="J41" s="420">
        <v>9420005000300</v>
      </c>
      <c r="K41" s="421"/>
      <c r="L41" s="421"/>
      <c r="M41" s="421"/>
      <c r="N41" s="421"/>
      <c r="O41" s="421"/>
      <c r="P41" s="423" t="s">
        <v>800</v>
      </c>
      <c r="Q41" s="317"/>
      <c r="R41" s="317"/>
      <c r="S41" s="317"/>
      <c r="T41" s="317"/>
      <c r="U41" s="317"/>
      <c r="V41" s="317"/>
      <c r="W41" s="317"/>
      <c r="X41" s="317"/>
      <c r="Y41" s="318">
        <v>0.1</v>
      </c>
      <c r="Z41" s="319"/>
      <c r="AA41" s="319"/>
      <c r="AB41" s="320"/>
      <c r="AC41" s="322" t="s">
        <v>489</v>
      </c>
      <c r="AD41" s="322"/>
      <c r="AE41" s="322"/>
      <c r="AF41" s="322"/>
      <c r="AG41" s="322"/>
      <c r="AH41" s="323" t="s">
        <v>562</v>
      </c>
      <c r="AI41" s="324"/>
      <c r="AJ41" s="324"/>
      <c r="AK41" s="324"/>
      <c r="AL41" s="325" t="s">
        <v>562</v>
      </c>
      <c r="AM41" s="326"/>
      <c r="AN41" s="326"/>
      <c r="AO41" s="327"/>
      <c r="AP41" s="321" t="s">
        <v>562</v>
      </c>
      <c r="AQ41" s="321"/>
      <c r="AR41" s="321"/>
      <c r="AS41" s="321"/>
      <c r="AT41" s="321"/>
      <c r="AU41" s="321"/>
      <c r="AV41" s="321"/>
      <c r="AW41" s="321"/>
      <c r="AX41" s="321"/>
    </row>
    <row r="42" spans="1:50" ht="26.25" customHeight="1" x14ac:dyDescent="0.15">
      <c r="A42" s="1057">
        <v>6</v>
      </c>
      <c r="B42" s="1057">
        <v>1</v>
      </c>
      <c r="C42" s="422" t="s">
        <v>791</v>
      </c>
      <c r="D42" s="419"/>
      <c r="E42" s="419"/>
      <c r="F42" s="419"/>
      <c r="G42" s="419"/>
      <c r="H42" s="419"/>
      <c r="I42" s="419"/>
      <c r="J42" s="420">
        <v>1140001050558</v>
      </c>
      <c r="K42" s="421"/>
      <c r="L42" s="421"/>
      <c r="M42" s="421"/>
      <c r="N42" s="421"/>
      <c r="O42" s="421"/>
      <c r="P42" s="423" t="s">
        <v>855</v>
      </c>
      <c r="Q42" s="317"/>
      <c r="R42" s="317"/>
      <c r="S42" s="317"/>
      <c r="T42" s="317"/>
      <c r="U42" s="317"/>
      <c r="V42" s="317"/>
      <c r="W42" s="317"/>
      <c r="X42" s="317"/>
      <c r="Y42" s="318">
        <v>0.1</v>
      </c>
      <c r="Z42" s="319"/>
      <c r="AA42" s="319"/>
      <c r="AB42" s="320"/>
      <c r="AC42" s="322" t="s">
        <v>489</v>
      </c>
      <c r="AD42" s="322"/>
      <c r="AE42" s="322"/>
      <c r="AF42" s="322"/>
      <c r="AG42" s="322"/>
      <c r="AH42" s="323" t="s">
        <v>562</v>
      </c>
      <c r="AI42" s="324"/>
      <c r="AJ42" s="324"/>
      <c r="AK42" s="324"/>
      <c r="AL42" s="325" t="s">
        <v>562</v>
      </c>
      <c r="AM42" s="326"/>
      <c r="AN42" s="326"/>
      <c r="AO42" s="327"/>
      <c r="AP42" s="321" t="s">
        <v>562</v>
      </c>
      <c r="AQ42" s="321"/>
      <c r="AR42" s="321"/>
      <c r="AS42" s="321"/>
      <c r="AT42" s="321"/>
      <c r="AU42" s="321"/>
      <c r="AV42" s="321"/>
      <c r="AW42" s="321"/>
      <c r="AX42" s="321"/>
    </row>
    <row r="43" spans="1:50" ht="26.25" customHeight="1" x14ac:dyDescent="0.15">
      <c r="A43" s="1057">
        <v>7</v>
      </c>
      <c r="B43" s="1057">
        <v>1</v>
      </c>
      <c r="C43" s="422" t="s">
        <v>804</v>
      </c>
      <c r="D43" s="419"/>
      <c r="E43" s="419"/>
      <c r="F43" s="419"/>
      <c r="G43" s="419"/>
      <c r="H43" s="419"/>
      <c r="I43" s="419"/>
      <c r="J43" s="420">
        <v>5420001010991</v>
      </c>
      <c r="K43" s="421"/>
      <c r="L43" s="421"/>
      <c r="M43" s="421"/>
      <c r="N43" s="421"/>
      <c r="O43" s="421"/>
      <c r="P43" s="317" t="s">
        <v>795</v>
      </c>
      <c r="Q43" s="317"/>
      <c r="R43" s="317"/>
      <c r="S43" s="317"/>
      <c r="T43" s="317"/>
      <c r="U43" s="317"/>
      <c r="V43" s="317"/>
      <c r="W43" s="317"/>
      <c r="X43" s="317"/>
      <c r="Y43" s="318">
        <v>0.1</v>
      </c>
      <c r="Z43" s="319"/>
      <c r="AA43" s="319"/>
      <c r="AB43" s="320"/>
      <c r="AC43" s="322" t="s">
        <v>489</v>
      </c>
      <c r="AD43" s="322"/>
      <c r="AE43" s="322"/>
      <c r="AF43" s="322"/>
      <c r="AG43" s="322"/>
      <c r="AH43" s="323" t="s">
        <v>562</v>
      </c>
      <c r="AI43" s="324"/>
      <c r="AJ43" s="324"/>
      <c r="AK43" s="324"/>
      <c r="AL43" s="325" t="s">
        <v>562</v>
      </c>
      <c r="AM43" s="326"/>
      <c r="AN43" s="326"/>
      <c r="AO43" s="327"/>
      <c r="AP43" s="321" t="s">
        <v>562</v>
      </c>
      <c r="AQ43" s="321"/>
      <c r="AR43" s="321"/>
      <c r="AS43" s="321"/>
      <c r="AT43" s="321"/>
      <c r="AU43" s="321"/>
      <c r="AV43" s="321"/>
      <c r="AW43" s="321"/>
      <c r="AX43" s="321"/>
    </row>
    <row r="44" spans="1:50" ht="26.25" customHeight="1" x14ac:dyDescent="0.15">
      <c r="A44" s="1057">
        <v>8</v>
      </c>
      <c r="B44" s="1057">
        <v>1</v>
      </c>
      <c r="C44" s="422" t="s">
        <v>792</v>
      </c>
      <c r="D44" s="419"/>
      <c r="E44" s="419"/>
      <c r="F44" s="419"/>
      <c r="G44" s="419"/>
      <c r="H44" s="419"/>
      <c r="I44" s="419"/>
      <c r="J44" s="420">
        <v>5430001009629</v>
      </c>
      <c r="K44" s="421"/>
      <c r="L44" s="421"/>
      <c r="M44" s="421"/>
      <c r="N44" s="421"/>
      <c r="O44" s="421"/>
      <c r="P44" s="423" t="s">
        <v>801</v>
      </c>
      <c r="Q44" s="317"/>
      <c r="R44" s="317"/>
      <c r="S44" s="317"/>
      <c r="T44" s="317"/>
      <c r="U44" s="317"/>
      <c r="V44" s="317"/>
      <c r="W44" s="317"/>
      <c r="X44" s="317"/>
      <c r="Y44" s="318">
        <v>0.1</v>
      </c>
      <c r="Z44" s="319"/>
      <c r="AA44" s="319"/>
      <c r="AB44" s="320"/>
      <c r="AC44" s="322" t="s">
        <v>489</v>
      </c>
      <c r="AD44" s="322"/>
      <c r="AE44" s="322"/>
      <c r="AF44" s="322"/>
      <c r="AG44" s="322"/>
      <c r="AH44" s="323" t="s">
        <v>562</v>
      </c>
      <c r="AI44" s="324"/>
      <c r="AJ44" s="324"/>
      <c r="AK44" s="324"/>
      <c r="AL44" s="325" t="s">
        <v>562</v>
      </c>
      <c r="AM44" s="326"/>
      <c r="AN44" s="326"/>
      <c r="AO44" s="327"/>
      <c r="AP44" s="321" t="s">
        <v>562</v>
      </c>
      <c r="AQ44" s="321"/>
      <c r="AR44" s="321"/>
      <c r="AS44" s="321"/>
      <c r="AT44" s="321"/>
      <c r="AU44" s="321"/>
      <c r="AV44" s="321"/>
      <c r="AW44" s="321"/>
      <c r="AX44" s="321"/>
    </row>
    <row r="45" spans="1:50" ht="26.25" customHeight="1" x14ac:dyDescent="0.15">
      <c r="A45" s="1057">
        <v>9</v>
      </c>
      <c r="B45" s="1057">
        <v>1</v>
      </c>
      <c r="C45" s="422" t="s">
        <v>793</v>
      </c>
      <c r="D45" s="419"/>
      <c r="E45" s="419"/>
      <c r="F45" s="419"/>
      <c r="G45" s="419"/>
      <c r="H45" s="419"/>
      <c r="I45" s="419"/>
      <c r="J45" s="420">
        <v>3420002017014</v>
      </c>
      <c r="K45" s="421"/>
      <c r="L45" s="421"/>
      <c r="M45" s="421"/>
      <c r="N45" s="421"/>
      <c r="O45" s="421"/>
      <c r="P45" s="423" t="s">
        <v>802</v>
      </c>
      <c r="Q45" s="317"/>
      <c r="R45" s="317"/>
      <c r="S45" s="317"/>
      <c r="T45" s="317"/>
      <c r="U45" s="317"/>
      <c r="V45" s="317"/>
      <c r="W45" s="317"/>
      <c r="X45" s="317"/>
      <c r="Y45" s="318">
        <v>0.1</v>
      </c>
      <c r="Z45" s="319"/>
      <c r="AA45" s="319"/>
      <c r="AB45" s="320"/>
      <c r="AC45" s="322" t="s">
        <v>489</v>
      </c>
      <c r="AD45" s="322"/>
      <c r="AE45" s="322"/>
      <c r="AF45" s="322"/>
      <c r="AG45" s="322"/>
      <c r="AH45" s="323" t="s">
        <v>562</v>
      </c>
      <c r="AI45" s="324"/>
      <c r="AJ45" s="324"/>
      <c r="AK45" s="324"/>
      <c r="AL45" s="325" t="s">
        <v>562</v>
      </c>
      <c r="AM45" s="326"/>
      <c r="AN45" s="326"/>
      <c r="AO45" s="327"/>
      <c r="AP45" s="321" t="s">
        <v>562</v>
      </c>
      <c r="AQ45" s="321"/>
      <c r="AR45" s="321"/>
      <c r="AS45" s="321"/>
      <c r="AT45" s="321"/>
      <c r="AU45" s="321"/>
      <c r="AV45" s="321"/>
      <c r="AW45" s="321"/>
      <c r="AX45" s="321"/>
    </row>
    <row r="46" spans="1:50" ht="26.25" customHeight="1" x14ac:dyDescent="0.15">
      <c r="A46" s="1057">
        <v>10</v>
      </c>
      <c r="B46" s="1057">
        <v>1</v>
      </c>
      <c r="C46" s="422" t="s">
        <v>794</v>
      </c>
      <c r="D46" s="419"/>
      <c r="E46" s="419"/>
      <c r="F46" s="419"/>
      <c r="G46" s="419"/>
      <c r="H46" s="419"/>
      <c r="I46" s="419"/>
      <c r="J46" s="420" t="s">
        <v>805</v>
      </c>
      <c r="K46" s="421"/>
      <c r="L46" s="421"/>
      <c r="M46" s="421"/>
      <c r="N46" s="421"/>
      <c r="O46" s="421"/>
      <c r="P46" s="423" t="s">
        <v>855</v>
      </c>
      <c r="Q46" s="317"/>
      <c r="R46" s="317"/>
      <c r="S46" s="317"/>
      <c r="T46" s="317"/>
      <c r="U46" s="317"/>
      <c r="V46" s="317"/>
      <c r="W46" s="317"/>
      <c r="X46" s="317"/>
      <c r="Y46" s="318">
        <v>0</v>
      </c>
      <c r="Z46" s="319"/>
      <c r="AA46" s="319"/>
      <c r="AB46" s="320"/>
      <c r="AC46" s="322" t="s">
        <v>489</v>
      </c>
      <c r="AD46" s="322"/>
      <c r="AE46" s="322"/>
      <c r="AF46" s="322"/>
      <c r="AG46" s="322"/>
      <c r="AH46" s="323" t="s">
        <v>562</v>
      </c>
      <c r="AI46" s="324"/>
      <c r="AJ46" s="324"/>
      <c r="AK46" s="324"/>
      <c r="AL46" s="325" t="s">
        <v>562</v>
      </c>
      <c r="AM46" s="326"/>
      <c r="AN46" s="326"/>
      <c r="AO46" s="327"/>
      <c r="AP46" s="321" t="s">
        <v>562</v>
      </c>
      <c r="AQ46" s="321"/>
      <c r="AR46" s="321"/>
      <c r="AS46" s="321"/>
      <c r="AT46" s="321"/>
      <c r="AU46" s="321"/>
      <c r="AV46" s="321"/>
      <c r="AW46" s="321"/>
      <c r="AX46" s="321"/>
    </row>
    <row r="47" spans="1:50" ht="26.25" hidden="1" customHeight="1" x14ac:dyDescent="0.15">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413</v>
      </c>
      <c r="K69" s="101"/>
      <c r="L69" s="101"/>
      <c r="M69" s="101"/>
      <c r="N69" s="101"/>
      <c r="O69" s="101"/>
      <c r="P69" s="347" t="s">
        <v>27</v>
      </c>
      <c r="Q69" s="347"/>
      <c r="R69" s="347"/>
      <c r="S69" s="347"/>
      <c r="T69" s="347"/>
      <c r="U69" s="347"/>
      <c r="V69" s="347"/>
      <c r="W69" s="347"/>
      <c r="X69" s="347"/>
      <c r="Y69" s="344" t="s">
        <v>467</v>
      </c>
      <c r="Z69" s="345"/>
      <c r="AA69" s="345"/>
      <c r="AB69" s="345"/>
      <c r="AC69" s="277" t="s">
        <v>452</v>
      </c>
      <c r="AD69" s="277"/>
      <c r="AE69" s="277"/>
      <c r="AF69" s="277"/>
      <c r="AG69" s="277"/>
      <c r="AH69" s="344" t="s">
        <v>379</v>
      </c>
      <c r="AI69" s="346"/>
      <c r="AJ69" s="346"/>
      <c r="AK69" s="346"/>
      <c r="AL69" s="346" t="s">
        <v>21</v>
      </c>
      <c r="AM69" s="346"/>
      <c r="AN69" s="346"/>
      <c r="AO69" s="427"/>
      <c r="AP69" s="428" t="s">
        <v>414</v>
      </c>
      <c r="AQ69" s="428"/>
      <c r="AR69" s="428"/>
      <c r="AS69" s="428"/>
      <c r="AT69" s="428"/>
      <c r="AU69" s="428"/>
      <c r="AV69" s="428"/>
      <c r="AW69" s="428"/>
      <c r="AX69" s="428"/>
    </row>
    <row r="70" spans="1:50" ht="46.5" customHeight="1" x14ac:dyDescent="0.15">
      <c r="A70" s="1057">
        <v>1</v>
      </c>
      <c r="B70" s="1057">
        <v>1</v>
      </c>
      <c r="C70" s="422" t="s">
        <v>764</v>
      </c>
      <c r="D70" s="419"/>
      <c r="E70" s="419"/>
      <c r="F70" s="419"/>
      <c r="G70" s="419"/>
      <c r="H70" s="419"/>
      <c r="I70" s="419"/>
      <c r="J70" s="420" t="s">
        <v>774</v>
      </c>
      <c r="K70" s="421"/>
      <c r="L70" s="421"/>
      <c r="M70" s="421"/>
      <c r="N70" s="421"/>
      <c r="O70" s="421"/>
      <c r="P70" s="423" t="s">
        <v>783</v>
      </c>
      <c r="Q70" s="317"/>
      <c r="R70" s="317"/>
      <c r="S70" s="317"/>
      <c r="T70" s="317"/>
      <c r="U70" s="317"/>
      <c r="V70" s="317"/>
      <c r="W70" s="317"/>
      <c r="X70" s="317"/>
      <c r="Y70" s="318">
        <v>1.7</v>
      </c>
      <c r="Z70" s="319"/>
      <c r="AA70" s="319"/>
      <c r="AB70" s="320"/>
      <c r="AC70" s="322" t="s">
        <v>490</v>
      </c>
      <c r="AD70" s="322"/>
      <c r="AE70" s="322"/>
      <c r="AF70" s="322"/>
      <c r="AG70" s="322"/>
      <c r="AH70" s="323" t="s">
        <v>838</v>
      </c>
      <c r="AI70" s="324"/>
      <c r="AJ70" s="324"/>
      <c r="AK70" s="324"/>
      <c r="AL70" s="325" t="s">
        <v>839</v>
      </c>
      <c r="AM70" s="326"/>
      <c r="AN70" s="326"/>
      <c r="AO70" s="327"/>
      <c r="AP70" s="321" t="s">
        <v>840</v>
      </c>
      <c r="AQ70" s="321"/>
      <c r="AR70" s="321"/>
      <c r="AS70" s="321"/>
      <c r="AT70" s="321"/>
      <c r="AU70" s="321"/>
      <c r="AV70" s="321"/>
      <c r="AW70" s="321"/>
      <c r="AX70" s="321"/>
    </row>
    <row r="71" spans="1:50" ht="49.5" customHeight="1" x14ac:dyDescent="0.15">
      <c r="A71" s="1057">
        <v>2</v>
      </c>
      <c r="B71" s="1057">
        <v>1</v>
      </c>
      <c r="C71" s="422" t="s">
        <v>775</v>
      </c>
      <c r="D71" s="419"/>
      <c r="E71" s="419"/>
      <c r="F71" s="419"/>
      <c r="G71" s="419"/>
      <c r="H71" s="419"/>
      <c r="I71" s="419"/>
      <c r="J71" s="420">
        <v>4320001001606</v>
      </c>
      <c r="K71" s="421"/>
      <c r="L71" s="421"/>
      <c r="M71" s="421"/>
      <c r="N71" s="421"/>
      <c r="O71" s="421"/>
      <c r="P71" s="423" t="s">
        <v>841</v>
      </c>
      <c r="Q71" s="317"/>
      <c r="R71" s="317"/>
      <c r="S71" s="317"/>
      <c r="T71" s="317"/>
      <c r="U71" s="317"/>
      <c r="V71" s="317"/>
      <c r="W71" s="317"/>
      <c r="X71" s="317"/>
      <c r="Y71" s="318">
        <v>1.2</v>
      </c>
      <c r="Z71" s="319"/>
      <c r="AA71" s="319"/>
      <c r="AB71" s="320"/>
      <c r="AC71" s="322" t="s">
        <v>489</v>
      </c>
      <c r="AD71" s="322"/>
      <c r="AE71" s="322"/>
      <c r="AF71" s="322"/>
      <c r="AG71" s="322"/>
      <c r="AH71" s="323" t="s">
        <v>784</v>
      </c>
      <c r="AI71" s="324"/>
      <c r="AJ71" s="324"/>
      <c r="AK71" s="324"/>
      <c r="AL71" s="325" t="s">
        <v>785</v>
      </c>
      <c r="AM71" s="326"/>
      <c r="AN71" s="326"/>
      <c r="AO71" s="327"/>
      <c r="AP71" s="321" t="s">
        <v>785</v>
      </c>
      <c r="AQ71" s="321"/>
      <c r="AR71" s="321"/>
      <c r="AS71" s="321"/>
      <c r="AT71" s="321"/>
      <c r="AU71" s="321"/>
      <c r="AV71" s="321"/>
      <c r="AW71" s="321"/>
      <c r="AX71" s="321"/>
    </row>
    <row r="72" spans="1:50" ht="54" customHeight="1" x14ac:dyDescent="0.15">
      <c r="A72" s="1057">
        <v>3</v>
      </c>
      <c r="B72" s="1057">
        <v>1</v>
      </c>
      <c r="C72" s="422" t="s">
        <v>776</v>
      </c>
      <c r="D72" s="419"/>
      <c r="E72" s="419"/>
      <c r="F72" s="419"/>
      <c r="G72" s="419"/>
      <c r="H72" s="419"/>
      <c r="I72" s="419"/>
      <c r="J72" s="420">
        <v>9013301006441</v>
      </c>
      <c r="K72" s="421"/>
      <c r="L72" s="421"/>
      <c r="M72" s="421"/>
      <c r="N72" s="421"/>
      <c r="O72" s="421"/>
      <c r="P72" s="423" t="s">
        <v>765</v>
      </c>
      <c r="Q72" s="317"/>
      <c r="R72" s="317"/>
      <c r="S72" s="317"/>
      <c r="T72" s="317"/>
      <c r="U72" s="317"/>
      <c r="V72" s="317"/>
      <c r="W72" s="317"/>
      <c r="X72" s="317"/>
      <c r="Y72" s="318">
        <v>1</v>
      </c>
      <c r="Z72" s="319"/>
      <c r="AA72" s="319"/>
      <c r="AB72" s="320"/>
      <c r="AC72" s="322" t="s">
        <v>489</v>
      </c>
      <c r="AD72" s="322"/>
      <c r="AE72" s="322"/>
      <c r="AF72" s="322"/>
      <c r="AG72" s="322"/>
      <c r="AH72" s="323" t="s">
        <v>562</v>
      </c>
      <c r="AI72" s="324"/>
      <c r="AJ72" s="324"/>
      <c r="AK72" s="324"/>
      <c r="AL72" s="325" t="s">
        <v>562</v>
      </c>
      <c r="AM72" s="326"/>
      <c r="AN72" s="326"/>
      <c r="AO72" s="327"/>
      <c r="AP72" s="321" t="s">
        <v>562</v>
      </c>
      <c r="AQ72" s="321"/>
      <c r="AR72" s="321"/>
      <c r="AS72" s="321"/>
      <c r="AT72" s="321"/>
      <c r="AU72" s="321"/>
      <c r="AV72" s="321"/>
      <c r="AW72" s="321"/>
      <c r="AX72" s="321"/>
    </row>
    <row r="73" spans="1:50" ht="51" customHeight="1" x14ac:dyDescent="0.15">
      <c r="A73" s="1057">
        <v>4</v>
      </c>
      <c r="B73" s="1057">
        <v>1</v>
      </c>
      <c r="C73" s="422" t="s">
        <v>766</v>
      </c>
      <c r="D73" s="419"/>
      <c r="E73" s="419"/>
      <c r="F73" s="419"/>
      <c r="G73" s="419"/>
      <c r="H73" s="419"/>
      <c r="I73" s="419"/>
      <c r="J73" s="420">
        <v>6420001000372</v>
      </c>
      <c r="K73" s="421"/>
      <c r="L73" s="421"/>
      <c r="M73" s="421"/>
      <c r="N73" s="421"/>
      <c r="O73" s="421"/>
      <c r="P73" s="423" t="s">
        <v>767</v>
      </c>
      <c r="Q73" s="317"/>
      <c r="R73" s="317"/>
      <c r="S73" s="317"/>
      <c r="T73" s="317"/>
      <c r="U73" s="317"/>
      <c r="V73" s="317"/>
      <c r="W73" s="317"/>
      <c r="X73" s="317"/>
      <c r="Y73" s="318">
        <v>1</v>
      </c>
      <c r="Z73" s="319"/>
      <c r="AA73" s="319"/>
      <c r="AB73" s="320"/>
      <c r="AC73" s="322" t="s">
        <v>489</v>
      </c>
      <c r="AD73" s="322"/>
      <c r="AE73" s="322"/>
      <c r="AF73" s="322"/>
      <c r="AG73" s="322"/>
      <c r="AH73" s="323" t="s">
        <v>562</v>
      </c>
      <c r="AI73" s="324"/>
      <c r="AJ73" s="324"/>
      <c r="AK73" s="324"/>
      <c r="AL73" s="325" t="s">
        <v>562</v>
      </c>
      <c r="AM73" s="326"/>
      <c r="AN73" s="326"/>
      <c r="AO73" s="327"/>
      <c r="AP73" s="321" t="s">
        <v>562</v>
      </c>
      <c r="AQ73" s="321"/>
      <c r="AR73" s="321"/>
      <c r="AS73" s="321"/>
      <c r="AT73" s="321"/>
      <c r="AU73" s="321"/>
      <c r="AV73" s="321"/>
      <c r="AW73" s="321"/>
      <c r="AX73" s="321"/>
    </row>
    <row r="74" spans="1:50" ht="75.75" customHeight="1" x14ac:dyDescent="0.15">
      <c r="A74" s="1057">
        <v>5</v>
      </c>
      <c r="B74" s="1057">
        <v>1</v>
      </c>
      <c r="C74" s="422" t="s">
        <v>777</v>
      </c>
      <c r="D74" s="419"/>
      <c r="E74" s="419"/>
      <c r="F74" s="419"/>
      <c r="G74" s="419"/>
      <c r="H74" s="419"/>
      <c r="I74" s="419"/>
      <c r="J74" s="420">
        <v>6021001043360</v>
      </c>
      <c r="K74" s="421"/>
      <c r="L74" s="421"/>
      <c r="M74" s="421"/>
      <c r="N74" s="421"/>
      <c r="O74" s="421"/>
      <c r="P74" s="423" t="s">
        <v>768</v>
      </c>
      <c r="Q74" s="317"/>
      <c r="R74" s="317"/>
      <c r="S74" s="317"/>
      <c r="T74" s="317"/>
      <c r="U74" s="317"/>
      <c r="V74" s="317"/>
      <c r="W74" s="317"/>
      <c r="X74" s="317"/>
      <c r="Y74" s="318">
        <v>0.6</v>
      </c>
      <c r="Z74" s="319"/>
      <c r="AA74" s="319"/>
      <c r="AB74" s="320"/>
      <c r="AC74" s="322" t="s">
        <v>489</v>
      </c>
      <c r="AD74" s="322"/>
      <c r="AE74" s="322"/>
      <c r="AF74" s="322"/>
      <c r="AG74" s="322"/>
      <c r="AH74" s="323" t="s">
        <v>562</v>
      </c>
      <c r="AI74" s="324"/>
      <c r="AJ74" s="324"/>
      <c r="AK74" s="324"/>
      <c r="AL74" s="325" t="s">
        <v>562</v>
      </c>
      <c r="AM74" s="326"/>
      <c r="AN74" s="326"/>
      <c r="AO74" s="327"/>
      <c r="AP74" s="321" t="s">
        <v>562</v>
      </c>
      <c r="AQ74" s="321"/>
      <c r="AR74" s="321"/>
      <c r="AS74" s="321"/>
      <c r="AT74" s="321"/>
      <c r="AU74" s="321"/>
      <c r="AV74" s="321"/>
      <c r="AW74" s="321"/>
      <c r="AX74" s="321"/>
    </row>
    <row r="75" spans="1:50" ht="26.25" customHeight="1" x14ac:dyDescent="0.15">
      <c r="A75" s="1057">
        <v>6</v>
      </c>
      <c r="B75" s="1057">
        <v>1</v>
      </c>
      <c r="C75" s="422" t="s">
        <v>778</v>
      </c>
      <c r="D75" s="419"/>
      <c r="E75" s="419"/>
      <c r="F75" s="419"/>
      <c r="G75" s="419"/>
      <c r="H75" s="419"/>
      <c r="I75" s="419"/>
      <c r="J75" s="420">
        <v>4180001028044</v>
      </c>
      <c r="K75" s="421"/>
      <c r="L75" s="421"/>
      <c r="M75" s="421"/>
      <c r="N75" s="421"/>
      <c r="O75" s="421"/>
      <c r="P75" s="423" t="s">
        <v>769</v>
      </c>
      <c r="Q75" s="317"/>
      <c r="R75" s="317"/>
      <c r="S75" s="317"/>
      <c r="T75" s="317"/>
      <c r="U75" s="317"/>
      <c r="V75" s="317"/>
      <c r="W75" s="317"/>
      <c r="X75" s="317"/>
      <c r="Y75" s="318">
        <v>0.4</v>
      </c>
      <c r="Z75" s="319"/>
      <c r="AA75" s="319"/>
      <c r="AB75" s="320"/>
      <c r="AC75" s="322" t="s">
        <v>489</v>
      </c>
      <c r="AD75" s="322"/>
      <c r="AE75" s="322"/>
      <c r="AF75" s="322"/>
      <c r="AG75" s="322"/>
      <c r="AH75" s="323" t="s">
        <v>562</v>
      </c>
      <c r="AI75" s="324"/>
      <c r="AJ75" s="324"/>
      <c r="AK75" s="324"/>
      <c r="AL75" s="325" t="s">
        <v>562</v>
      </c>
      <c r="AM75" s="326"/>
      <c r="AN75" s="326"/>
      <c r="AO75" s="327"/>
      <c r="AP75" s="321" t="s">
        <v>562</v>
      </c>
      <c r="AQ75" s="321"/>
      <c r="AR75" s="321"/>
      <c r="AS75" s="321"/>
      <c r="AT75" s="321"/>
      <c r="AU75" s="321"/>
      <c r="AV75" s="321"/>
      <c r="AW75" s="321"/>
      <c r="AX75" s="321"/>
    </row>
    <row r="76" spans="1:50" ht="26.25" customHeight="1" x14ac:dyDescent="0.15">
      <c r="A76" s="1057">
        <v>7</v>
      </c>
      <c r="B76" s="1057">
        <v>1</v>
      </c>
      <c r="C76" s="422" t="s">
        <v>779</v>
      </c>
      <c r="D76" s="419"/>
      <c r="E76" s="419"/>
      <c r="F76" s="419"/>
      <c r="G76" s="419"/>
      <c r="H76" s="419"/>
      <c r="I76" s="419"/>
      <c r="J76" s="420">
        <v>5250001000779</v>
      </c>
      <c r="K76" s="421"/>
      <c r="L76" s="421"/>
      <c r="M76" s="421"/>
      <c r="N76" s="421"/>
      <c r="O76" s="421"/>
      <c r="P76" s="423" t="s">
        <v>770</v>
      </c>
      <c r="Q76" s="317"/>
      <c r="R76" s="317"/>
      <c r="S76" s="317"/>
      <c r="T76" s="317"/>
      <c r="U76" s="317"/>
      <c r="V76" s="317"/>
      <c r="W76" s="317"/>
      <c r="X76" s="317"/>
      <c r="Y76" s="318">
        <v>0.2</v>
      </c>
      <c r="Z76" s="319"/>
      <c r="AA76" s="319"/>
      <c r="AB76" s="320"/>
      <c r="AC76" s="1058" t="s">
        <v>489</v>
      </c>
      <c r="AD76" s="1059"/>
      <c r="AE76" s="1059"/>
      <c r="AF76" s="1059"/>
      <c r="AG76" s="1060"/>
      <c r="AH76" s="323" t="s">
        <v>562</v>
      </c>
      <c r="AI76" s="324"/>
      <c r="AJ76" s="324"/>
      <c r="AK76" s="324"/>
      <c r="AL76" s="325" t="s">
        <v>562</v>
      </c>
      <c r="AM76" s="326"/>
      <c r="AN76" s="326"/>
      <c r="AO76" s="327"/>
      <c r="AP76" s="321" t="s">
        <v>562</v>
      </c>
      <c r="AQ76" s="321"/>
      <c r="AR76" s="321"/>
      <c r="AS76" s="321"/>
      <c r="AT76" s="321"/>
      <c r="AU76" s="321"/>
      <c r="AV76" s="321"/>
      <c r="AW76" s="321"/>
      <c r="AX76" s="321"/>
    </row>
    <row r="77" spans="1:50" ht="51" customHeight="1" x14ac:dyDescent="0.15">
      <c r="A77" s="1057">
        <v>8</v>
      </c>
      <c r="B77" s="1057">
        <v>1</v>
      </c>
      <c r="C77" s="422" t="s">
        <v>780</v>
      </c>
      <c r="D77" s="419"/>
      <c r="E77" s="419"/>
      <c r="F77" s="419"/>
      <c r="G77" s="419"/>
      <c r="H77" s="419"/>
      <c r="I77" s="419"/>
      <c r="J77" s="420">
        <v>7320005000007</v>
      </c>
      <c r="K77" s="421"/>
      <c r="L77" s="421"/>
      <c r="M77" s="421"/>
      <c r="N77" s="421"/>
      <c r="O77" s="421"/>
      <c r="P77" s="423" t="s">
        <v>771</v>
      </c>
      <c r="Q77" s="317"/>
      <c r="R77" s="317"/>
      <c r="S77" s="317"/>
      <c r="T77" s="317"/>
      <c r="U77" s="317"/>
      <c r="V77" s="317"/>
      <c r="W77" s="317"/>
      <c r="X77" s="317"/>
      <c r="Y77" s="318">
        <v>0.1</v>
      </c>
      <c r="Z77" s="319"/>
      <c r="AA77" s="319"/>
      <c r="AB77" s="320"/>
      <c r="AC77" s="1058" t="s">
        <v>489</v>
      </c>
      <c r="AD77" s="1059"/>
      <c r="AE77" s="1059"/>
      <c r="AF77" s="1059"/>
      <c r="AG77" s="1060"/>
      <c r="AH77" s="323" t="s">
        <v>562</v>
      </c>
      <c r="AI77" s="324"/>
      <c r="AJ77" s="324"/>
      <c r="AK77" s="324"/>
      <c r="AL77" s="325" t="s">
        <v>562</v>
      </c>
      <c r="AM77" s="326"/>
      <c r="AN77" s="326"/>
      <c r="AO77" s="327"/>
      <c r="AP77" s="321" t="s">
        <v>562</v>
      </c>
      <c r="AQ77" s="321"/>
      <c r="AR77" s="321"/>
      <c r="AS77" s="321"/>
      <c r="AT77" s="321"/>
      <c r="AU77" s="321"/>
      <c r="AV77" s="321"/>
      <c r="AW77" s="321"/>
      <c r="AX77" s="321"/>
    </row>
    <row r="78" spans="1:50" ht="26.25" customHeight="1" x14ac:dyDescent="0.15">
      <c r="A78" s="1057">
        <v>9</v>
      </c>
      <c r="B78" s="1057">
        <v>1</v>
      </c>
      <c r="C78" s="422" t="s">
        <v>781</v>
      </c>
      <c r="D78" s="419"/>
      <c r="E78" s="419"/>
      <c r="F78" s="419"/>
      <c r="G78" s="419"/>
      <c r="H78" s="419"/>
      <c r="I78" s="419"/>
      <c r="J78" s="420">
        <v>9180001009790</v>
      </c>
      <c r="K78" s="421"/>
      <c r="L78" s="421"/>
      <c r="M78" s="421"/>
      <c r="N78" s="421"/>
      <c r="O78" s="421"/>
      <c r="P78" s="423" t="s">
        <v>772</v>
      </c>
      <c r="Q78" s="317"/>
      <c r="R78" s="317"/>
      <c r="S78" s="317"/>
      <c r="T78" s="317"/>
      <c r="U78" s="317"/>
      <c r="V78" s="317"/>
      <c r="W78" s="317"/>
      <c r="X78" s="317"/>
      <c r="Y78" s="318">
        <v>0.1</v>
      </c>
      <c r="Z78" s="319"/>
      <c r="AA78" s="319"/>
      <c r="AB78" s="320"/>
      <c r="AC78" s="1058" t="s">
        <v>489</v>
      </c>
      <c r="AD78" s="1059"/>
      <c r="AE78" s="1059"/>
      <c r="AF78" s="1059"/>
      <c r="AG78" s="1060"/>
      <c r="AH78" s="323" t="s">
        <v>562</v>
      </c>
      <c r="AI78" s="324"/>
      <c r="AJ78" s="324"/>
      <c r="AK78" s="324"/>
      <c r="AL78" s="325" t="s">
        <v>562</v>
      </c>
      <c r="AM78" s="326"/>
      <c r="AN78" s="326"/>
      <c r="AO78" s="327"/>
      <c r="AP78" s="321" t="s">
        <v>562</v>
      </c>
      <c r="AQ78" s="321"/>
      <c r="AR78" s="321"/>
      <c r="AS78" s="321"/>
      <c r="AT78" s="321"/>
      <c r="AU78" s="321"/>
      <c r="AV78" s="321"/>
      <c r="AW78" s="321"/>
      <c r="AX78" s="321"/>
    </row>
    <row r="79" spans="1:50" ht="51" customHeight="1" x14ac:dyDescent="0.15">
      <c r="A79" s="1057">
        <v>10</v>
      </c>
      <c r="B79" s="1057">
        <v>1</v>
      </c>
      <c r="C79" s="422" t="s">
        <v>782</v>
      </c>
      <c r="D79" s="419"/>
      <c r="E79" s="419"/>
      <c r="F79" s="419"/>
      <c r="G79" s="419"/>
      <c r="H79" s="419"/>
      <c r="I79" s="419"/>
      <c r="J79" s="420">
        <v>5250001001645</v>
      </c>
      <c r="K79" s="421"/>
      <c r="L79" s="421"/>
      <c r="M79" s="421"/>
      <c r="N79" s="421"/>
      <c r="O79" s="421"/>
      <c r="P79" s="423" t="s">
        <v>773</v>
      </c>
      <c r="Q79" s="317"/>
      <c r="R79" s="317"/>
      <c r="S79" s="317"/>
      <c r="T79" s="317"/>
      <c r="U79" s="317"/>
      <c r="V79" s="317"/>
      <c r="W79" s="317"/>
      <c r="X79" s="317"/>
      <c r="Y79" s="318">
        <v>0.1</v>
      </c>
      <c r="Z79" s="319"/>
      <c r="AA79" s="319"/>
      <c r="AB79" s="320"/>
      <c r="AC79" s="1058" t="s">
        <v>489</v>
      </c>
      <c r="AD79" s="1059"/>
      <c r="AE79" s="1059"/>
      <c r="AF79" s="1059"/>
      <c r="AG79" s="1060"/>
      <c r="AH79" s="323" t="s">
        <v>562</v>
      </c>
      <c r="AI79" s="324"/>
      <c r="AJ79" s="324"/>
      <c r="AK79" s="324"/>
      <c r="AL79" s="325" t="s">
        <v>562</v>
      </c>
      <c r="AM79" s="326"/>
      <c r="AN79" s="326"/>
      <c r="AO79" s="327"/>
      <c r="AP79" s="321" t="s">
        <v>562</v>
      </c>
      <c r="AQ79" s="321"/>
      <c r="AR79" s="321"/>
      <c r="AS79" s="321"/>
      <c r="AT79" s="321"/>
      <c r="AU79" s="321"/>
      <c r="AV79" s="321"/>
      <c r="AW79" s="321"/>
      <c r="AX79" s="321"/>
    </row>
    <row r="80" spans="1:50" ht="26.25" hidden="1" customHeight="1" x14ac:dyDescent="0.15">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413</v>
      </c>
      <c r="K102" s="101"/>
      <c r="L102" s="101"/>
      <c r="M102" s="101"/>
      <c r="N102" s="101"/>
      <c r="O102" s="101"/>
      <c r="P102" s="347" t="s">
        <v>27</v>
      </c>
      <c r="Q102" s="347"/>
      <c r="R102" s="347"/>
      <c r="S102" s="347"/>
      <c r="T102" s="347"/>
      <c r="U102" s="347"/>
      <c r="V102" s="347"/>
      <c r="W102" s="347"/>
      <c r="X102" s="347"/>
      <c r="Y102" s="344" t="s">
        <v>467</v>
      </c>
      <c r="Z102" s="345"/>
      <c r="AA102" s="345"/>
      <c r="AB102" s="345"/>
      <c r="AC102" s="277" t="s">
        <v>452</v>
      </c>
      <c r="AD102" s="277"/>
      <c r="AE102" s="277"/>
      <c r="AF102" s="277"/>
      <c r="AG102" s="277"/>
      <c r="AH102" s="344" t="s">
        <v>379</v>
      </c>
      <c r="AI102" s="346"/>
      <c r="AJ102" s="346"/>
      <c r="AK102" s="346"/>
      <c r="AL102" s="346" t="s">
        <v>21</v>
      </c>
      <c r="AM102" s="346"/>
      <c r="AN102" s="346"/>
      <c r="AO102" s="427"/>
      <c r="AP102" s="428" t="s">
        <v>414</v>
      </c>
      <c r="AQ102" s="428"/>
      <c r="AR102" s="428"/>
      <c r="AS102" s="428"/>
      <c r="AT102" s="428"/>
      <c r="AU102" s="428"/>
      <c r="AV102" s="428"/>
      <c r="AW102" s="428"/>
      <c r="AX102" s="428"/>
    </row>
    <row r="103" spans="1:50" ht="31.5" customHeight="1" x14ac:dyDescent="0.15">
      <c r="A103" s="1057">
        <v>1</v>
      </c>
      <c r="B103" s="1057">
        <v>1</v>
      </c>
      <c r="C103" s="422" t="s">
        <v>815</v>
      </c>
      <c r="D103" s="419"/>
      <c r="E103" s="419"/>
      <c r="F103" s="419"/>
      <c r="G103" s="419"/>
      <c r="H103" s="419"/>
      <c r="I103" s="419"/>
      <c r="J103" s="420">
        <v>8010001166930</v>
      </c>
      <c r="K103" s="421"/>
      <c r="L103" s="421"/>
      <c r="M103" s="421"/>
      <c r="N103" s="421"/>
      <c r="O103" s="421"/>
      <c r="P103" s="423" t="s">
        <v>810</v>
      </c>
      <c r="Q103" s="317"/>
      <c r="R103" s="317"/>
      <c r="S103" s="317"/>
      <c r="T103" s="317"/>
      <c r="U103" s="317"/>
      <c r="V103" s="317"/>
      <c r="W103" s="317"/>
      <c r="X103" s="317"/>
      <c r="Y103" s="318">
        <v>0.8</v>
      </c>
      <c r="Z103" s="319"/>
      <c r="AA103" s="319"/>
      <c r="AB103" s="320"/>
      <c r="AC103" s="322" t="s">
        <v>490</v>
      </c>
      <c r="AD103" s="322"/>
      <c r="AE103" s="322"/>
      <c r="AF103" s="322"/>
      <c r="AG103" s="322"/>
      <c r="AH103" s="323" t="s">
        <v>813</v>
      </c>
      <c r="AI103" s="324"/>
      <c r="AJ103" s="324"/>
      <c r="AK103" s="324"/>
      <c r="AL103" s="325" t="s">
        <v>784</v>
      </c>
      <c r="AM103" s="326"/>
      <c r="AN103" s="326"/>
      <c r="AO103" s="327"/>
      <c r="AP103" s="321" t="s">
        <v>814</v>
      </c>
      <c r="AQ103" s="321"/>
      <c r="AR103" s="321"/>
      <c r="AS103" s="321"/>
      <c r="AT103" s="321"/>
      <c r="AU103" s="321"/>
      <c r="AV103" s="321"/>
      <c r="AW103" s="321"/>
      <c r="AX103" s="321"/>
    </row>
    <row r="104" spans="1:50" ht="26.25" customHeight="1" x14ac:dyDescent="0.15">
      <c r="A104" s="1057">
        <v>2</v>
      </c>
      <c r="B104" s="1057">
        <v>1</v>
      </c>
      <c r="C104" s="422" t="s">
        <v>816</v>
      </c>
      <c r="D104" s="419"/>
      <c r="E104" s="419"/>
      <c r="F104" s="419"/>
      <c r="G104" s="419"/>
      <c r="H104" s="419"/>
      <c r="I104" s="419"/>
      <c r="J104" s="420">
        <v>8000020131016</v>
      </c>
      <c r="K104" s="421"/>
      <c r="L104" s="421"/>
      <c r="M104" s="421"/>
      <c r="N104" s="421"/>
      <c r="O104" s="421"/>
      <c r="P104" s="423" t="s">
        <v>811</v>
      </c>
      <c r="Q104" s="317"/>
      <c r="R104" s="317"/>
      <c r="S104" s="317"/>
      <c r="T104" s="317"/>
      <c r="U104" s="317"/>
      <c r="V104" s="317"/>
      <c r="W104" s="317"/>
      <c r="X104" s="317"/>
      <c r="Y104" s="318">
        <v>0.2</v>
      </c>
      <c r="Z104" s="319"/>
      <c r="AA104" s="319"/>
      <c r="AB104" s="320"/>
      <c r="AC104" s="322" t="s">
        <v>490</v>
      </c>
      <c r="AD104" s="322"/>
      <c r="AE104" s="322"/>
      <c r="AF104" s="322"/>
      <c r="AG104" s="322"/>
      <c r="AH104" s="323" t="s">
        <v>784</v>
      </c>
      <c r="AI104" s="324"/>
      <c r="AJ104" s="324"/>
      <c r="AK104" s="324"/>
      <c r="AL104" s="325" t="s">
        <v>784</v>
      </c>
      <c r="AM104" s="326"/>
      <c r="AN104" s="326"/>
      <c r="AO104" s="327"/>
      <c r="AP104" s="321" t="s">
        <v>786</v>
      </c>
      <c r="AQ104" s="321"/>
      <c r="AR104" s="321"/>
      <c r="AS104" s="321"/>
      <c r="AT104" s="321"/>
      <c r="AU104" s="321"/>
      <c r="AV104" s="321"/>
      <c r="AW104" s="321"/>
      <c r="AX104" s="321"/>
    </row>
    <row r="105" spans="1:50" ht="26.25" customHeight="1" x14ac:dyDescent="0.15">
      <c r="A105" s="1057">
        <v>3</v>
      </c>
      <c r="B105" s="1057">
        <v>1</v>
      </c>
      <c r="C105" s="422" t="s">
        <v>809</v>
      </c>
      <c r="D105" s="419"/>
      <c r="E105" s="419"/>
      <c r="F105" s="419"/>
      <c r="G105" s="419"/>
      <c r="H105" s="419"/>
      <c r="I105" s="419"/>
      <c r="J105" s="420">
        <v>6010401020516</v>
      </c>
      <c r="K105" s="421"/>
      <c r="L105" s="421"/>
      <c r="M105" s="421"/>
      <c r="N105" s="421"/>
      <c r="O105" s="421"/>
      <c r="P105" s="423" t="s">
        <v>812</v>
      </c>
      <c r="Q105" s="317"/>
      <c r="R105" s="317"/>
      <c r="S105" s="317"/>
      <c r="T105" s="317"/>
      <c r="U105" s="317"/>
      <c r="V105" s="317"/>
      <c r="W105" s="317"/>
      <c r="X105" s="317"/>
      <c r="Y105" s="318">
        <v>0</v>
      </c>
      <c r="Z105" s="319"/>
      <c r="AA105" s="319"/>
      <c r="AB105" s="320"/>
      <c r="AC105" s="322" t="s">
        <v>490</v>
      </c>
      <c r="AD105" s="322"/>
      <c r="AE105" s="322"/>
      <c r="AF105" s="322"/>
      <c r="AG105" s="322"/>
      <c r="AH105" s="323" t="s">
        <v>784</v>
      </c>
      <c r="AI105" s="324"/>
      <c r="AJ105" s="324"/>
      <c r="AK105" s="324"/>
      <c r="AL105" s="325" t="s">
        <v>784</v>
      </c>
      <c r="AM105" s="326"/>
      <c r="AN105" s="326"/>
      <c r="AO105" s="327"/>
      <c r="AP105" s="321" t="s">
        <v>814</v>
      </c>
      <c r="AQ105" s="321"/>
      <c r="AR105" s="321"/>
      <c r="AS105" s="321"/>
      <c r="AT105" s="321"/>
      <c r="AU105" s="321"/>
      <c r="AV105" s="321"/>
      <c r="AW105" s="321"/>
      <c r="AX105" s="321"/>
    </row>
    <row r="106" spans="1:50" ht="26.25" hidden="1" customHeight="1" x14ac:dyDescent="0.15">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413</v>
      </c>
      <c r="K135" s="101"/>
      <c r="L135" s="101"/>
      <c r="M135" s="101"/>
      <c r="N135" s="101"/>
      <c r="O135" s="101"/>
      <c r="P135" s="347" t="s">
        <v>27</v>
      </c>
      <c r="Q135" s="347"/>
      <c r="R135" s="347"/>
      <c r="S135" s="347"/>
      <c r="T135" s="347"/>
      <c r="U135" s="347"/>
      <c r="V135" s="347"/>
      <c r="W135" s="347"/>
      <c r="X135" s="347"/>
      <c r="Y135" s="344" t="s">
        <v>467</v>
      </c>
      <c r="Z135" s="345"/>
      <c r="AA135" s="345"/>
      <c r="AB135" s="345"/>
      <c r="AC135" s="277" t="s">
        <v>452</v>
      </c>
      <c r="AD135" s="277"/>
      <c r="AE135" s="277"/>
      <c r="AF135" s="277"/>
      <c r="AG135" s="277"/>
      <c r="AH135" s="344" t="s">
        <v>379</v>
      </c>
      <c r="AI135" s="346"/>
      <c r="AJ135" s="346"/>
      <c r="AK135" s="346"/>
      <c r="AL135" s="346" t="s">
        <v>21</v>
      </c>
      <c r="AM135" s="346"/>
      <c r="AN135" s="346"/>
      <c r="AO135" s="427"/>
      <c r="AP135" s="428" t="s">
        <v>414</v>
      </c>
      <c r="AQ135" s="428"/>
      <c r="AR135" s="428"/>
      <c r="AS135" s="428"/>
      <c r="AT135" s="428"/>
      <c r="AU135" s="428"/>
      <c r="AV135" s="428"/>
      <c r="AW135" s="428"/>
      <c r="AX135" s="428"/>
    </row>
    <row r="136" spans="1:50" ht="79.5" customHeight="1" x14ac:dyDescent="0.15">
      <c r="A136" s="1057">
        <v>1</v>
      </c>
      <c r="B136" s="1057">
        <v>1</v>
      </c>
      <c r="C136" s="422" t="s">
        <v>817</v>
      </c>
      <c r="D136" s="419"/>
      <c r="E136" s="419"/>
      <c r="F136" s="419"/>
      <c r="G136" s="419"/>
      <c r="H136" s="419"/>
      <c r="I136" s="419"/>
      <c r="J136" s="420">
        <v>6010401015821</v>
      </c>
      <c r="K136" s="421"/>
      <c r="L136" s="421"/>
      <c r="M136" s="421"/>
      <c r="N136" s="421"/>
      <c r="O136" s="421"/>
      <c r="P136" s="423" t="s">
        <v>844</v>
      </c>
      <c r="Q136" s="317"/>
      <c r="R136" s="317"/>
      <c r="S136" s="317"/>
      <c r="T136" s="317"/>
      <c r="U136" s="317"/>
      <c r="V136" s="317"/>
      <c r="W136" s="317"/>
      <c r="X136" s="317"/>
      <c r="Y136" s="318">
        <v>37.5</v>
      </c>
      <c r="Z136" s="319"/>
      <c r="AA136" s="319"/>
      <c r="AB136" s="320"/>
      <c r="AC136" s="322" t="s">
        <v>827</v>
      </c>
      <c r="AD136" s="322"/>
      <c r="AE136" s="322"/>
      <c r="AF136" s="322"/>
      <c r="AG136" s="322"/>
      <c r="AH136" s="323" t="s">
        <v>828</v>
      </c>
      <c r="AI136" s="324"/>
      <c r="AJ136" s="324"/>
      <c r="AK136" s="324"/>
      <c r="AL136" s="325" t="s">
        <v>829</v>
      </c>
      <c r="AM136" s="326"/>
      <c r="AN136" s="326"/>
      <c r="AO136" s="327"/>
      <c r="AP136" s="321" t="s">
        <v>829</v>
      </c>
      <c r="AQ136" s="321"/>
      <c r="AR136" s="321"/>
      <c r="AS136" s="321"/>
      <c r="AT136" s="321"/>
      <c r="AU136" s="321"/>
      <c r="AV136" s="321"/>
      <c r="AW136" s="321"/>
      <c r="AX136" s="321"/>
    </row>
    <row r="137" spans="1:50" ht="26.25" customHeight="1" x14ac:dyDescent="0.15">
      <c r="A137" s="1057">
        <v>2</v>
      </c>
      <c r="B137" s="1057">
        <v>1</v>
      </c>
      <c r="C137" s="422" t="s">
        <v>818</v>
      </c>
      <c r="D137" s="419"/>
      <c r="E137" s="419"/>
      <c r="F137" s="419"/>
      <c r="G137" s="419"/>
      <c r="H137" s="419"/>
      <c r="I137" s="419"/>
      <c r="J137" s="420">
        <v>8010001166930</v>
      </c>
      <c r="K137" s="421"/>
      <c r="L137" s="421"/>
      <c r="M137" s="421"/>
      <c r="N137" s="421"/>
      <c r="O137" s="421"/>
      <c r="P137" s="317" t="s">
        <v>830</v>
      </c>
      <c r="Q137" s="317"/>
      <c r="R137" s="317"/>
      <c r="S137" s="317"/>
      <c r="T137" s="317"/>
      <c r="U137" s="317"/>
      <c r="V137" s="317"/>
      <c r="W137" s="317"/>
      <c r="X137" s="317"/>
      <c r="Y137" s="318">
        <v>1.9</v>
      </c>
      <c r="Z137" s="319"/>
      <c r="AA137" s="319"/>
      <c r="AB137" s="320"/>
      <c r="AC137" s="322" t="s">
        <v>490</v>
      </c>
      <c r="AD137" s="322"/>
      <c r="AE137" s="322"/>
      <c r="AF137" s="322"/>
      <c r="AG137" s="322"/>
      <c r="AH137" s="323" t="s">
        <v>562</v>
      </c>
      <c r="AI137" s="324"/>
      <c r="AJ137" s="324"/>
      <c r="AK137" s="324"/>
      <c r="AL137" s="325" t="s">
        <v>562</v>
      </c>
      <c r="AM137" s="326"/>
      <c r="AN137" s="326"/>
      <c r="AO137" s="327"/>
      <c r="AP137" s="321" t="s">
        <v>562</v>
      </c>
      <c r="AQ137" s="321"/>
      <c r="AR137" s="321"/>
      <c r="AS137" s="321"/>
      <c r="AT137" s="321"/>
      <c r="AU137" s="321"/>
      <c r="AV137" s="321"/>
      <c r="AW137" s="321"/>
      <c r="AX137" s="321"/>
    </row>
    <row r="138" spans="1:50" ht="26.25" customHeight="1" x14ac:dyDescent="0.15">
      <c r="A138" s="1057">
        <v>3</v>
      </c>
      <c r="B138" s="1057">
        <v>1</v>
      </c>
      <c r="C138" s="422" t="s">
        <v>820</v>
      </c>
      <c r="D138" s="419"/>
      <c r="E138" s="419"/>
      <c r="F138" s="419"/>
      <c r="G138" s="419"/>
      <c r="H138" s="419"/>
      <c r="I138" s="419"/>
      <c r="J138" s="420">
        <v>8030001074322</v>
      </c>
      <c r="K138" s="421"/>
      <c r="L138" s="421"/>
      <c r="M138" s="421"/>
      <c r="N138" s="421"/>
      <c r="O138" s="421"/>
      <c r="P138" s="423" t="s">
        <v>831</v>
      </c>
      <c r="Q138" s="317"/>
      <c r="R138" s="317"/>
      <c r="S138" s="317"/>
      <c r="T138" s="317"/>
      <c r="U138" s="317"/>
      <c r="V138" s="317"/>
      <c r="W138" s="317"/>
      <c r="X138" s="317"/>
      <c r="Y138" s="318">
        <v>0.8</v>
      </c>
      <c r="Z138" s="319"/>
      <c r="AA138" s="319"/>
      <c r="AB138" s="320"/>
      <c r="AC138" s="322" t="s">
        <v>483</v>
      </c>
      <c r="AD138" s="322"/>
      <c r="AE138" s="322"/>
      <c r="AF138" s="322"/>
      <c r="AG138" s="322"/>
      <c r="AH138" s="323">
        <v>2</v>
      </c>
      <c r="AI138" s="324"/>
      <c r="AJ138" s="324"/>
      <c r="AK138" s="324"/>
      <c r="AL138" s="325">
        <v>96.94</v>
      </c>
      <c r="AM138" s="326"/>
      <c r="AN138" s="326"/>
      <c r="AO138" s="327"/>
      <c r="AP138" s="321" t="s">
        <v>562</v>
      </c>
      <c r="AQ138" s="321"/>
      <c r="AR138" s="321"/>
      <c r="AS138" s="321"/>
      <c r="AT138" s="321"/>
      <c r="AU138" s="321"/>
      <c r="AV138" s="321"/>
      <c r="AW138" s="321"/>
      <c r="AX138" s="321"/>
    </row>
    <row r="139" spans="1:50" ht="26.25" customHeight="1" x14ac:dyDescent="0.15">
      <c r="A139" s="1057">
        <v>4</v>
      </c>
      <c r="B139" s="1057">
        <v>1</v>
      </c>
      <c r="C139" s="422" t="s">
        <v>819</v>
      </c>
      <c r="D139" s="419"/>
      <c r="E139" s="419"/>
      <c r="F139" s="419"/>
      <c r="G139" s="419"/>
      <c r="H139" s="419"/>
      <c r="I139" s="419"/>
      <c r="J139" s="420">
        <v>8000020131016</v>
      </c>
      <c r="K139" s="421"/>
      <c r="L139" s="421"/>
      <c r="M139" s="421"/>
      <c r="N139" s="421"/>
      <c r="O139" s="421"/>
      <c r="P139" s="317" t="s">
        <v>832</v>
      </c>
      <c r="Q139" s="317"/>
      <c r="R139" s="317"/>
      <c r="S139" s="317"/>
      <c r="T139" s="317"/>
      <c r="U139" s="317"/>
      <c r="V139" s="317"/>
      <c r="W139" s="317"/>
      <c r="X139" s="317"/>
      <c r="Y139" s="318">
        <v>0.3</v>
      </c>
      <c r="Z139" s="319"/>
      <c r="AA139" s="319"/>
      <c r="AB139" s="320"/>
      <c r="AC139" s="322" t="s">
        <v>490</v>
      </c>
      <c r="AD139" s="322"/>
      <c r="AE139" s="322"/>
      <c r="AF139" s="322"/>
      <c r="AG139" s="322"/>
      <c r="AH139" s="323" t="s">
        <v>562</v>
      </c>
      <c r="AI139" s="324"/>
      <c r="AJ139" s="324"/>
      <c r="AK139" s="324"/>
      <c r="AL139" s="325" t="s">
        <v>562</v>
      </c>
      <c r="AM139" s="326"/>
      <c r="AN139" s="326"/>
      <c r="AO139" s="327"/>
      <c r="AP139" s="321" t="s">
        <v>562</v>
      </c>
      <c r="AQ139" s="321"/>
      <c r="AR139" s="321"/>
      <c r="AS139" s="321"/>
      <c r="AT139" s="321"/>
      <c r="AU139" s="321"/>
      <c r="AV139" s="321"/>
      <c r="AW139" s="321"/>
      <c r="AX139" s="321"/>
    </row>
    <row r="140" spans="1:50" ht="26.25" customHeight="1" x14ac:dyDescent="0.15">
      <c r="A140" s="1057">
        <v>5</v>
      </c>
      <c r="B140" s="1057">
        <v>1</v>
      </c>
      <c r="C140" s="422" t="s">
        <v>824</v>
      </c>
      <c r="D140" s="419"/>
      <c r="E140" s="419"/>
      <c r="F140" s="419"/>
      <c r="G140" s="419"/>
      <c r="H140" s="419"/>
      <c r="I140" s="419"/>
      <c r="J140" s="420">
        <v>2021001016122</v>
      </c>
      <c r="K140" s="421"/>
      <c r="L140" s="421"/>
      <c r="M140" s="421"/>
      <c r="N140" s="421"/>
      <c r="O140" s="421"/>
      <c r="P140" s="423" t="s">
        <v>833</v>
      </c>
      <c r="Q140" s="317"/>
      <c r="R140" s="317"/>
      <c r="S140" s="317"/>
      <c r="T140" s="317"/>
      <c r="U140" s="317"/>
      <c r="V140" s="317"/>
      <c r="W140" s="317"/>
      <c r="X140" s="317"/>
      <c r="Y140" s="318">
        <v>0.1</v>
      </c>
      <c r="Z140" s="319"/>
      <c r="AA140" s="319"/>
      <c r="AB140" s="320"/>
      <c r="AC140" s="322" t="s">
        <v>483</v>
      </c>
      <c r="AD140" s="322"/>
      <c r="AE140" s="322"/>
      <c r="AF140" s="322"/>
      <c r="AG140" s="322"/>
      <c r="AH140" s="323">
        <v>1</v>
      </c>
      <c r="AI140" s="324"/>
      <c r="AJ140" s="324"/>
      <c r="AK140" s="324"/>
      <c r="AL140" s="325">
        <v>98.57</v>
      </c>
      <c r="AM140" s="326"/>
      <c r="AN140" s="326"/>
      <c r="AO140" s="327"/>
      <c r="AP140" s="321" t="s">
        <v>562</v>
      </c>
      <c r="AQ140" s="321"/>
      <c r="AR140" s="321"/>
      <c r="AS140" s="321"/>
      <c r="AT140" s="321"/>
      <c r="AU140" s="321"/>
      <c r="AV140" s="321"/>
      <c r="AW140" s="321"/>
      <c r="AX140" s="321"/>
    </row>
    <row r="141" spans="1:50" ht="26.25" customHeight="1" x14ac:dyDescent="0.15">
      <c r="A141" s="1057">
        <v>6</v>
      </c>
      <c r="B141" s="1057">
        <v>1</v>
      </c>
      <c r="C141" s="422" t="s">
        <v>823</v>
      </c>
      <c r="D141" s="419"/>
      <c r="E141" s="419"/>
      <c r="F141" s="419"/>
      <c r="G141" s="419"/>
      <c r="H141" s="419"/>
      <c r="I141" s="419"/>
      <c r="J141" s="420">
        <v>5010001031336</v>
      </c>
      <c r="K141" s="421"/>
      <c r="L141" s="421"/>
      <c r="M141" s="421"/>
      <c r="N141" s="421"/>
      <c r="O141" s="421"/>
      <c r="P141" s="423" t="s">
        <v>834</v>
      </c>
      <c r="Q141" s="317"/>
      <c r="R141" s="317"/>
      <c r="S141" s="317"/>
      <c r="T141" s="317"/>
      <c r="U141" s="317"/>
      <c r="V141" s="317"/>
      <c r="W141" s="317"/>
      <c r="X141" s="317"/>
      <c r="Y141" s="318">
        <v>0</v>
      </c>
      <c r="Z141" s="319"/>
      <c r="AA141" s="319"/>
      <c r="AB141" s="320"/>
      <c r="AC141" s="322" t="s">
        <v>490</v>
      </c>
      <c r="AD141" s="322"/>
      <c r="AE141" s="322"/>
      <c r="AF141" s="322"/>
      <c r="AG141" s="322"/>
      <c r="AH141" s="323" t="s">
        <v>562</v>
      </c>
      <c r="AI141" s="324"/>
      <c r="AJ141" s="324"/>
      <c r="AK141" s="324"/>
      <c r="AL141" s="325" t="s">
        <v>562</v>
      </c>
      <c r="AM141" s="326"/>
      <c r="AN141" s="326"/>
      <c r="AO141" s="327"/>
      <c r="AP141" s="321" t="s">
        <v>562</v>
      </c>
      <c r="AQ141" s="321"/>
      <c r="AR141" s="321"/>
      <c r="AS141" s="321"/>
      <c r="AT141" s="321"/>
      <c r="AU141" s="321"/>
      <c r="AV141" s="321"/>
      <c r="AW141" s="321"/>
      <c r="AX141" s="321"/>
    </row>
    <row r="142" spans="1:50" ht="26.25" customHeight="1" x14ac:dyDescent="0.15">
      <c r="A142" s="1057">
        <v>7</v>
      </c>
      <c r="B142" s="1057">
        <v>1</v>
      </c>
      <c r="C142" s="422" t="s">
        <v>821</v>
      </c>
      <c r="D142" s="419"/>
      <c r="E142" s="419"/>
      <c r="F142" s="419"/>
      <c r="G142" s="419"/>
      <c r="H142" s="419"/>
      <c r="I142" s="419"/>
      <c r="J142" s="420">
        <v>6010401020516</v>
      </c>
      <c r="K142" s="421"/>
      <c r="L142" s="421"/>
      <c r="M142" s="421"/>
      <c r="N142" s="421"/>
      <c r="O142" s="421"/>
      <c r="P142" s="317" t="s">
        <v>835</v>
      </c>
      <c r="Q142" s="317"/>
      <c r="R142" s="317"/>
      <c r="S142" s="317"/>
      <c r="T142" s="317"/>
      <c r="U142" s="317"/>
      <c r="V142" s="317"/>
      <c r="W142" s="317"/>
      <c r="X142" s="317"/>
      <c r="Y142" s="318">
        <v>0</v>
      </c>
      <c r="Z142" s="319"/>
      <c r="AA142" s="319"/>
      <c r="AB142" s="320"/>
      <c r="AC142" s="322" t="s">
        <v>490</v>
      </c>
      <c r="AD142" s="322"/>
      <c r="AE142" s="322"/>
      <c r="AF142" s="322"/>
      <c r="AG142" s="322"/>
      <c r="AH142" s="323" t="s">
        <v>562</v>
      </c>
      <c r="AI142" s="324"/>
      <c r="AJ142" s="324"/>
      <c r="AK142" s="324"/>
      <c r="AL142" s="325" t="s">
        <v>562</v>
      </c>
      <c r="AM142" s="326"/>
      <c r="AN142" s="326"/>
      <c r="AO142" s="327"/>
      <c r="AP142" s="321" t="s">
        <v>562</v>
      </c>
      <c r="AQ142" s="321"/>
      <c r="AR142" s="321"/>
      <c r="AS142" s="321"/>
      <c r="AT142" s="321"/>
      <c r="AU142" s="321"/>
      <c r="AV142" s="321"/>
      <c r="AW142" s="321"/>
      <c r="AX142" s="321"/>
    </row>
    <row r="143" spans="1:50" ht="26.25" customHeight="1" x14ac:dyDescent="0.15">
      <c r="A143" s="1057">
        <v>8</v>
      </c>
      <c r="B143" s="1057">
        <v>1</v>
      </c>
      <c r="C143" s="422" t="s">
        <v>822</v>
      </c>
      <c r="D143" s="419"/>
      <c r="E143" s="419"/>
      <c r="F143" s="419"/>
      <c r="G143" s="419"/>
      <c r="H143" s="419"/>
      <c r="I143" s="419"/>
      <c r="J143" s="420" t="s">
        <v>837</v>
      </c>
      <c r="K143" s="421"/>
      <c r="L143" s="421"/>
      <c r="M143" s="421"/>
      <c r="N143" s="421"/>
      <c r="O143" s="421"/>
      <c r="P143" s="423" t="s">
        <v>836</v>
      </c>
      <c r="Q143" s="317"/>
      <c r="R143" s="317"/>
      <c r="S143" s="317"/>
      <c r="T143" s="317"/>
      <c r="U143" s="317"/>
      <c r="V143" s="317"/>
      <c r="W143" s="317"/>
      <c r="X143" s="317"/>
      <c r="Y143" s="318">
        <v>0</v>
      </c>
      <c r="Z143" s="319"/>
      <c r="AA143" s="319"/>
      <c r="AB143" s="320"/>
      <c r="AC143" s="322" t="s">
        <v>196</v>
      </c>
      <c r="AD143" s="322"/>
      <c r="AE143" s="322"/>
      <c r="AF143" s="322"/>
      <c r="AG143" s="322"/>
      <c r="AH143" s="323" t="s">
        <v>562</v>
      </c>
      <c r="AI143" s="324"/>
      <c r="AJ143" s="324"/>
      <c r="AK143" s="324"/>
      <c r="AL143" s="325" t="s">
        <v>562</v>
      </c>
      <c r="AM143" s="326"/>
      <c r="AN143" s="326"/>
      <c r="AO143" s="327"/>
      <c r="AP143" s="321" t="s">
        <v>562</v>
      </c>
      <c r="AQ143" s="321"/>
      <c r="AR143" s="321"/>
      <c r="AS143" s="321"/>
      <c r="AT143" s="321"/>
      <c r="AU143" s="321"/>
      <c r="AV143" s="321"/>
      <c r="AW143" s="321"/>
      <c r="AX143" s="321"/>
    </row>
    <row r="144" spans="1:50" ht="26.25" hidden="1" customHeight="1" x14ac:dyDescent="0.15">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413</v>
      </c>
      <c r="K168" s="101"/>
      <c r="L168" s="101"/>
      <c r="M168" s="101"/>
      <c r="N168" s="101"/>
      <c r="O168" s="101"/>
      <c r="P168" s="347" t="s">
        <v>27</v>
      </c>
      <c r="Q168" s="347"/>
      <c r="R168" s="347"/>
      <c r="S168" s="347"/>
      <c r="T168" s="347"/>
      <c r="U168" s="347"/>
      <c r="V168" s="347"/>
      <c r="W168" s="347"/>
      <c r="X168" s="347"/>
      <c r="Y168" s="344" t="s">
        <v>467</v>
      </c>
      <c r="Z168" s="345"/>
      <c r="AA168" s="345"/>
      <c r="AB168" s="345"/>
      <c r="AC168" s="277" t="s">
        <v>452</v>
      </c>
      <c r="AD168" s="277"/>
      <c r="AE168" s="277"/>
      <c r="AF168" s="277"/>
      <c r="AG168" s="277"/>
      <c r="AH168" s="344" t="s">
        <v>379</v>
      </c>
      <c r="AI168" s="346"/>
      <c r="AJ168" s="346"/>
      <c r="AK168" s="346"/>
      <c r="AL168" s="346" t="s">
        <v>21</v>
      </c>
      <c r="AM168" s="346"/>
      <c r="AN168" s="346"/>
      <c r="AO168" s="427"/>
      <c r="AP168" s="428" t="s">
        <v>414</v>
      </c>
      <c r="AQ168" s="428"/>
      <c r="AR168" s="428"/>
      <c r="AS168" s="428"/>
      <c r="AT168" s="428"/>
      <c r="AU168" s="428"/>
      <c r="AV168" s="428"/>
      <c r="AW168" s="428"/>
      <c r="AX168" s="428"/>
    </row>
    <row r="169" spans="1:50" ht="26.25" customHeight="1" x14ac:dyDescent="0.15">
      <c r="A169" s="1057">
        <v>1</v>
      </c>
      <c r="B169" s="1057">
        <v>1</v>
      </c>
      <c r="C169" s="422" t="s">
        <v>809</v>
      </c>
      <c r="D169" s="419"/>
      <c r="E169" s="419"/>
      <c r="F169" s="419"/>
      <c r="G169" s="419"/>
      <c r="H169" s="419"/>
      <c r="I169" s="419"/>
      <c r="J169" s="420">
        <v>6010401020516</v>
      </c>
      <c r="K169" s="421"/>
      <c r="L169" s="421"/>
      <c r="M169" s="421"/>
      <c r="N169" s="421"/>
      <c r="O169" s="421"/>
      <c r="P169" s="317" t="s">
        <v>835</v>
      </c>
      <c r="Q169" s="317"/>
      <c r="R169" s="317"/>
      <c r="S169" s="317"/>
      <c r="T169" s="317"/>
      <c r="U169" s="317"/>
      <c r="V169" s="317"/>
      <c r="W169" s="317"/>
      <c r="X169" s="317"/>
      <c r="Y169" s="318">
        <v>0.5</v>
      </c>
      <c r="Z169" s="319"/>
      <c r="AA169" s="319"/>
      <c r="AB169" s="320"/>
      <c r="AC169" s="322" t="s">
        <v>490</v>
      </c>
      <c r="AD169" s="322"/>
      <c r="AE169" s="322"/>
      <c r="AF169" s="322"/>
      <c r="AG169" s="322"/>
      <c r="AH169" s="323" t="s">
        <v>838</v>
      </c>
      <c r="AI169" s="324"/>
      <c r="AJ169" s="324"/>
      <c r="AK169" s="324"/>
      <c r="AL169" s="325" t="s">
        <v>852</v>
      </c>
      <c r="AM169" s="326"/>
      <c r="AN169" s="326"/>
      <c r="AO169" s="327"/>
      <c r="AP169" s="321" t="s">
        <v>838</v>
      </c>
      <c r="AQ169" s="321"/>
      <c r="AR169" s="321"/>
      <c r="AS169" s="321"/>
      <c r="AT169" s="321"/>
      <c r="AU169" s="321"/>
      <c r="AV169" s="321"/>
      <c r="AW169" s="321"/>
      <c r="AX169" s="321"/>
    </row>
    <row r="170" spans="1:50" ht="26.25" customHeight="1" x14ac:dyDescent="0.15">
      <c r="A170" s="1057">
        <v>2</v>
      </c>
      <c r="B170" s="1057">
        <v>1</v>
      </c>
      <c r="C170" s="422" t="s">
        <v>824</v>
      </c>
      <c r="D170" s="419"/>
      <c r="E170" s="419"/>
      <c r="F170" s="419"/>
      <c r="G170" s="419"/>
      <c r="H170" s="419"/>
      <c r="I170" s="419"/>
      <c r="J170" s="420">
        <v>2021001016122</v>
      </c>
      <c r="K170" s="421"/>
      <c r="L170" s="421"/>
      <c r="M170" s="421"/>
      <c r="N170" s="421"/>
      <c r="O170" s="421"/>
      <c r="P170" s="317" t="s">
        <v>833</v>
      </c>
      <c r="Q170" s="317"/>
      <c r="R170" s="317"/>
      <c r="S170" s="317"/>
      <c r="T170" s="317"/>
      <c r="U170" s="317"/>
      <c r="V170" s="317"/>
      <c r="W170" s="317"/>
      <c r="X170" s="317"/>
      <c r="Y170" s="318">
        <v>0.1</v>
      </c>
      <c r="Z170" s="319"/>
      <c r="AA170" s="319"/>
      <c r="AB170" s="320"/>
      <c r="AC170" s="322" t="s">
        <v>489</v>
      </c>
      <c r="AD170" s="322"/>
      <c r="AE170" s="322"/>
      <c r="AF170" s="322"/>
      <c r="AG170" s="322"/>
      <c r="AH170" s="323" t="s">
        <v>838</v>
      </c>
      <c r="AI170" s="324"/>
      <c r="AJ170" s="324"/>
      <c r="AK170" s="324"/>
      <c r="AL170" s="325" t="s">
        <v>852</v>
      </c>
      <c r="AM170" s="326"/>
      <c r="AN170" s="326"/>
      <c r="AO170" s="327"/>
      <c r="AP170" s="321" t="s">
        <v>838</v>
      </c>
      <c r="AQ170" s="321"/>
      <c r="AR170" s="321"/>
      <c r="AS170" s="321"/>
      <c r="AT170" s="321"/>
      <c r="AU170" s="321"/>
      <c r="AV170" s="321"/>
      <c r="AW170" s="321"/>
      <c r="AX170" s="321"/>
    </row>
    <row r="171" spans="1:50" ht="29.25" customHeight="1" x14ac:dyDescent="0.15">
      <c r="A171" s="1057">
        <v>3</v>
      </c>
      <c r="B171" s="1057">
        <v>1</v>
      </c>
      <c r="C171" s="422" t="s">
        <v>851</v>
      </c>
      <c r="D171" s="419"/>
      <c r="E171" s="419"/>
      <c r="F171" s="419"/>
      <c r="G171" s="419"/>
      <c r="H171" s="419"/>
      <c r="I171" s="419"/>
      <c r="J171" s="420">
        <v>3010005016764</v>
      </c>
      <c r="K171" s="421"/>
      <c r="L171" s="421"/>
      <c r="M171" s="421"/>
      <c r="N171" s="421"/>
      <c r="O171" s="421"/>
      <c r="P171" s="423" t="s">
        <v>848</v>
      </c>
      <c r="Q171" s="317"/>
      <c r="R171" s="317"/>
      <c r="S171" s="317"/>
      <c r="T171" s="317"/>
      <c r="U171" s="317"/>
      <c r="V171" s="317"/>
      <c r="W171" s="317"/>
      <c r="X171" s="317"/>
      <c r="Y171" s="318">
        <v>0</v>
      </c>
      <c r="Z171" s="319"/>
      <c r="AA171" s="319"/>
      <c r="AB171" s="320"/>
      <c r="AC171" s="322" t="s">
        <v>489</v>
      </c>
      <c r="AD171" s="322"/>
      <c r="AE171" s="322"/>
      <c r="AF171" s="322"/>
      <c r="AG171" s="322"/>
      <c r="AH171" s="323" t="s">
        <v>838</v>
      </c>
      <c r="AI171" s="324"/>
      <c r="AJ171" s="324"/>
      <c r="AK171" s="324"/>
      <c r="AL171" s="325" t="s">
        <v>853</v>
      </c>
      <c r="AM171" s="326"/>
      <c r="AN171" s="326"/>
      <c r="AO171" s="327"/>
      <c r="AP171" s="321" t="s">
        <v>854</v>
      </c>
      <c r="AQ171" s="321"/>
      <c r="AR171" s="321"/>
      <c r="AS171" s="321"/>
      <c r="AT171" s="321"/>
      <c r="AU171" s="321"/>
      <c r="AV171" s="321"/>
      <c r="AW171" s="321"/>
      <c r="AX171" s="321"/>
    </row>
    <row r="172" spans="1:50" ht="26.25" customHeight="1" x14ac:dyDescent="0.15">
      <c r="A172" s="1057">
        <v>4</v>
      </c>
      <c r="B172" s="1057">
        <v>1</v>
      </c>
      <c r="C172" s="422" t="s">
        <v>850</v>
      </c>
      <c r="D172" s="419"/>
      <c r="E172" s="419"/>
      <c r="F172" s="419"/>
      <c r="G172" s="419"/>
      <c r="H172" s="419"/>
      <c r="I172" s="419"/>
      <c r="J172" s="420">
        <v>2010901001143</v>
      </c>
      <c r="K172" s="421"/>
      <c r="L172" s="421"/>
      <c r="M172" s="421"/>
      <c r="N172" s="421"/>
      <c r="O172" s="421"/>
      <c r="P172" s="423" t="s">
        <v>849</v>
      </c>
      <c r="Q172" s="317"/>
      <c r="R172" s="317"/>
      <c r="S172" s="317"/>
      <c r="T172" s="317"/>
      <c r="U172" s="317"/>
      <c r="V172" s="317"/>
      <c r="W172" s="317"/>
      <c r="X172" s="317"/>
      <c r="Y172" s="318">
        <v>0</v>
      </c>
      <c r="Z172" s="319"/>
      <c r="AA172" s="319"/>
      <c r="AB172" s="320"/>
      <c r="AC172" s="322" t="s">
        <v>489</v>
      </c>
      <c r="AD172" s="322"/>
      <c r="AE172" s="322"/>
      <c r="AF172" s="322"/>
      <c r="AG172" s="322"/>
      <c r="AH172" s="323" t="s">
        <v>838</v>
      </c>
      <c r="AI172" s="324"/>
      <c r="AJ172" s="324"/>
      <c r="AK172" s="324"/>
      <c r="AL172" s="325" t="s">
        <v>839</v>
      </c>
      <c r="AM172" s="326"/>
      <c r="AN172" s="326"/>
      <c r="AO172" s="327"/>
      <c r="AP172" s="321" t="s">
        <v>852</v>
      </c>
      <c r="AQ172" s="321"/>
      <c r="AR172" s="321"/>
      <c r="AS172" s="321"/>
      <c r="AT172" s="321"/>
      <c r="AU172" s="321"/>
      <c r="AV172" s="321"/>
      <c r="AW172" s="321"/>
      <c r="AX172" s="321"/>
    </row>
    <row r="173" spans="1:50" ht="26.25" hidden="1" customHeight="1" x14ac:dyDescent="0.15">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413</v>
      </c>
      <c r="K201" s="101"/>
      <c r="L201" s="101"/>
      <c r="M201" s="101"/>
      <c r="N201" s="101"/>
      <c r="O201" s="101"/>
      <c r="P201" s="347" t="s">
        <v>27</v>
      </c>
      <c r="Q201" s="347"/>
      <c r="R201" s="347"/>
      <c r="S201" s="347"/>
      <c r="T201" s="347"/>
      <c r="U201" s="347"/>
      <c r="V201" s="347"/>
      <c r="W201" s="347"/>
      <c r="X201" s="347"/>
      <c r="Y201" s="344" t="s">
        <v>467</v>
      </c>
      <c r="Z201" s="345"/>
      <c r="AA201" s="345"/>
      <c r="AB201" s="345"/>
      <c r="AC201" s="277" t="s">
        <v>452</v>
      </c>
      <c r="AD201" s="277"/>
      <c r="AE201" s="277"/>
      <c r="AF201" s="277"/>
      <c r="AG201" s="277"/>
      <c r="AH201" s="344" t="s">
        <v>379</v>
      </c>
      <c r="AI201" s="346"/>
      <c r="AJ201" s="346"/>
      <c r="AK201" s="346"/>
      <c r="AL201" s="346" t="s">
        <v>21</v>
      </c>
      <c r="AM201" s="346"/>
      <c r="AN201" s="346"/>
      <c r="AO201" s="427"/>
      <c r="AP201" s="428" t="s">
        <v>414</v>
      </c>
      <c r="AQ201" s="428"/>
      <c r="AR201" s="428"/>
      <c r="AS201" s="428"/>
      <c r="AT201" s="428"/>
      <c r="AU201" s="428"/>
      <c r="AV201" s="428"/>
      <c r="AW201" s="428"/>
      <c r="AX201" s="428"/>
    </row>
    <row r="202" spans="1:50" ht="26.25" hidden="1" customHeight="1" x14ac:dyDescent="0.15">
      <c r="A202" s="1057">
        <v>1</v>
      </c>
      <c r="B202" s="105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413</v>
      </c>
      <c r="K234" s="101"/>
      <c r="L234" s="101"/>
      <c r="M234" s="101"/>
      <c r="N234" s="101"/>
      <c r="O234" s="101"/>
      <c r="P234" s="347" t="s">
        <v>27</v>
      </c>
      <c r="Q234" s="347"/>
      <c r="R234" s="347"/>
      <c r="S234" s="347"/>
      <c r="T234" s="347"/>
      <c r="U234" s="347"/>
      <c r="V234" s="347"/>
      <c r="W234" s="347"/>
      <c r="X234" s="347"/>
      <c r="Y234" s="344" t="s">
        <v>467</v>
      </c>
      <c r="Z234" s="345"/>
      <c r="AA234" s="345"/>
      <c r="AB234" s="345"/>
      <c r="AC234" s="277" t="s">
        <v>452</v>
      </c>
      <c r="AD234" s="277"/>
      <c r="AE234" s="277"/>
      <c r="AF234" s="277"/>
      <c r="AG234" s="277"/>
      <c r="AH234" s="344" t="s">
        <v>379</v>
      </c>
      <c r="AI234" s="346"/>
      <c r="AJ234" s="346"/>
      <c r="AK234" s="346"/>
      <c r="AL234" s="346" t="s">
        <v>21</v>
      </c>
      <c r="AM234" s="346"/>
      <c r="AN234" s="346"/>
      <c r="AO234" s="427"/>
      <c r="AP234" s="428" t="s">
        <v>414</v>
      </c>
      <c r="AQ234" s="428"/>
      <c r="AR234" s="428"/>
      <c r="AS234" s="428"/>
      <c r="AT234" s="428"/>
      <c r="AU234" s="428"/>
      <c r="AV234" s="428"/>
      <c r="AW234" s="428"/>
      <c r="AX234" s="428"/>
    </row>
    <row r="235" spans="1:50" ht="26.25" hidden="1" customHeight="1" x14ac:dyDescent="0.15">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413</v>
      </c>
      <c r="K267" s="101"/>
      <c r="L267" s="101"/>
      <c r="M267" s="101"/>
      <c r="N267" s="101"/>
      <c r="O267" s="101"/>
      <c r="P267" s="347" t="s">
        <v>27</v>
      </c>
      <c r="Q267" s="347"/>
      <c r="R267" s="347"/>
      <c r="S267" s="347"/>
      <c r="T267" s="347"/>
      <c r="U267" s="347"/>
      <c r="V267" s="347"/>
      <c r="W267" s="347"/>
      <c r="X267" s="347"/>
      <c r="Y267" s="344" t="s">
        <v>467</v>
      </c>
      <c r="Z267" s="345"/>
      <c r="AA267" s="345"/>
      <c r="AB267" s="345"/>
      <c r="AC267" s="277" t="s">
        <v>452</v>
      </c>
      <c r="AD267" s="277"/>
      <c r="AE267" s="277"/>
      <c r="AF267" s="277"/>
      <c r="AG267" s="277"/>
      <c r="AH267" s="344" t="s">
        <v>379</v>
      </c>
      <c r="AI267" s="346"/>
      <c r="AJ267" s="346"/>
      <c r="AK267" s="346"/>
      <c r="AL267" s="346" t="s">
        <v>21</v>
      </c>
      <c r="AM267" s="346"/>
      <c r="AN267" s="346"/>
      <c r="AO267" s="427"/>
      <c r="AP267" s="428" t="s">
        <v>414</v>
      </c>
      <c r="AQ267" s="428"/>
      <c r="AR267" s="428"/>
      <c r="AS267" s="428"/>
      <c r="AT267" s="428"/>
      <c r="AU267" s="428"/>
      <c r="AV267" s="428"/>
      <c r="AW267" s="428"/>
      <c r="AX267" s="428"/>
    </row>
    <row r="268" spans="1:50" ht="26.25" hidden="1" customHeight="1" x14ac:dyDescent="0.15">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413</v>
      </c>
      <c r="K300" s="101"/>
      <c r="L300" s="101"/>
      <c r="M300" s="101"/>
      <c r="N300" s="101"/>
      <c r="O300" s="101"/>
      <c r="P300" s="347" t="s">
        <v>27</v>
      </c>
      <c r="Q300" s="347"/>
      <c r="R300" s="347"/>
      <c r="S300" s="347"/>
      <c r="T300" s="347"/>
      <c r="U300" s="347"/>
      <c r="V300" s="347"/>
      <c r="W300" s="347"/>
      <c r="X300" s="347"/>
      <c r="Y300" s="344" t="s">
        <v>467</v>
      </c>
      <c r="Z300" s="345"/>
      <c r="AA300" s="345"/>
      <c r="AB300" s="345"/>
      <c r="AC300" s="277" t="s">
        <v>452</v>
      </c>
      <c r="AD300" s="277"/>
      <c r="AE300" s="277"/>
      <c r="AF300" s="277"/>
      <c r="AG300" s="277"/>
      <c r="AH300" s="344" t="s">
        <v>379</v>
      </c>
      <c r="AI300" s="346"/>
      <c r="AJ300" s="346"/>
      <c r="AK300" s="346"/>
      <c r="AL300" s="346" t="s">
        <v>21</v>
      </c>
      <c r="AM300" s="346"/>
      <c r="AN300" s="346"/>
      <c r="AO300" s="427"/>
      <c r="AP300" s="428" t="s">
        <v>414</v>
      </c>
      <c r="AQ300" s="428"/>
      <c r="AR300" s="428"/>
      <c r="AS300" s="428"/>
      <c r="AT300" s="428"/>
      <c r="AU300" s="428"/>
      <c r="AV300" s="428"/>
      <c r="AW300" s="428"/>
      <c r="AX300" s="428"/>
    </row>
    <row r="301" spans="1:50" ht="26.25" hidden="1" customHeight="1" x14ac:dyDescent="0.15">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413</v>
      </c>
      <c r="K333" s="101"/>
      <c r="L333" s="101"/>
      <c r="M333" s="101"/>
      <c r="N333" s="101"/>
      <c r="O333" s="101"/>
      <c r="P333" s="347" t="s">
        <v>27</v>
      </c>
      <c r="Q333" s="347"/>
      <c r="R333" s="347"/>
      <c r="S333" s="347"/>
      <c r="T333" s="347"/>
      <c r="U333" s="347"/>
      <c r="V333" s="347"/>
      <c r="W333" s="347"/>
      <c r="X333" s="347"/>
      <c r="Y333" s="344" t="s">
        <v>467</v>
      </c>
      <c r="Z333" s="345"/>
      <c r="AA333" s="345"/>
      <c r="AB333" s="345"/>
      <c r="AC333" s="277" t="s">
        <v>452</v>
      </c>
      <c r="AD333" s="277"/>
      <c r="AE333" s="277"/>
      <c r="AF333" s="277"/>
      <c r="AG333" s="277"/>
      <c r="AH333" s="344" t="s">
        <v>379</v>
      </c>
      <c r="AI333" s="346"/>
      <c r="AJ333" s="346"/>
      <c r="AK333" s="346"/>
      <c r="AL333" s="346" t="s">
        <v>21</v>
      </c>
      <c r="AM333" s="346"/>
      <c r="AN333" s="346"/>
      <c r="AO333" s="427"/>
      <c r="AP333" s="428" t="s">
        <v>414</v>
      </c>
      <c r="AQ333" s="428"/>
      <c r="AR333" s="428"/>
      <c r="AS333" s="428"/>
      <c r="AT333" s="428"/>
      <c r="AU333" s="428"/>
      <c r="AV333" s="428"/>
      <c r="AW333" s="428"/>
      <c r="AX333" s="428"/>
    </row>
    <row r="334" spans="1:50" ht="26.25" hidden="1" customHeight="1" x14ac:dyDescent="0.15">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413</v>
      </c>
      <c r="K366" s="101"/>
      <c r="L366" s="101"/>
      <c r="M366" s="101"/>
      <c r="N366" s="101"/>
      <c r="O366" s="101"/>
      <c r="P366" s="347" t="s">
        <v>27</v>
      </c>
      <c r="Q366" s="347"/>
      <c r="R366" s="347"/>
      <c r="S366" s="347"/>
      <c r="T366" s="347"/>
      <c r="U366" s="347"/>
      <c r="V366" s="347"/>
      <c r="W366" s="347"/>
      <c r="X366" s="347"/>
      <c r="Y366" s="344" t="s">
        <v>467</v>
      </c>
      <c r="Z366" s="345"/>
      <c r="AA366" s="345"/>
      <c r="AB366" s="345"/>
      <c r="AC366" s="277" t="s">
        <v>452</v>
      </c>
      <c r="AD366" s="277"/>
      <c r="AE366" s="277"/>
      <c r="AF366" s="277"/>
      <c r="AG366" s="277"/>
      <c r="AH366" s="344" t="s">
        <v>379</v>
      </c>
      <c r="AI366" s="346"/>
      <c r="AJ366" s="346"/>
      <c r="AK366" s="346"/>
      <c r="AL366" s="346" t="s">
        <v>21</v>
      </c>
      <c r="AM366" s="346"/>
      <c r="AN366" s="346"/>
      <c r="AO366" s="427"/>
      <c r="AP366" s="428" t="s">
        <v>414</v>
      </c>
      <c r="AQ366" s="428"/>
      <c r="AR366" s="428"/>
      <c r="AS366" s="428"/>
      <c r="AT366" s="428"/>
      <c r="AU366" s="428"/>
      <c r="AV366" s="428"/>
      <c r="AW366" s="428"/>
      <c r="AX366" s="428"/>
    </row>
    <row r="367" spans="1:50" ht="26.25" hidden="1" customHeight="1" x14ac:dyDescent="0.15">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413</v>
      </c>
      <c r="K399" s="101"/>
      <c r="L399" s="101"/>
      <c r="M399" s="101"/>
      <c r="N399" s="101"/>
      <c r="O399" s="101"/>
      <c r="P399" s="347" t="s">
        <v>27</v>
      </c>
      <c r="Q399" s="347"/>
      <c r="R399" s="347"/>
      <c r="S399" s="347"/>
      <c r="T399" s="347"/>
      <c r="U399" s="347"/>
      <c r="V399" s="347"/>
      <c r="W399" s="347"/>
      <c r="X399" s="347"/>
      <c r="Y399" s="344" t="s">
        <v>467</v>
      </c>
      <c r="Z399" s="345"/>
      <c r="AA399" s="345"/>
      <c r="AB399" s="345"/>
      <c r="AC399" s="277" t="s">
        <v>452</v>
      </c>
      <c r="AD399" s="277"/>
      <c r="AE399" s="277"/>
      <c r="AF399" s="277"/>
      <c r="AG399" s="277"/>
      <c r="AH399" s="344" t="s">
        <v>379</v>
      </c>
      <c r="AI399" s="346"/>
      <c r="AJ399" s="346"/>
      <c r="AK399" s="346"/>
      <c r="AL399" s="346" t="s">
        <v>21</v>
      </c>
      <c r="AM399" s="346"/>
      <c r="AN399" s="346"/>
      <c r="AO399" s="427"/>
      <c r="AP399" s="428" t="s">
        <v>414</v>
      </c>
      <c r="AQ399" s="428"/>
      <c r="AR399" s="428"/>
      <c r="AS399" s="428"/>
      <c r="AT399" s="428"/>
      <c r="AU399" s="428"/>
      <c r="AV399" s="428"/>
      <c r="AW399" s="428"/>
      <c r="AX399" s="428"/>
    </row>
    <row r="400" spans="1:50" ht="26.25" hidden="1" customHeight="1" x14ac:dyDescent="0.15">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413</v>
      </c>
      <c r="K432" s="101"/>
      <c r="L432" s="101"/>
      <c r="M432" s="101"/>
      <c r="N432" s="101"/>
      <c r="O432" s="101"/>
      <c r="P432" s="347" t="s">
        <v>27</v>
      </c>
      <c r="Q432" s="347"/>
      <c r="R432" s="347"/>
      <c r="S432" s="347"/>
      <c r="T432" s="347"/>
      <c r="U432" s="347"/>
      <c r="V432" s="347"/>
      <c r="W432" s="347"/>
      <c r="X432" s="347"/>
      <c r="Y432" s="344" t="s">
        <v>467</v>
      </c>
      <c r="Z432" s="345"/>
      <c r="AA432" s="345"/>
      <c r="AB432" s="345"/>
      <c r="AC432" s="277" t="s">
        <v>452</v>
      </c>
      <c r="AD432" s="277"/>
      <c r="AE432" s="277"/>
      <c r="AF432" s="277"/>
      <c r="AG432" s="277"/>
      <c r="AH432" s="344" t="s">
        <v>379</v>
      </c>
      <c r="AI432" s="346"/>
      <c r="AJ432" s="346"/>
      <c r="AK432" s="346"/>
      <c r="AL432" s="346" t="s">
        <v>21</v>
      </c>
      <c r="AM432" s="346"/>
      <c r="AN432" s="346"/>
      <c r="AO432" s="427"/>
      <c r="AP432" s="428" t="s">
        <v>414</v>
      </c>
      <c r="AQ432" s="428"/>
      <c r="AR432" s="428"/>
      <c r="AS432" s="428"/>
      <c r="AT432" s="428"/>
      <c r="AU432" s="428"/>
      <c r="AV432" s="428"/>
      <c r="AW432" s="428"/>
      <c r="AX432" s="428"/>
    </row>
    <row r="433" spans="1:50" ht="26.25" hidden="1" customHeight="1" x14ac:dyDescent="0.15">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413</v>
      </c>
      <c r="K465" s="101"/>
      <c r="L465" s="101"/>
      <c r="M465" s="101"/>
      <c r="N465" s="101"/>
      <c r="O465" s="101"/>
      <c r="P465" s="347" t="s">
        <v>27</v>
      </c>
      <c r="Q465" s="347"/>
      <c r="R465" s="347"/>
      <c r="S465" s="347"/>
      <c r="T465" s="347"/>
      <c r="U465" s="347"/>
      <c r="V465" s="347"/>
      <c r="W465" s="347"/>
      <c r="X465" s="347"/>
      <c r="Y465" s="344" t="s">
        <v>467</v>
      </c>
      <c r="Z465" s="345"/>
      <c r="AA465" s="345"/>
      <c r="AB465" s="345"/>
      <c r="AC465" s="277" t="s">
        <v>452</v>
      </c>
      <c r="AD465" s="277"/>
      <c r="AE465" s="277"/>
      <c r="AF465" s="277"/>
      <c r="AG465" s="277"/>
      <c r="AH465" s="344" t="s">
        <v>379</v>
      </c>
      <c r="AI465" s="346"/>
      <c r="AJ465" s="346"/>
      <c r="AK465" s="346"/>
      <c r="AL465" s="346" t="s">
        <v>21</v>
      </c>
      <c r="AM465" s="346"/>
      <c r="AN465" s="346"/>
      <c r="AO465" s="427"/>
      <c r="AP465" s="428" t="s">
        <v>414</v>
      </c>
      <c r="AQ465" s="428"/>
      <c r="AR465" s="428"/>
      <c r="AS465" s="428"/>
      <c r="AT465" s="428"/>
      <c r="AU465" s="428"/>
      <c r="AV465" s="428"/>
      <c r="AW465" s="428"/>
      <c r="AX465" s="428"/>
    </row>
    <row r="466" spans="1:50" ht="26.25" hidden="1" customHeight="1" x14ac:dyDescent="0.15">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413</v>
      </c>
      <c r="K498" s="101"/>
      <c r="L498" s="101"/>
      <c r="M498" s="101"/>
      <c r="N498" s="101"/>
      <c r="O498" s="101"/>
      <c r="P498" s="347" t="s">
        <v>27</v>
      </c>
      <c r="Q498" s="347"/>
      <c r="R498" s="347"/>
      <c r="S498" s="347"/>
      <c r="T498" s="347"/>
      <c r="U498" s="347"/>
      <c r="V498" s="347"/>
      <c r="W498" s="347"/>
      <c r="X498" s="347"/>
      <c r="Y498" s="344" t="s">
        <v>467</v>
      </c>
      <c r="Z498" s="345"/>
      <c r="AA498" s="345"/>
      <c r="AB498" s="345"/>
      <c r="AC498" s="277" t="s">
        <v>452</v>
      </c>
      <c r="AD498" s="277"/>
      <c r="AE498" s="277"/>
      <c r="AF498" s="277"/>
      <c r="AG498" s="277"/>
      <c r="AH498" s="344" t="s">
        <v>379</v>
      </c>
      <c r="AI498" s="346"/>
      <c r="AJ498" s="346"/>
      <c r="AK498" s="346"/>
      <c r="AL498" s="346" t="s">
        <v>21</v>
      </c>
      <c r="AM498" s="346"/>
      <c r="AN498" s="346"/>
      <c r="AO498" s="427"/>
      <c r="AP498" s="428" t="s">
        <v>414</v>
      </c>
      <c r="AQ498" s="428"/>
      <c r="AR498" s="428"/>
      <c r="AS498" s="428"/>
      <c r="AT498" s="428"/>
      <c r="AU498" s="428"/>
      <c r="AV498" s="428"/>
      <c r="AW498" s="428"/>
      <c r="AX498" s="428"/>
    </row>
    <row r="499" spans="1:50" ht="26.25" hidden="1" customHeight="1" x14ac:dyDescent="0.15">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413</v>
      </c>
      <c r="K531" s="101"/>
      <c r="L531" s="101"/>
      <c r="M531" s="101"/>
      <c r="N531" s="101"/>
      <c r="O531" s="101"/>
      <c r="P531" s="347" t="s">
        <v>27</v>
      </c>
      <c r="Q531" s="347"/>
      <c r="R531" s="347"/>
      <c r="S531" s="347"/>
      <c r="T531" s="347"/>
      <c r="U531" s="347"/>
      <c r="V531" s="347"/>
      <c r="W531" s="347"/>
      <c r="X531" s="347"/>
      <c r="Y531" s="344" t="s">
        <v>467</v>
      </c>
      <c r="Z531" s="345"/>
      <c r="AA531" s="345"/>
      <c r="AB531" s="345"/>
      <c r="AC531" s="277" t="s">
        <v>452</v>
      </c>
      <c r="AD531" s="277"/>
      <c r="AE531" s="277"/>
      <c r="AF531" s="277"/>
      <c r="AG531" s="277"/>
      <c r="AH531" s="344" t="s">
        <v>379</v>
      </c>
      <c r="AI531" s="346"/>
      <c r="AJ531" s="346"/>
      <c r="AK531" s="346"/>
      <c r="AL531" s="346" t="s">
        <v>21</v>
      </c>
      <c r="AM531" s="346"/>
      <c r="AN531" s="346"/>
      <c r="AO531" s="427"/>
      <c r="AP531" s="428" t="s">
        <v>414</v>
      </c>
      <c r="AQ531" s="428"/>
      <c r="AR531" s="428"/>
      <c r="AS531" s="428"/>
      <c r="AT531" s="428"/>
      <c r="AU531" s="428"/>
      <c r="AV531" s="428"/>
      <c r="AW531" s="428"/>
      <c r="AX531" s="428"/>
    </row>
    <row r="532" spans="1:50" ht="26.25" hidden="1" customHeight="1" x14ac:dyDescent="0.15">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413</v>
      </c>
      <c r="K564" s="101"/>
      <c r="L564" s="101"/>
      <c r="M564" s="101"/>
      <c r="N564" s="101"/>
      <c r="O564" s="101"/>
      <c r="P564" s="347" t="s">
        <v>27</v>
      </c>
      <c r="Q564" s="347"/>
      <c r="R564" s="347"/>
      <c r="S564" s="347"/>
      <c r="T564" s="347"/>
      <c r="U564" s="347"/>
      <c r="V564" s="347"/>
      <c r="W564" s="347"/>
      <c r="X564" s="347"/>
      <c r="Y564" s="344" t="s">
        <v>467</v>
      </c>
      <c r="Z564" s="345"/>
      <c r="AA564" s="345"/>
      <c r="AB564" s="345"/>
      <c r="AC564" s="277" t="s">
        <v>452</v>
      </c>
      <c r="AD564" s="277"/>
      <c r="AE564" s="277"/>
      <c r="AF564" s="277"/>
      <c r="AG564" s="277"/>
      <c r="AH564" s="344" t="s">
        <v>379</v>
      </c>
      <c r="AI564" s="346"/>
      <c r="AJ564" s="346"/>
      <c r="AK564" s="346"/>
      <c r="AL564" s="346" t="s">
        <v>21</v>
      </c>
      <c r="AM564" s="346"/>
      <c r="AN564" s="346"/>
      <c r="AO564" s="427"/>
      <c r="AP564" s="428" t="s">
        <v>414</v>
      </c>
      <c r="AQ564" s="428"/>
      <c r="AR564" s="428"/>
      <c r="AS564" s="428"/>
      <c r="AT564" s="428"/>
      <c r="AU564" s="428"/>
      <c r="AV564" s="428"/>
      <c r="AW564" s="428"/>
      <c r="AX564" s="428"/>
    </row>
    <row r="565" spans="1:50" ht="26.25" hidden="1" customHeight="1" x14ac:dyDescent="0.15">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413</v>
      </c>
      <c r="K597" s="101"/>
      <c r="L597" s="101"/>
      <c r="M597" s="101"/>
      <c r="N597" s="101"/>
      <c r="O597" s="101"/>
      <c r="P597" s="347" t="s">
        <v>27</v>
      </c>
      <c r="Q597" s="347"/>
      <c r="R597" s="347"/>
      <c r="S597" s="347"/>
      <c r="T597" s="347"/>
      <c r="U597" s="347"/>
      <c r="V597" s="347"/>
      <c r="W597" s="347"/>
      <c r="X597" s="347"/>
      <c r="Y597" s="344" t="s">
        <v>467</v>
      </c>
      <c r="Z597" s="345"/>
      <c r="AA597" s="345"/>
      <c r="AB597" s="345"/>
      <c r="AC597" s="277" t="s">
        <v>452</v>
      </c>
      <c r="AD597" s="277"/>
      <c r="AE597" s="277"/>
      <c r="AF597" s="277"/>
      <c r="AG597" s="277"/>
      <c r="AH597" s="344" t="s">
        <v>379</v>
      </c>
      <c r="AI597" s="346"/>
      <c r="AJ597" s="346"/>
      <c r="AK597" s="346"/>
      <c r="AL597" s="346" t="s">
        <v>21</v>
      </c>
      <c r="AM597" s="346"/>
      <c r="AN597" s="346"/>
      <c r="AO597" s="427"/>
      <c r="AP597" s="428" t="s">
        <v>414</v>
      </c>
      <c r="AQ597" s="428"/>
      <c r="AR597" s="428"/>
      <c r="AS597" s="428"/>
      <c r="AT597" s="428"/>
      <c r="AU597" s="428"/>
      <c r="AV597" s="428"/>
      <c r="AW597" s="428"/>
      <c r="AX597" s="428"/>
    </row>
    <row r="598" spans="1:50" ht="26.25" hidden="1" customHeight="1" x14ac:dyDescent="0.15">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413</v>
      </c>
      <c r="K630" s="101"/>
      <c r="L630" s="101"/>
      <c r="M630" s="101"/>
      <c r="N630" s="101"/>
      <c r="O630" s="101"/>
      <c r="P630" s="347" t="s">
        <v>27</v>
      </c>
      <c r="Q630" s="347"/>
      <c r="R630" s="347"/>
      <c r="S630" s="347"/>
      <c r="T630" s="347"/>
      <c r="U630" s="347"/>
      <c r="V630" s="347"/>
      <c r="W630" s="347"/>
      <c r="X630" s="347"/>
      <c r="Y630" s="344" t="s">
        <v>467</v>
      </c>
      <c r="Z630" s="345"/>
      <c r="AA630" s="345"/>
      <c r="AB630" s="345"/>
      <c r="AC630" s="277" t="s">
        <v>452</v>
      </c>
      <c r="AD630" s="277"/>
      <c r="AE630" s="277"/>
      <c r="AF630" s="277"/>
      <c r="AG630" s="277"/>
      <c r="AH630" s="344" t="s">
        <v>379</v>
      </c>
      <c r="AI630" s="346"/>
      <c r="AJ630" s="346"/>
      <c r="AK630" s="346"/>
      <c r="AL630" s="346" t="s">
        <v>21</v>
      </c>
      <c r="AM630" s="346"/>
      <c r="AN630" s="346"/>
      <c r="AO630" s="427"/>
      <c r="AP630" s="428" t="s">
        <v>414</v>
      </c>
      <c r="AQ630" s="428"/>
      <c r="AR630" s="428"/>
      <c r="AS630" s="428"/>
      <c r="AT630" s="428"/>
      <c r="AU630" s="428"/>
      <c r="AV630" s="428"/>
      <c r="AW630" s="428"/>
      <c r="AX630" s="428"/>
    </row>
    <row r="631" spans="1:50" ht="26.25" hidden="1" customHeight="1" x14ac:dyDescent="0.15">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57">
        <v>17</v>
      </c>
      <c r="B647" s="105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413</v>
      </c>
      <c r="K663" s="101"/>
      <c r="L663" s="101"/>
      <c r="M663" s="101"/>
      <c r="N663" s="101"/>
      <c r="O663" s="101"/>
      <c r="P663" s="347" t="s">
        <v>27</v>
      </c>
      <c r="Q663" s="347"/>
      <c r="R663" s="347"/>
      <c r="S663" s="347"/>
      <c r="T663" s="347"/>
      <c r="U663" s="347"/>
      <c r="V663" s="347"/>
      <c r="W663" s="347"/>
      <c r="X663" s="347"/>
      <c r="Y663" s="344" t="s">
        <v>467</v>
      </c>
      <c r="Z663" s="345"/>
      <c r="AA663" s="345"/>
      <c r="AB663" s="345"/>
      <c r="AC663" s="277" t="s">
        <v>452</v>
      </c>
      <c r="AD663" s="277"/>
      <c r="AE663" s="277"/>
      <c r="AF663" s="277"/>
      <c r="AG663" s="277"/>
      <c r="AH663" s="344" t="s">
        <v>379</v>
      </c>
      <c r="AI663" s="346"/>
      <c r="AJ663" s="346"/>
      <c r="AK663" s="346"/>
      <c r="AL663" s="346" t="s">
        <v>21</v>
      </c>
      <c r="AM663" s="346"/>
      <c r="AN663" s="346"/>
      <c r="AO663" s="427"/>
      <c r="AP663" s="428" t="s">
        <v>414</v>
      </c>
      <c r="AQ663" s="428"/>
      <c r="AR663" s="428"/>
      <c r="AS663" s="428"/>
      <c r="AT663" s="428"/>
      <c r="AU663" s="428"/>
      <c r="AV663" s="428"/>
      <c r="AW663" s="428"/>
      <c r="AX663" s="428"/>
    </row>
    <row r="664" spans="1:50" ht="26.25" hidden="1" customHeight="1" x14ac:dyDescent="0.15">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413</v>
      </c>
      <c r="K696" s="101"/>
      <c r="L696" s="101"/>
      <c r="M696" s="101"/>
      <c r="N696" s="101"/>
      <c r="O696" s="101"/>
      <c r="P696" s="347" t="s">
        <v>27</v>
      </c>
      <c r="Q696" s="347"/>
      <c r="R696" s="347"/>
      <c r="S696" s="347"/>
      <c r="T696" s="347"/>
      <c r="U696" s="347"/>
      <c r="V696" s="347"/>
      <c r="W696" s="347"/>
      <c r="X696" s="347"/>
      <c r="Y696" s="344" t="s">
        <v>467</v>
      </c>
      <c r="Z696" s="345"/>
      <c r="AA696" s="345"/>
      <c r="AB696" s="345"/>
      <c r="AC696" s="277" t="s">
        <v>452</v>
      </c>
      <c r="AD696" s="277"/>
      <c r="AE696" s="277"/>
      <c r="AF696" s="277"/>
      <c r="AG696" s="277"/>
      <c r="AH696" s="344" t="s">
        <v>379</v>
      </c>
      <c r="AI696" s="346"/>
      <c r="AJ696" s="346"/>
      <c r="AK696" s="346"/>
      <c r="AL696" s="346" t="s">
        <v>21</v>
      </c>
      <c r="AM696" s="346"/>
      <c r="AN696" s="346"/>
      <c r="AO696" s="427"/>
      <c r="AP696" s="428" t="s">
        <v>414</v>
      </c>
      <c r="AQ696" s="428"/>
      <c r="AR696" s="428"/>
      <c r="AS696" s="428"/>
      <c r="AT696" s="428"/>
      <c r="AU696" s="428"/>
      <c r="AV696" s="428"/>
      <c r="AW696" s="428"/>
      <c r="AX696" s="428"/>
    </row>
    <row r="697" spans="1:50" ht="26.25" hidden="1" customHeight="1" x14ac:dyDescent="0.15">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413</v>
      </c>
      <c r="K729" s="101"/>
      <c r="L729" s="101"/>
      <c r="M729" s="101"/>
      <c r="N729" s="101"/>
      <c r="O729" s="101"/>
      <c r="P729" s="347" t="s">
        <v>27</v>
      </c>
      <c r="Q729" s="347"/>
      <c r="R729" s="347"/>
      <c r="S729" s="347"/>
      <c r="T729" s="347"/>
      <c r="U729" s="347"/>
      <c r="V729" s="347"/>
      <c r="W729" s="347"/>
      <c r="X729" s="347"/>
      <c r="Y729" s="344" t="s">
        <v>467</v>
      </c>
      <c r="Z729" s="345"/>
      <c r="AA729" s="345"/>
      <c r="AB729" s="345"/>
      <c r="AC729" s="277" t="s">
        <v>452</v>
      </c>
      <c r="AD729" s="277"/>
      <c r="AE729" s="277"/>
      <c r="AF729" s="277"/>
      <c r="AG729" s="277"/>
      <c r="AH729" s="344" t="s">
        <v>379</v>
      </c>
      <c r="AI729" s="346"/>
      <c r="AJ729" s="346"/>
      <c r="AK729" s="346"/>
      <c r="AL729" s="346" t="s">
        <v>21</v>
      </c>
      <c r="AM729" s="346"/>
      <c r="AN729" s="346"/>
      <c r="AO729" s="427"/>
      <c r="AP729" s="428" t="s">
        <v>414</v>
      </c>
      <c r="AQ729" s="428"/>
      <c r="AR729" s="428"/>
      <c r="AS729" s="428"/>
      <c r="AT729" s="428"/>
      <c r="AU729" s="428"/>
      <c r="AV729" s="428"/>
      <c r="AW729" s="428"/>
      <c r="AX729" s="428"/>
    </row>
    <row r="730" spans="1:50" ht="26.25" hidden="1" customHeight="1" x14ac:dyDescent="0.15">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413</v>
      </c>
      <c r="K762" s="101"/>
      <c r="L762" s="101"/>
      <c r="M762" s="101"/>
      <c r="N762" s="101"/>
      <c r="O762" s="101"/>
      <c r="P762" s="347" t="s">
        <v>27</v>
      </c>
      <c r="Q762" s="347"/>
      <c r="R762" s="347"/>
      <c r="S762" s="347"/>
      <c r="T762" s="347"/>
      <c r="U762" s="347"/>
      <c r="V762" s="347"/>
      <c r="W762" s="347"/>
      <c r="X762" s="347"/>
      <c r="Y762" s="344" t="s">
        <v>467</v>
      </c>
      <c r="Z762" s="345"/>
      <c r="AA762" s="345"/>
      <c r="AB762" s="345"/>
      <c r="AC762" s="277" t="s">
        <v>452</v>
      </c>
      <c r="AD762" s="277"/>
      <c r="AE762" s="277"/>
      <c r="AF762" s="277"/>
      <c r="AG762" s="277"/>
      <c r="AH762" s="344" t="s">
        <v>379</v>
      </c>
      <c r="AI762" s="346"/>
      <c r="AJ762" s="346"/>
      <c r="AK762" s="346"/>
      <c r="AL762" s="346" t="s">
        <v>21</v>
      </c>
      <c r="AM762" s="346"/>
      <c r="AN762" s="346"/>
      <c r="AO762" s="427"/>
      <c r="AP762" s="428" t="s">
        <v>414</v>
      </c>
      <c r="AQ762" s="428"/>
      <c r="AR762" s="428"/>
      <c r="AS762" s="428"/>
      <c r="AT762" s="428"/>
      <c r="AU762" s="428"/>
      <c r="AV762" s="428"/>
      <c r="AW762" s="428"/>
      <c r="AX762" s="428"/>
    </row>
    <row r="763" spans="1:50" ht="26.25" hidden="1" customHeight="1" x14ac:dyDescent="0.15">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413</v>
      </c>
      <c r="K795" s="101"/>
      <c r="L795" s="101"/>
      <c r="M795" s="101"/>
      <c r="N795" s="101"/>
      <c r="O795" s="101"/>
      <c r="P795" s="347" t="s">
        <v>27</v>
      </c>
      <c r="Q795" s="347"/>
      <c r="R795" s="347"/>
      <c r="S795" s="347"/>
      <c r="T795" s="347"/>
      <c r="U795" s="347"/>
      <c r="V795" s="347"/>
      <c r="W795" s="347"/>
      <c r="X795" s="347"/>
      <c r="Y795" s="344" t="s">
        <v>467</v>
      </c>
      <c r="Z795" s="345"/>
      <c r="AA795" s="345"/>
      <c r="AB795" s="345"/>
      <c r="AC795" s="277" t="s">
        <v>452</v>
      </c>
      <c r="AD795" s="277"/>
      <c r="AE795" s="277"/>
      <c r="AF795" s="277"/>
      <c r="AG795" s="277"/>
      <c r="AH795" s="344" t="s">
        <v>379</v>
      </c>
      <c r="AI795" s="346"/>
      <c r="AJ795" s="346"/>
      <c r="AK795" s="346"/>
      <c r="AL795" s="346" t="s">
        <v>21</v>
      </c>
      <c r="AM795" s="346"/>
      <c r="AN795" s="346"/>
      <c r="AO795" s="427"/>
      <c r="AP795" s="428" t="s">
        <v>414</v>
      </c>
      <c r="AQ795" s="428"/>
      <c r="AR795" s="428"/>
      <c r="AS795" s="428"/>
      <c r="AT795" s="428"/>
      <c r="AU795" s="428"/>
      <c r="AV795" s="428"/>
      <c r="AW795" s="428"/>
      <c r="AX795" s="428"/>
    </row>
    <row r="796" spans="1:50" ht="26.25" hidden="1" customHeight="1" x14ac:dyDescent="0.15">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413</v>
      </c>
      <c r="K828" s="101"/>
      <c r="L828" s="101"/>
      <c r="M828" s="101"/>
      <c r="N828" s="101"/>
      <c r="O828" s="101"/>
      <c r="P828" s="347" t="s">
        <v>27</v>
      </c>
      <c r="Q828" s="347"/>
      <c r="R828" s="347"/>
      <c r="S828" s="347"/>
      <c r="T828" s="347"/>
      <c r="U828" s="347"/>
      <c r="V828" s="347"/>
      <c r="W828" s="347"/>
      <c r="X828" s="347"/>
      <c r="Y828" s="344" t="s">
        <v>467</v>
      </c>
      <c r="Z828" s="345"/>
      <c r="AA828" s="345"/>
      <c r="AB828" s="345"/>
      <c r="AC828" s="277" t="s">
        <v>452</v>
      </c>
      <c r="AD828" s="277"/>
      <c r="AE828" s="277"/>
      <c r="AF828" s="277"/>
      <c r="AG828" s="277"/>
      <c r="AH828" s="344" t="s">
        <v>379</v>
      </c>
      <c r="AI828" s="346"/>
      <c r="AJ828" s="346"/>
      <c r="AK828" s="346"/>
      <c r="AL828" s="346" t="s">
        <v>21</v>
      </c>
      <c r="AM828" s="346"/>
      <c r="AN828" s="346"/>
      <c r="AO828" s="427"/>
      <c r="AP828" s="428" t="s">
        <v>414</v>
      </c>
      <c r="AQ828" s="428"/>
      <c r="AR828" s="428"/>
      <c r="AS828" s="428"/>
      <c r="AT828" s="428"/>
      <c r="AU828" s="428"/>
      <c r="AV828" s="428"/>
      <c r="AW828" s="428"/>
      <c r="AX828" s="428"/>
    </row>
    <row r="829" spans="1:50" ht="26.25" hidden="1" customHeight="1" x14ac:dyDescent="0.15">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413</v>
      </c>
      <c r="K861" s="101"/>
      <c r="L861" s="101"/>
      <c r="M861" s="101"/>
      <c r="N861" s="101"/>
      <c r="O861" s="101"/>
      <c r="P861" s="347" t="s">
        <v>27</v>
      </c>
      <c r="Q861" s="347"/>
      <c r="R861" s="347"/>
      <c r="S861" s="347"/>
      <c r="T861" s="347"/>
      <c r="U861" s="347"/>
      <c r="V861" s="347"/>
      <c r="W861" s="347"/>
      <c r="X861" s="347"/>
      <c r="Y861" s="344" t="s">
        <v>467</v>
      </c>
      <c r="Z861" s="345"/>
      <c r="AA861" s="345"/>
      <c r="AB861" s="345"/>
      <c r="AC861" s="277" t="s">
        <v>452</v>
      </c>
      <c r="AD861" s="277"/>
      <c r="AE861" s="277"/>
      <c r="AF861" s="277"/>
      <c r="AG861" s="277"/>
      <c r="AH861" s="344" t="s">
        <v>379</v>
      </c>
      <c r="AI861" s="346"/>
      <c r="AJ861" s="346"/>
      <c r="AK861" s="346"/>
      <c r="AL861" s="346" t="s">
        <v>21</v>
      </c>
      <c r="AM861" s="346"/>
      <c r="AN861" s="346"/>
      <c r="AO861" s="427"/>
      <c r="AP861" s="428" t="s">
        <v>414</v>
      </c>
      <c r="AQ861" s="428"/>
      <c r="AR861" s="428"/>
      <c r="AS861" s="428"/>
      <c r="AT861" s="428"/>
      <c r="AU861" s="428"/>
      <c r="AV861" s="428"/>
      <c r="AW861" s="428"/>
      <c r="AX861" s="428"/>
    </row>
    <row r="862" spans="1:50" ht="26.25" hidden="1" customHeight="1" x14ac:dyDescent="0.15">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413</v>
      </c>
      <c r="K894" s="101"/>
      <c r="L894" s="101"/>
      <c r="M894" s="101"/>
      <c r="N894" s="101"/>
      <c r="O894" s="101"/>
      <c r="P894" s="347" t="s">
        <v>27</v>
      </c>
      <c r="Q894" s="347"/>
      <c r="R894" s="347"/>
      <c r="S894" s="347"/>
      <c r="T894" s="347"/>
      <c r="U894" s="347"/>
      <c r="V894" s="347"/>
      <c r="W894" s="347"/>
      <c r="X894" s="347"/>
      <c r="Y894" s="344" t="s">
        <v>467</v>
      </c>
      <c r="Z894" s="345"/>
      <c r="AA894" s="345"/>
      <c r="AB894" s="345"/>
      <c r="AC894" s="277" t="s">
        <v>452</v>
      </c>
      <c r="AD894" s="277"/>
      <c r="AE894" s="277"/>
      <c r="AF894" s="277"/>
      <c r="AG894" s="277"/>
      <c r="AH894" s="344" t="s">
        <v>379</v>
      </c>
      <c r="AI894" s="346"/>
      <c r="AJ894" s="346"/>
      <c r="AK894" s="346"/>
      <c r="AL894" s="346" t="s">
        <v>21</v>
      </c>
      <c r="AM894" s="346"/>
      <c r="AN894" s="346"/>
      <c r="AO894" s="427"/>
      <c r="AP894" s="428" t="s">
        <v>414</v>
      </c>
      <c r="AQ894" s="428"/>
      <c r="AR894" s="428"/>
      <c r="AS894" s="428"/>
      <c r="AT894" s="428"/>
      <c r="AU894" s="428"/>
      <c r="AV894" s="428"/>
      <c r="AW894" s="428"/>
      <c r="AX894" s="428"/>
    </row>
    <row r="895" spans="1:50" ht="26.25" hidden="1" customHeight="1" x14ac:dyDescent="0.15">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413</v>
      </c>
      <c r="K927" s="101"/>
      <c r="L927" s="101"/>
      <c r="M927" s="101"/>
      <c r="N927" s="101"/>
      <c r="O927" s="101"/>
      <c r="P927" s="347" t="s">
        <v>27</v>
      </c>
      <c r="Q927" s="347"/>
      <c r="R927" s="347"/>
      <c r="S927" s="347"/>
      <c r="T927" s="347"/>
      <c r="U927" s="347"/>
      <c r="V927" s="347"/>
      <c r="W927" s="347"/>
      <c r="X927" s="347"/>
      <c r="Y927" s="344" t="s">
        <v>467</v>
      </c>
      <c r="Z927" s="345"/>
      <c r="AA927" s="345"/>
      <c r="AB927" s="345"/>
      <c r="AC927" s="277" t="s">
        <v>452</v>
      </c>
      <c r="AD927" s="277"/>
      <c r="AE927" s="277"/>
      <c r="AF927" s="277"/>
      <c r="AG927" s="277"/>
      <c r="AH927" s="344" t="s">
        <v>379</v>
      </c>
      <c r="AI927" s="346"/>
      <c r="AJ927" s="346"/>
      <c r="AK927" s="346"/>
      <c r="AL927" s="346" t="s">
        <v>21</v>
      </c>
      <c r="AM927" s="346"/>
      <c r="AN927" s="346"/>
      <c r="AO927" s="427"/>
      <c r="AP927" s="428" t="s">
        <v>414</v>
      </c>
      <c r="AQ927" s="428"/>
      <c r="AR927" s="428"/>
      <c r="AS927" s="428"/>
      <c r="AT927" s="428"/>
      <c r="AU927" s="428"/>
      <c r="AV927" s="428"/>
      <c r="AW927" s="428"/>
      <c r="AX927" s="428"/>
    </row>
    <row r="928" spans="1:50" ht="26.25" hidden="1" customHeight="1" x14ac:dyDescent="0.15">
      <c r="A928" s="1057">
        <v>1</v>
      </c>
      <c r="B928" s="105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413</v>
      </c>
      <c r="K960" s="101"/>
      <c r="L960" s="101"/>
      <c r="M960" s="101"/>
      <c r="N960" s="101"/>
      <c r="O960" s="101"/>
      <c r="P960" s="347" t="s">
        <v>27</v>
      </c>
      <c r="Q960" s="347"/>
      <c r="R960" s="347"/>
      <c r="S960" s="347"/>
      <c r="T960" s="347"/>
      <c r="U960" s="347"/>
      <c r="V960" s="347"/>
      <c r="W960" s="347"/>
      <c r="X960" s="347"/>
      <c r="Y960" s="344" t="s">
        <v>467</v>
      </c>
      <c r="Z960" s="345"/>
      <c r="AA960" s="345"/>
      <c r="AB960" s="345"/>
      <c r="AC960" s="277" t="s">
        <v>452</v>
      </c>
      <c r="AD960" s="277"/>
      <c r="AE960" s="277"/>
      <c r="AF960" s="277"/>
      <c r="AG960" s="277"/>
      <c r="AH960" s="344" t="s">
        <v>379</v>
      </c>
      <c r="AI960" s="346"/>
      <c r="AJ960" s="346"/>
      <c r="AK960" s="346"/>
      <c r="AL960" s="346" t="s">
        <v>21</v>
      </c>
      <c r="AM960" s="346"/>
      <c r="AN960" s="346"/>
      <c r="AO960" s="427"/>
      <c r="AP960" s="428" t="s">
        <v>414</v>
      </c>
      <c r="AQ960" s="428"/>
      <c r="AR960" s="428"/>
      <c r="AS960" s="428"/>
      <c r="AT960" s="428"/>
      <c r="AU960" s="428"/>
      <c r="AV960" s="428"/>
      <c r="AW960" s="428"/>
      <c r="AX960" s="428"/>
    </row>
    <row r="961" spans="1:50" ht="26.25" hidden="1" customHeight="1" x14ac:dyDescent="0.15">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413</v>
      </c>
      <c r="K993" s="101"/>
      <c r="L993" s="101"/>
      <c r="M993" s="101"/>
      <c r="N993" s="101"/>
      <c r="O993" s="101"/>
      <c r="P993" s="347" t="s">
        <v>27</v>
      </c>
      <c r="Q993" s="347"/>
      <c r="R993" s="347"/>
      <c r="S993" s="347"/>
      <c r="T993" s="347"/>
      <c r="U993" s="347"/>
      <c r="V993" s="347"/>
      <c r="W993" s="347"/>
      <c r="X993" s="347"/>
      <c r="Y993" s="344" t="s">
        <v>467</v>
      </c>
      <c r="Z993" s="345"/>
      <c r="AA993" s="345"/>
      <c r="AB993" s="345"/>
      <c r="AC993" s="277" t="s">
        <v>452</v>
      </c>
      <c r="AD993" s="277"/>
      <c r="AE993" s="277"/>
      <c r="AF993" s="277"/>
      <c r="AG993" s="277"/>
      <c r="AH993" s="344" t="s">
        <v>379</v>
      </c>
      <c r="AI993" s="346"/>
      <c r="AJ993" s="346"/>
      <c r="AK993" s="346"/>
      <c r="AL993" s="346" t="s">
        <v>21</v>
      </c>
      <c r="AM993" s="346"/>
      <c r="AN993" s="346"/>
      <c r="AO993" s="427"/>
      <c r="AP993" s="428" t="s">
        <v>414</v>
      </c>
      <c r="AQ993" s="428"/>
      <c r="AR993" s="428"/>
      <c r="AS993" s="428"/>
      <c r="AT993" s="428"/>
      <c r="AU993" s="428"/>
      <c r="AV993" s="428"/>
      <c r="AW993" s="428"/>
      <c r="AX993" s="428"/>
    </row>
    <row r="994" spans="1:50" ht="26.25" hidden="1" customHeight="1" x14ac:dyDescent="0.15">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413</v>
      </c>
      <c r="K1026" s="101"/>
      <c r="L1026" s="101"/>
      <c r="M1026" s="101"/>
      <c r="N1026" s="101"/>
      <c r="O1026" s="101"/>
      <c r="P1026" s="347" t="s">
        <v>27</v>
      </c>
      <c r="Q1026" s="347"/>
      <c r="R1026" s="347"/>
      <c r="S1026" s="347"/>
      <c r="T1026" s="347"/>
      <c r="U1026" s="347"/>
      <c r="V1026" s="347"/>
      <c r="W1026" s="347"/>
      <c r="X1026" s="347"/>
      <c r="Y1026" s="344" t="s">
        <v>467</v>
      </c>
      <c r="Z1026" s="345"/>
      <c r="AA1026" s="345"/>
      <c r="AB1026" s="345"/>
      <c r="AC1026" s="277" t="s">
        <v>452</v>
      </c>
      <c r="AD1026" s="277"/>
      <c r="AE1026" s="277"/>
      <c r="AF1026" s="277"/>
      <c r="AG1026" s="277"/>
      <c r="AH1026" s="344" t="s">
        <v>379</v>
      </c>
      <c r="AI1026" s="346"/>
      <c r="AJ1026" s="346"/>
      <c r="AK1026" s="346"/>
      <c r="AL1026" s="346" t="s">
        <v>21</v>
      </c>
      <c r="AM1026" s="346"/>
      <c r="AN1026" s="346"/>
      <c r="AO1026" s="427"/>
      <c r="AP1026" s="428" t="s">
        <v>414</v>
      </c>
      <c r="AQ1026" s="428"/>
      <c r="AR1026" s="428"/>
      <c r="AS1026" s="428"/>
      <c r="AT1026" s="428"/>
      <c r="AU1026" s="428"/>
      <c r="AV1026" s="428"/>
      <c r="AW1026" s="428"/>
      <c r="AX1026" s="428"/>
    </row>
    <row r="1027" spans="1:50" ht="26.25" hidden="1" customHeight="1" x14ac:dyDescent="0.15">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413</v>
      </c>
      <c r="K1059" s="101"/>
      <c r="L1059" s="101"/>
      <c r="M1059" s="101"/>
      <c r="N1059" s="101"/>
      <c r="O1059" s="101"/>
      <c r="P1059" s="347" t="s">
        <v>27</v>
      </c>
      <c r="Q1059" s="347"/>
      <c r="R1059" s="347"/>
      <c r="S1059" s="347"/>
      <c r="T1059" s="347"/>
      <c r="U1059" s="347"/>
      <c r="V1059" s="347"/>
      <c r="W1059" s="347"/>
      <c r="X1059" s="347"/>
      <c r="Y1059" s="344" t="s">
        <v>467</v>
      </c>
      <c r="Z1059" s="345"/>
      <c r="AA1059" s="345"/>
      <c r="AB1059" s="345"/>
      <c r="AC1059" s="277" t="s">
        <v>452</v>
      </c>
      <c r="AD1059" s="277"/>
      <c r="AE1059" s="277"/>
      <c r="AF1059" s="277"/>
      <c r="AG1059" s="277"/>
      <c r="AH1059" s="344" t="s">
        <v>379</v>
      </c>
      <c r="AI1059" s="346"/>
      <c r="AJ1059" s="346"/>
      <c r="AK1059" s="346"/>
      <c r="AL1059" s="346" t="s">
        <v>21</v>
      </c>
      <c r="AM1059" s="346"/>
      <c r="AN1059" s="346"/>
      <c r="AO1059" s="427"/>
      <c r="AP1059" s="428" t="s">
        <v>414</v>
      </c>
      <c r="AQ1059" s="428"/>
      <c r="AR1059" s="428"/>
      <c r="AS1059" s="428"/>
      <c r="AT1059" s="428"/>
      <c r="AU1059" s="428"/>
      <c r="AV1059" s="428"/>
      <c r="AW1059" s="428"/>
      <c r="AX1059" s="428"/>
    </row>
    <row r="1060" spans="1:50" ht="26.25" hidden="1" customHeight="1" x14ac:dyDescent="0.15">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413</v>
      </c>
      <c r="K1092" s="101"/>
      <c r="L1092" s="101"/>
      <c r="M1092" s="101"/>
      <c r="N1092" s="101"/>
      <c r="O1092" s="101"/>
      <c r="P1092" s="347" t="s">
        <v>27</v>
      </c>
      <c r="Q1092" s="347"/>
      <c r="R1092" s="347"/>
      <c r="S1092" s="347"/>
      <c r="T1092" s="347"/>
      <c r="U1092" s="347"/>
      <c r="V1092" s="347"/>
      <c r="W1092" s="347"/>
      <c r="X1092" s="347"/>
      <c r="Y1092" s="344" t="s">
        <v>467</v>
      </c>
      <c r="Z1092" s="345"/>
      <c r="AA1092" s="345"/>
      <c r="AB1092" s="345"/>
      <c r="AC1092" s="277" t="s">
        <v>452</v>
      </c>
      <c r="AD1092" s="277"/>
      <c r="AE1092" s="277"/>
      <c r="AF1092" s="277"/>
      <c r="AG1092" s="277"/>
      <c r="AH1092" s="344" t="s">
        <v>379</v>
      </c>
      <c r="AI1092" s="346"/>
      <c r="AJ1092" s="346"/>
      <c r="AK1092" s="346"/>
      <c r="AL1092" s="346" t="s">
        <v>21</v>
      </c>
      <c r="AM1092" s="346"/>
      <c r="AN1092" s="346"/>
      <c r="AO1092" s="427"/>
      <c r="AP1092" s="428" t="s">
        <v>414</v>
      </c>
      <c r="AQ1092" s="428"/>
      <c r="AR1092" s="428"/>
      <c r="AS1092" s="428"/>
      <c r="AT1092" s="428"/>
      <c r="AU1092" s="428"/>
      <c r="AV1092" s="428"/>
      <c r="AW1092" s="428"/>
      <c r="AX1092" s="428"/>
    </row>
    <row r="1093" spans="1:50" ht="26.25" hidden="1" customHeight="1" x14ac:dyDescent="0.15">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413</v>
      </c>
      <c r="K1125" s="101"/>
      <c r="L1125" s="101"/>
      <c r="M1125" s="101"/>
      <c r="N1125" s="101"/>
      <c r="O1125" s="101"/>
      <c r="P1125" s="347" t="s">
        <v>27</v>
      </c>
      <c r="Q1125" s="347"/>
      <c r="R1125" s="347"/>
      <c r="S1125" s="347"/>
      <c r="T1125" s="347"/>
      <c r="U1125" s="347"/>
      <c r="V1125" s="347"/>
      <c r="W1125" s="347"/>
      <c r="X1125" s="347"/>
      <c r="Y1125" s="344" t="s">
        <v>467</v>
      </c>
      <c r="Z1125" s="345"/>
      <c r="AA1125" s="345"/>
      <c r="AB1125" s="345"/>
      <c r="AC1125" s="277" t="s">
        <v>452</v>
      </c>
      <c r="AD1125" s="277"/>
      <c r="AE1125" s="277"/>
      <c r="AF1125" s="277"/>
      <c r="AG1125" s="277"/>
      <c r="AH1125" s="344" t="s">
        <v>379</v>
      </c>
      <c r="AI1125" s="346"/>
      <c r="AJ1125" s="346"/>
      <c r="AK1125" s="346"/>
      <c r="AL1125" s="346" t="s">
        <v>21</v>
      </c>
      <c r="AM1125" s="346"/>
      <c r="AN1125" s="346"/>
      <c r="AO1125" s="427"/>
      <c r="AP1125" s="428" t="s">
        <v>414</v>
      </c>
      <c r="AQ1125" s="428"/>
      <c r="AR1125" s="428"/>
      <c r="AS1125" s="428"/>
      <c r="AT1125" s="428"/>
      <c r="AU1125" s="428"/>
      <c r="AV1125" s="428"/>
      <c r="AW1125" s="428"/>
      <c r="AX1125" s="428"/>
    </row>
    <row r="1126" spans="1:50" ht="26.25" hidden="1" customHeight="1" x14ac:dyDescent="0.15">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413</v>
      </c>
      <c r="K1158" s="101"/>
      <c r="L1158" s="101"/>
      <c r="M1158" s="101"/>
      <c r="N1158" s="101"/>
      <c r="O1158" s="101"/>
      <c r="P1158" s="347" t="s">
        <v>27</v>
      </c>
      <c r="Q1158" s="347"/>
      <c r="R1158" s="347"/>
      <c r="S1158" s="347"/>
      <c r="T1158" s="347"/>
      <c r="U1158" s="347"/>
      <c r="V1158" s="347"/>
      <c r="W1158" s="347"/>
      <c r="X1158" s="347"/>
      <c r="Y1158" s="344" t="s">
        <v>467</v>
      </c>
      <c r="Z1158" s="345"/>
      <c r="AA1158" s="345"/>
      <c r="AB1158" s="345"/>
      <c r="AC1158" s="277" t="s">
        <v>452</v>
      </c>
      <c r="AD1158" s="277"/>
      <c r="AE1158" s="277"/>
      <c r="AF1158" s="277"/>
      <c r="AG1158" s="277"/>
      <c r="AH1158" s="344" t="s">
        <v>379</v>
      </c>
      <c r="AI1158" s="346"/>
      <c r="AJ1158" s="346"/>
      <c r="AK1158" s="346"/>
      <c r="AL1158" s="346" t="s">
        <v>21</v>
      </c>
      <c r="AM1158" s="346"/>
      <c r="AN1158" s="346"/>
      <c r="AO1158" s="427"/>
      <c r="AP1158" s="428" t="s">
        <v>414</v>
      </c>
      <c r="AQ1158" s="428"/>
      <c r="AR1158" s="428"/>
      <c r="AS1158" s="428"/>
      <c r="AT1158" s="428"/>
      <c r="AU1158" s="428"/>
      <c r="AV1158" s="428"/>
      <c r="AW1158" s="428"/>
      <c r="AX1158" s="428"/>
    </row>
    <row r="1159" spans="1:50" ht="26.25" hidden="1" customHeight="1" x14ac:dyDescent="0.15">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413</v>
      </c>
      <c r="K1191" s="101"/>
      <c r="L1191" s="101"/>
      <c r="M1191" s="101"/>
      <c r="N1191" s="101"/>
      <c r="O1191" s="101"/>
      <c r="P1191" s="347" t="s">
        <v>27</v>
      </c>
      <c r="Q1191" s="347"/>
      <c r="R1191" s="347"/>
      <c r="S1191" s="347"/>
      <c r="T1191" s="347"/>
      <c r="U1191" s="347"/>
      <c r="V1191" s="347"/>
      <c r="W1191" s="347"/>
      <c r="X1191" s="347"/>
      <c r="Y1191" s="344" t="s">
        <v>467</v>
      </c>
      <c r="Z1191" s="345"/>
      <c r="AA1191" s="345"/>
      <c r="AB1191" s="345"/>
      <c r="AC1191" s="277" t="s">
        <v>452</v>
      </c>
      <c r="AD1191" s="277"/>
      <c r="AE1191" s="277"/>
      <c r="AF1191" s="277"/>
      <c r="AG1191" s="277"/>
      <c r="AH1191" s="344" t="s">
        <v>379</v>
      </c>
      <c r="AI1191" s="346"/>
      <c r="AJ1191" s="346"/>
      <c r="AK1191" s="346"/>
      <c r="AL1191" s="346" t="s">
        <v>21</v>
      </c>
      <c r="AM1191" s="346"/>
      <c r="AN1191" s="346"/>
      <c r="AO1191" s="427"/>
      <c r="AP1191" s="428" t="s">
        <v>414</v>
      </c>
      <c r="AQ1191" s="428"/>
      <c r="AR1191" s="428"/>
      <c r="AS1191" s="428"/>
      <c r="AT1191" s="428"/>
      <c r="AU1191" s="428"/>
      <c r="AV1191" s="428"/>
      <c r="AW1191" s="428"/>
      <c r="AX1191" s="428"/>
    </row>
    <row r="1192" spans="1:50" ht="26.25" hidden="1" customHeight="1" x14ac:dyDescent="0.15">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413</v>
      </c>
      <c r="K1224" s="101"/>
      <c r="L1224" s="101"/>
      <c r="M1224" s="101"/>
      <c r="N1224" s="101"/>
      <c r="O1224" s="101"/>
      <c r="P1224" s="347" t="s">
        <v>27</v>
      </c>
      <c r="Q1224" s="347"/>
      <c r="R1224" s="347"/>
      <c r="S1224" s="347"/>
      <c r="T1224" s="347"/>
      <c r="U1224" s="347"/>
      <c r="V1224" s="347"/>
      <c r="W1224" s="347"/>
      <c r="X1224" s="347"/>
      <c r="Y1224" s="344" t="s">
        <v>467</v>
      </c>
      <c r="Z1224" s="345"/>
      <c r="AA1224" s="345"/>
      <c r="AB1224" s="345"/>
      <c r="AC1224" s="277" t="s">
        <v>452</v>
      </c>
      <c r="AD1224" s="277"/>
      <c r="AE1224" s="277"/>
      <c r="AF1224" s="277"/>
      <c r="AG1224" s="277"/>
      <c r="AH1224" s="344" t="s">
        <v>379</v>
      </c>
      <c r="AI1224" s="346"/>
      <c r="AJ1224" s="346"/>
      <c r="AK1224" s="346"/>
      <c r="AL1224" s="346" t="s">
        <v>21</v>
      </c>
      <c r="AM1224" s="346"/>
      <c r="AN1224" s="346"/>
      <c r="AO1224" s="427"/>
      <c r="AP1224" s="428" t="s">
        <v>414</v>
      </c>
      <c r="AQ1224" s="428"/>
      <c r="AR1224" s="428"/>
      <c r="AS1224" s="428"/>
      <c r="AT1224" s="428"/>
      <c r="AU1224" s="428"/>
      <c r="AV1224" s="428"/>
      <c r="AW1224" s="428"/>
      <c r="AX1224" s="428"/>
    </row>
    <row r="1225" spans="1:50" ht="26.25" hidden="1" customHeight="1" x14ac:dyDescent="0.15">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413</v>
      </c>
      <c r="K1257" s="101"/>
      <c r="L1257" s="101"/>
      <c r="M1257" s="101"/>
      <c r="N1257" s="101"/>
      <c r="O1257" s="101"/>
      <c r="P1257" s="347" t="s">
        <v>27</v>
      </c>
      <c r="Q1257" s="347"/>
      <c r="R1257" s="347"/>
      <c r="S1257" s="347"/>
      <c r="T1257" s="347"/>
      <c r="U1257" s="347"/>
      <c r="V1257" s="347"/>
      <c r="W1257" s="347"/>
      <c r="X1257" s="347"/>
      <c r="Y1257" s="344" t="s">
        <v>467</v>
      </c>
      <c r="Z1257" s="345"/>
      <c r="AA1257" s="345"/>
      <c r="AB1257" s="345"/>
      <c r="AC1257" s="277" t="s">
        <v>452</v>
      </c>
      <c r="AD1257" s="277"/>
      <c r="AE1257" s="277"/>
      <c r="AF1257" s="277"/>
      <c r="AG1257" s="277"/>
      <c r="AH1257" s="344" t="s">
        <v>379</v>
      </c>
      <c r="AI1257" s="346"/>
      <c r="AJ1257" s="346"/>
      <c r="AK1257" s="346"/>
      <c r="AL1257" s="346" t="s">
        <v>21</v>
      </c>
      <c r="AM1257" s="346"/>
      <c r="AN1257" s="346"/>
      <c r="AO1257" s="427"/>
      <c r="AP1257" s="428" t="s">
        <v>414</v>
      </c>
      <c r="AQ1257" s="428"/>
      <c r="AR1257" s="428"/>
      <c r="AS1257" s="428"/>
      <c r="AT1257" s="428"/>
      <c r="AU1257" s="428"/>
      <c r="AV1257" s="428"/>
      <c r="AW1257" s="428"/>
      <c r="AX1257" s="428"/>
    </row>
    <row r="1258" spans="1:50" ht="26.25" hidden="1" customHeight="1" x14ac:dyDescent="0.15">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413</v>
      </c>
      <c r="K1290" s="101"/>
      <c r="L1290" s="101"/>
      <c r="M1290" s="101"/>
      <c r="N1290" s="101"/>
      <c r="O1290" s="101"/>
      <c r="P1290" s="347" t="s">
        <v>27</v>
      </c>
      <c r="Q1290" s="347"/>
      <c r="R1290" s="347"/>
      <c r="S1290" s="347"/>
      <c r="T1290" s="347"/>
      <c r="U1290" s="347"/>
      <c r="V1290" s="347"/>
      <c r="W1290" s="347"/>
      <c r="X1290" s="347"/>
      <c r="Y1290" s="344" t="s">
        <v>467</v>
      </c>
      <c r="Z1290" s="345"/>
      <c r="AA1290" s="345"/>
      <c r="AB1290" s="345"/>
      <c r="AC1290" s="277" t="s">
        <v>452</v>
      </c>
      <c r="AD1290" s="277"/>
      <c r="AE1290" s="277"/>
      <c r="AF1290" s="277"/>
      <c r="AG1290" s="277"/>
      <c r="AH1290" s="344" t="s">
        <v>379</v>
      </c>
      <c r="AI1290" s="346"/>
      <c r="AJ1290" s="346"/>
      <c r="AK1290" s="346"/>
      <c r="AL1290" s="346" t="s">
        <v>21</v>
      </c>
      <c r="AM1290" s="346"/>
      <c r="AN1290" s="346"/>
      <c r="AO1290" s="427"/>
      <c r="AP1290" s="428" t="s">
        <v>414</v>
      </c>
      <c r="AQ1290" s="428"/>
      <c r="AR1290" s="428"/>
      <c r="AS1290" s="428"/>
      <c r="AT1290" s="428"/>
      <c r="AU1290" s="428"/>
      <c r="AV1290" s="428"/>
      <c r="AW1290" s="428"/>
      <c r="AX1290" s="428"/>
    </row>
    <row r="1291" spans="1:50" ht="26.25" hidden="1" customHeight="1" x14ac:dyDescent="0.15">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35" manualBreakCount="35">
    <brk id="133"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2020-11-17T10:40:05Z</cp:lastPrinted>
  <dcterms:created xsi:type="dcterms:W3CDTF">2012-03-13T00:50:25Z</dcterms:created>
  <dcterms:modified xsi:type="dcterms:W3CDTF">2020-11-17T10:40:17Z</dcterms:modified>
</cp:coreProperties>
</file>