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元年度\"/>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8" i="4"/>
  <c r="N4" i="4"/>
  <c r="N5" i="4"/>
  <c r="N6" i="4"/>
  <c r="N7" i="4"/>
  <c r="N8" i="4"/>
  <c r="N9" i="4"/>
  <c r="N10" i="4"/>
  <c r="N11" i="4"/>
  <c r="K13" i="4"/>
  <c r="AE8" i="3"/>
  <c r="S3" i="4"/>
  <c r="S4" i="4"/>
  <c r="S5" i="4"/>
  <c r="S6" i="4"/>
  <c r="S7" i="4"/>
  <c r="S8" i="4"/>
  <c r="P10" i="4"/>
  <c r="G11" i="3"/>
  <c r="G8" i="3"/>
</calcChain>
</file>

<file path=xl/sharedStrings.xml><?xml version="1.0" encoding="utf-8"?>
<sst xmlns="http://schemas.openxmlformats.org/spreadsheetml/2006/main" count="3115" uniqueCount="724">
  <si>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</si>
  <si>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</si>
  <si>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</si>
  <si>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</si>
  <si>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</si>
  <si>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</si>
  <si>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</si>
  <si>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</si>
  <si>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</si>
  <si>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</si>
  <si>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</si>
  <si>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</si>
  <si>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</si>
  <si>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</si>
  <si>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</si>
  <si>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</si>
  <si>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</si>
  <si>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</si>
  <si>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</si>
  <si>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</si>
  <si>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</si>
  <si>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</si>
  <si>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</si>
  <si>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</si>
  <si>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</si>
  <si>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</si>
  <si>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</si>
  <si>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</si>
  <si>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</si>
  <si>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</si>
  <si>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</si>
  <si>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</si>
  <si>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</si>
  <si>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</si>
  <si>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</si>
  <si>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</si>
  <si>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</si>
  <si>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</si>
  <si>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</si>
  <si>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</si>
  <si>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</si>
  <si>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</si>
  <si>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</si>
  <si>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</si>
  <si>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</si>
  <si>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</si>
  <si>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</si>
  <si>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</si>
  <si>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</si>
  <si>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</si>
  <si>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</si>
  <si>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</si>
  <si>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</si>
  <si>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</si>
  <si>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</si>
  <si>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</si>
  <si>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</si>
  <si>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</si>
  <si>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</si>
  <si>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</si>
  <si>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</si>
  <si>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</si>
  <si>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</si>
  <si>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</si>
  <si>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</si>
  <si>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</si>
  <si>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</si>
  <si>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</si>
  <si>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</si>
  <si>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</si>
  <si>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</si>
  <si>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</si>
  <si>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</si>
  <si>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</si>
  <si>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</si>
  <si>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</si>
  <si>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</si>
  <si>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</si>
  <si>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</si>
  <si>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</si>
  <si>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</si>
  <si>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</si>
  <si>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</si>
  <si>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</si>
  <si>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</si>
  <si>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</si>
  <si>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</si>
  <si>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</si>
  <si>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</si>
  <si>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</si>
  <si>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</si>
  <si>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</si>
  <si>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</si>
  <si>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</si>
  <si>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</si>
  <si>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</si>
  <si>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</si>
  <si>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</si>
  <si>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</si>
  <si>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</si>
  <si>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</si>
  <si>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</si>
  <si>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</si>
  <si>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</si>
  <si>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</si>
  <si>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</si>
  <si>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</si>
  <si>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</si>
  <si>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</si>
  <si>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</si>
  <si>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</si>
  <si>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</si>
  <si>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</si>
  <si>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</si>
  <si>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</si>
  <si>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</si>
  <si>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</si>
  <si>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</si>
  <si>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</si>
  <si>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</si>
  <si>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</si>
  <si>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</si>
  <si>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</si>
  <si>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</si>
  <si>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</si>
  <si>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</si>
  <si>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</si>
  <si>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</si>
  <si>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</si>
  <si>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</si>
  <si>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</si>
  <si>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</si>
  <si>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</si>
  <si>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</si>
  <si>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</si>
  <si>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</si>
  <si>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</si>
  <si>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</si>
  <si>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</si>
  <si>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</si>
  <si>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</si>
  <si>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</si>
  <si>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</si>
  <si>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</si>
  <si>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</si>
  <si>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</si>
  <si>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</si>
  <si>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</si>
  <si>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</si>
  <si>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</si>
  <si>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</si>
  <si>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</si>
  <si>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</si>
  <si>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</si>
  <si>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</si>
  <si>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</si>
  <si>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</si>
  <si>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</si>
  <si>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</si>
  <si>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</si>
  <si>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</si>
  <si>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</si>
  <si>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</si>
  <si>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</si>
  <si>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</si>
  <si>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</si>
  <si>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</si>
  <si>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</si>
  <si>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</si>
  <si>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</si>
  <si>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</si>
  <si>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</si>
  <si>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</si>
  <si>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</si>
  <si>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</si>
  <si>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</si>
  <si>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</si>
  <si>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</si>
  <si>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</si>
  <si>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</si>
  <si>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</si>
  <si>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</si>
  <si>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</si>
  <si>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</si>
  <si>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</si>
  <si>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</si>
  <si>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</si>
  <si>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</si>
  <si>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</si>
  <si>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</si>
  <si>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</si>
  <si>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</si>
  <si>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</si>
  <si>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</si>
  <si>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</si>
  <si>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</si>
  <si>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</si>
  <si>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</si>
  <si>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</si>
  <si>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</si>
  <si>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</si>
  <si>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</si>
  <si>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</si>
  <si>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</si>
  <si>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</si>
  <si>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</si>
  <si>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</si>
  <si>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</si>
  <si>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</si>
  <si>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</si>
  <si>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</si>
  <si>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</si>
  <si>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</si>
  <si>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</si>
  <si>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</si>
  <si>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</si>
  <si>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</si>
  <si>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</si>
  <si>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</si>
  <si>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</si>
  <si>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</si>
  <si>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</si>
  <si>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</si>
  <si>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</si>
  <si>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</si>
  <si>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</si>
  <si>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</si>
  <si>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</si>
  <si>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</si>
  <si>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</si>
  <si>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</si>
  <si>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</si>
  <si>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</si>
  <si>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</si>
  <si>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</si>
  <si>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</si>
  <si>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</si>
  <si>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</si>
  <si>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</si>
  <si>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</si>
  <si>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</si>
  <si>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</si>
  <si>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</si>
  <si>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</si>
  <si>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</si>
  <si>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</si>
  <si>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</si>
  <si>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</si>
  <si>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</si>
  <si>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</si>
  <si>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</si>
  <si>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</si>
  <si>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</si>
  <si>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</si>
  <si>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</si>
  <si>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</si>
  <si>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</si>
  <si>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</si>
  <si>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</si>
  <si>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</si>
  <si>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</si>
  <si>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</si>
  <si>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</si>
  <si>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</si>
  <si>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</si>
  <si>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</si>
  <si>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</si>
  <si>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</si>
  <si>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</si>
  <si>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</si>
  <si>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</si>
  <si>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</si>
  <si>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</si>
  <si>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</si>
  <si>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</si>
  <si>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</si>
  <si>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</si>
  <si>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</si>
  <si>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</si>
  <si>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</si>
  <si>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</si>
  <si>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</si>
  <si>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</si>
  <si>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</si>
  <si>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</si>
  <si>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</si>
  <si>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</si>
  <si>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</si>
  <si>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</si>
  <si>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</si>
  <si>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</si>
  <si>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</si>
  <si>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</si>
  <si>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</si>
  <si>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</si>
  <si>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</si>
  <si>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</si>
  <si>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</si>
  <si>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</si>
  <si>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</si>
  <si>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</si>
  <si>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</si>
  <si>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</si>
  <si>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</si>
  <si>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</si>
  <si>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</si>
  <si>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</si>
  <si>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</si>
  <si>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</si>
  <si>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</si>
  <si>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</si>
  <si>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</si>
  <si>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</si>
  <si>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</si>
  <si>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</si>
  <si>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</si>
  <si>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</si>
  <si>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</si>
  <si>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</si>
  <si>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</si>
  <si>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</si>
  <si>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</si>
  <si>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</si>
  <si>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</si>
  <si>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</si>
  <si>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</si>
  <si>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</si>
  <si>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</si>
  <si>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</si>
  <si>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</si>
  <si>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</si>
  <si>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</si>
  <si>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</si>
  <si>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</si>
  <si>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</si>
  <si>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</si>
  <si>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</si>
  <si>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</si>
  <si>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</si>
  <si>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</si>
  <si>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</si>
  <si>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</si>
  <si>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</si>
  <si>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</si>
  <si>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</si>
  <si>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</si>
  <si>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</si>
  <si>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</si>
  <si>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</si>
  <si>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</si>
  <si>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</si>
  <si>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</si>
  <si>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</si>
  <si>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</si>
  <si>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</si>
  <si>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</si>
  <si>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</si>
  <si>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</si>
  <si>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</si>
  <si>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</si>
  <si>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</si>
  <si>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</si>
  <si>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</si>
  <si>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</si>
  <si>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</si>
  <si>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</si>
  <si>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</si>
  <si>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</si>
  <si>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</si>
  <si>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</si>
  <si>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</si>
  <si>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</si>
  <si>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</si>
  <si>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</si>
  <si>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</si>
  <si>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</si>
  <si>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</si>
  <si>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</si>
  <si>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</si>
  <si>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</si>
  <si>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</si>
  <si>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</si>
  <si>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</si>
  <si>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</si>
  <si>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</si>
  <si>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</si>
  <si>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</si>
  <si>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</si>
  <si>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</si>
  <si>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</si>
  <si>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</si>
  <si>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</si>
  <si>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</si>
  <si>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</si>
  <si>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</si>
  <si>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</si>
  <si>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</si>
  <si>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</si>
  <si>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</si>
  <si>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</si>
  <si>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</si>
  <si>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</si>
  <si>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</si>
  <si>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</si>
  <si>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</si>
  <si>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</si>
  <si>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</si>
  <si>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</si>
  <si>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</si>
  <si>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</si>
  <si>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</si>
  <si>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</si>
  <si>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</si>
  <si>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</si>
  <si>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</si>
  <si>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</si>
  <si>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</si>
  <si>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</si>
  <si>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</si>
  <si>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</si>
  <si>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</si>
  <si>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</si>
  <si>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</si>
  <si>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</si>
  <si>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</si>
  <si>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</si>
  <si>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</si>
  <si>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</si>
  <si>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</si>
  <si>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</si>
  <si>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</si>
  <si>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</si>
  <si>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</si>
  <si>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</si>
  <si>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</si>
  <si>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</si>
  <si>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</si>
  <si>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</si>
  <si>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</si>
  <si>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</si>
  <si>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</si>
  <si>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</si>
  <si>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</si>
  <si>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</si>
  <si>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</si>
  <si>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</si>
  <si>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</si>
  <si>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</si>
  <si>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</si>
  <si>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</si>
  <si>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</si>
  <si>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</si>
  <si>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</si>
  <si>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</si>
  <si>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</si>
  <si>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</si>
  <si>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</si>
  <si>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</si>
  <si>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</si>
  <si>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</si>
  <si>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</si>
  <si>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</si>
  <si>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</si>
  <si>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</si>
  <si>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</si>
  <si>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</si>
  <si>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</si>
  <si>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</si>
  <si>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</si>
  <si>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</si>
  <si>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</si>
  <si>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</si>
  <si>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</si>
  <si>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</si>
  <si>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</si>
  <si>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</si>
  <si>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</si>
  <si>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</si>
  <si>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</si>
  <si>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</si>
  <si>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</si>
  <si>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</si>
  <si>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</si>
  <si>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</si>
  <si>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</si>
  <si>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</si>
  <si>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</si>
  <si>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</si>
  <si>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</si>
  <si>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</si>
  <si>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</si>
  <si>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</si>
  <si>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</si>
  <si>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</si>
  <si>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</si>
  <si>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</si>
  <si>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</si>
  <si>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</si>
  <si>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</si>
  <si>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</si>
  <si>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</si>
  <si>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</si>
  <si>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</si>
  <si>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</si>
  <si>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</si>
  <si>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</si>
  <si>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</si>
  <si>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</si>
  <si>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</si>
  <si>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</si>
  <si>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</si>
  <si>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</si>
  <si>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</si>
  <si>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</si>
  <si>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</si>
  <si>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</si>
  <si>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</si>
  <si>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</si>
  <si>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</si>
  <si>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</si>
  <si>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</si>
  <si>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</si>
  <si>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</si>
  <si>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</si>
  <si>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</si>
  <si>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</si>
  <si>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</si>
  <si>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</si>
  <si>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</si>
  <si>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</si>
  <si>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</si>
  <si>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</si>
  <si>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</si>
  <si>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</si>
  <si>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</si>
  <si>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</si>
  <si>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</si>
  <si>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</si>
  <si>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</si>
  <si>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</si>
  <si>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</si>
  <si>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</si>
  <si>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</si>
  <si>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</si>
  <si>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</si>
  <si>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</si>
  <si>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</si>
  <si>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</si>
  <si>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</si>
  <si>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</si>
  <si>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</si>
  <si>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</si>
  <si>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</si>
  <si>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</si>
  <si>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</si>
  <si>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</si>
  <si>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</si>
  <si>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</si>
  <si>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</si>
  <si>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</si>
  <si>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</si>
  <si>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</si>
  <si>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</si>
  <si>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</si>
  <si>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</si>
  <si>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</si>
  <si>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医薬・生活衛生局</t>
    <phoneticPr fontId="5"/>
  </si>
  <si>
    <t>監視指導・麻薬対策課</t>
    <rPh sb="0" eb="2">
      <t>カンシ</t>
    </rPh>
    <rPh sb="2" eb="4">
      <t>シドウ</t>
    </rPh>
    <rPh sb="5" eb="7">
      <t>マヤク</t>
    </rPh>
    <rPh sb="7" eb="9">
      <t>タイサク</t>
    </rPh>
    <rPh sb="9" eb="10">
      <t>カ</t>
    </rPh>
    <phoneticPr fontId="5"/>
  </si>
  <si>
    <t>○</t>
  </si>
  <si>
    <t>あへん法第２条、第６条、第３２条、第３３条</t>
    <rPh sb="3" eb="4">
      <t>ホウ</t>
    </rPh>
    <rPh sb="4" eb="5">
      <t>ダイ</t>
    </rPh>
    <rPh sb="6" eb="7">
      <t>ジョウ</t>
    </rPh>
    <rPh sb="8" eb="9">
      <t>ダイ</t>
    </rPh>
    <rPh sb="10" eb="11">
      <t>ジョウ</t>
    </rPh>
    <rPh sb="12" eb="13">
      <t>ダイ</t>
    </rPh>
    <rPh sb="15" eb="16">
      <t>ジョウ</t>
    </rPh>
    <rPh sb="17" eb="18">
      <t>ダイ</t>
    </rPh>
    <rPh sb="20" eb="21">
      <t>ジョウ</t>
    </rPh>
    <phoneticPr fontId="5"/>
  </si>
  <si>
    <t>がん対策推進基本計画</t>
    <rPh sb="2" eb="4">
      <t>タイサク</t>
    </rPh>
    <rPh sb="4" eb="6">
      <t>スイシン</t>
    </rPh>
    <rPh sb="6" eb="8">
      <t>キホン</t>
    </rPh>
    <rPh sb="8" eb="10">
      <t>ケイカク</t>
    </rPh>
    <phoneticPr fontId="5"/>
  </si>
  <si>
    <t>医療及び学術研究の用に供する「あへん」の供給の適正を図るために必要な事業を行う。
（注）1961年の麻薬に関する単一条約は、あへんの海外からの購入・輸入等は国が独占するよう求めている。</t>
    <rPh sb="0" eb="2">
      <t>イリョウ</t>
    </rPh>
    <rPh sb="2" eb="3">
      <t>オヨ</t>
    </rPh>
    <rPh sb="4" eb="6">
      <t>ガクジュツ</t>
    </rPh>
    <rPh sb="6" eb="8">
      <t>ケンキュウ</t>
    </rPh>
    <rPh sb="9" eb="10">
      <t>ヨウ</t>
    </rPh>
    <rPh sb="11" eb="12">
      <t>キョウ</t>
    </rPh>
    <rPh sb="20" eb="22">
      <t>キョウキュウ</t>
    </rPh>
    <rPh sb="23" eb="25">
      <t>テキセイ</t>
    </rPh>
    <rPh sb="26" eb="27">
      <t>ハカ</t>
    </rPh>
    <rPh sb="31" eb="33">
      <t>ヒツヨウ</t>
    </rPh>
    <rPh sb="34" eb="36">
      <t>ジギョウ</t>
    </rPh>
    <rPh sb="37" eb="38">
      <t>オコナ</t>
    </rPh>
    <rPh sb="42" eb="43">
      <t>チュウ</t>
    </rPh>
    <rPh sb="48" eb="49">
      <t>ネン</t>
    </rPh>
    <rPh sb="50" eb="52">
      <t>マヤク</t>
    </rPh>
    <rPh sb="53" eb="54">
      <t>カン</t>
    </rPh>
    <rPh sb="56" eb="58">
      <t>タンイツ</t>
    </rPh>
    <rPh sb="58" eb="60">
      <t>ジョウヤク</t>
    </rPh>
    <rPh sb="66" eb="68">
      <t>カイガイ</t>
    </rPh>
    <rPh sb="71" eb="73">
      <t>コウニュウ</t>
    </rPh>
    <rPh sb="74" eb="76">
      <t>ユニュウ</t>
    </rPh>
    <rPh sb="76" eb="77">
      <t>トウ</t>
    </rPh>
    <rPh sb="78" eb="79">
      <t>クニ</t>
    </rPh>
    <rPh sb="80" eb="82">
      <t>ドクセン</t>
    </rPh>
    <rPh sb="86" eb="87">
      <t>モト</t>
    </rPh>
    <phoneticPr fontId="5"/>
  </si>
  <si>
    <t>-</t>
  </si>
  <si>
    <t>あへん購入費</t>
    <rPh sb="3" eb="6">
      <t>コウニュウヒ</t>
    </rPh>
    <phoneticPr fontId="5"/>
  </si>
  <si>
    <t>あへん等取扱業務庁費</t>
    <rPh sb="3" eb="4">
      <t>トウ</t>
    </rPh>
    <rPh sb="4" eb="5">
      <t>ト</t>
    </rPh>
    <rPh sb="5" eb="6">
      <t>アツカ</t>
    </rPh>
    <rPh sb="6" eb="8">
      <t>ギョウム</t>
    </rPh>
    <rPh sb="8" eb="9">
      <t>チョウ</t>
    </rPh>
    <rPh sb="9" eb="10">
      <t>ヒ</t>
    </rPh>
    <phoneticPr fontId="5"/>
  </si>
  <si>
    <t>あへん需給調査旅費</t>
    <rPh sb="3" eb="5">
      <t>ジュキュウ</t>
    </rPh>
    <rPh sb="5" eb="7">
      <t>チョウサ</t>
    </rPh>
    <rPh sb="7" eb="9">
      <t>リョヒ</t>
    </rPh>
    <phoneticPr fontId="5"/>
  </si>
  <si>
    <t>各所修繕</t>
    <rPh sb="0" eb="2">
      <t>カクショ</t>
    </rPh>
    <rPh sb="2" eb="4">
      <t>シュウゼン</t>
    </rPh>
    <phoneticPr fontId="5"/>
  </si>
  <si>
    <t>けし耕作者災害旅費</t>
    <rPh sb="2" eb="5">
      <t>コウサクシャ</t>
    </rPh>
    <rPh sb="5" eb="7">
      <t>サイガイ</t>
    </rPh>
    <rPh sb="7" eb="9">
      <t>リョヒ</t>
    </rPh>
    <phoneticPr fontId="5"/>
  </si>
  <si>
    <t>医療及び学術研究の用に供するために必要なあへんの供給を行う。</t>
    <rPh sb="9" eb="10">
      <t>ヨウ</t>
    </rPh>
    <rPh sb="11" eb="12">
      <t>キョウ</t>
    </rPh>
    <rPh sb="17" eb="19">
      <t>ヒツヨウ</t>
    </rPh>
    <rPh sb="24" eb="26">
      <t>キョウキュウ</t>
    </rPh>
    <rPh sb="27" eb="28">
      <t>オコナ</t>
    </rPh>
    <phoneticPr fontId="5"/>
  </si>
  <si>
    <t>売渡件数</t>
    <rPh sb="0" eb="1">
      <t>ウ</t>
    </rPh>
    <rPh sb="1" eb="2">
      <t>ワタ</t>
    </rPh>
    <rPh sb="2" eb="4">
      <t>ケンスウ</t>
    </rPh>
    <phoneticPr fontId="5"/>
  </si>
  <si>
    <t>件</t>
    <rPh sb="0" eb="1">
      <t>ケン</t>
    </rPh>
    <phoneticPr fontId="5"/>
  </si>
  <si>
    <t>-</t>
    <phoneticPr fontId="5"/>
  </si>
  <si>
    <t>-</t>
    <phoneticPr fontId="5"/>
  </si>
  <si>
    <t>-</t>
    <phoneticPr fontId="5"/>
  </si>
  <si>
    <t>平成30年度外国産あへん購入費の積算内訳、平成30年あへん購入の見積書、平成29年輸入あへん合計量</t>
    <rPh sb="0" eb="2">
      <t>ヘイセイ</t>
    </rPh>
    <rPh sb="4" eb="6">
      <t>ネンド</t>
    </rPh>
    <rPh sb="6" eb="9">
      <t>ガイコクサン</t>
    </rPh>
    <rPh sb="12" eb="14">
      <t>コウニュウ</t>
    </rPh>
    <rPh sb="14" eb="15">
      <t>ヒ</t>
    </rPh>
    <rPh sb="16" eb="18">
      <t>セキサン</t>
    </rPh>
    <rPh sb="18" eb="20">
      <t>ウチワケ</t>
    </rPh>
    <rPh sb="21" eb="23">
      <t>ヘイセイ</t>
    </rPh>
    <rPh sb="25" eb="26">
      <t>ネン</t>
    </rPh>
    <rPh sb="29" eb="31">
      <t>コウニュウ</t>
    </rPh>
    <rPh sb="32" eb="35">
      <t>ミツモリショ</t>
    </rPh>
    <rPh sb="36" eb="38">
      <t>ヘイセイ</t>
    </rPh>
    <rPh sb="40" eb="41">
      <t>ネン</t>
    </rPh>
    <rPh sb="41" eb="43">
      <t>ユニュウ</t>
    </rPh>
    <rPh sb="46" eb="49">
      <t>ゴウケイリョウ</t>
    </rPh>
    <phoneticPr fontId="5"/>
  </si>
  <si>
    <t>必要見込みに基づくあへん確保量</t>
    <rPh sb="0" eb="2">
      <t>ヒツヨウ</t>
    </rPh>
    <rPh sb="2" eb="4">
      <t>ミコ</t>
    </rPh>
    <rPh sb="6" eb="7">
      <t>モト</t>
    </rPh>
    <rPh sb="12" eb="14">
      <t>カクホ</t>
    </rPh>
    <rPh sb="14" eb="15">
      <t>リョウ</t>
    </rPh>
    <phoneticPr fontId="5"/>
  </si>
  <si>
    <t>㎏</t>
  </si>
  <si>
    <t>-</t>
    <phoneticPr fontId="5"/>
  </si>
  <si>
    <t>麻薬・覚醒剤等の乱用を防止すること（Ⅱ－３）</t>
    <rPh sb="0" eb="2">
      <t>マヤク</t>
    </rPh>
    <rPh sb="3" eb="6">
      <t>カクセイザイ</t>
    </rPh>
    <rPh sb="6" eb="7">
      <t>トウ</t>
    </rPh>
    <rPh sb="8" eb="10">
      <t>ランヨウ</t>
    </rPh>
    <rPh sb="11" eb="13">
      <t>ボウシ</t>
    </rPh>
    <phoneticPr fontId="5"/>
  </si>
  <si>
    <t>規制されている乱用薬物について、不正流通の遮断及び乱用防止を推進すること（Ⅱ－３－１）</t>
    <rPh sb="0" eb="2">
      <t>キセイ</t>
    </rPh>
    <rPh sb="7" eb="9">
      <t>ランヨウ</t>
    </rPh>
    <rPh sb="9" eb="11">
      <t>ヤクブツ</t>
    </rPh>
    <rPh sb="16" eb="18">
      <t>フセイ</t>
    </rPh>
    <rPh sb="18" eb="20">
      <t>リュウツウ</t>
    </rPh>
    <rPh sb="21" eb="23">
      <t>シャダン</t>
    </rPh>
    <rPh sb="23" eb="24">
      <t>オヨ</t>
    </rPh>
    <rPh sb="25" eb="27">
      <t>ランヨウ</t>
    </rPh>
    <rPh sb="27" eb="29">
      <t>ボウシ</t>
    </rPh>
    <rPh sb="30" eb="32">
      <t>スイシン</t>
    </rPh>
    <phoneticPr fontId="5"/>
  </si>
  <si>
    <t>当該年度のあへん供給確保費の執行額（千円）／当該年度のあへん確保量（㎏）　　　　　　　　　　　　　　</t>
    <rPh sb="0" eb="2">
      <t>トウガイ</t>
    </rPh>
    <rPh sb="2" eb="4">
      <t>ネンド</t>
    </rPh>
    <rPh sb="8" eb="10">
      <t>キョウキュウ</t>
    </rPh>
    <rPh sb="10" eb="12">
      <t>カクホ</t>
    </rPh>
    <rPh sb="12" eb="13">
      <t>ヒ</t>
    </rPh>
    <rPh sb="14" eb="16">
      <t>シッコウ</t>
    </rPh>
    <rPh sb="16" eb="17">
      <t>ガク</t>
    </rPh>
    <rPh sb="18" eb="20">
      <t>センエン</t>
    </rPh>
    <rPh sb="22" eb="24">
      <t>トウガイ</t>
    </rPh>
    <rPh sb="24" eb="26">
      <t>ネンド</t>
    </rPh>
    <rPh sb="30" eb="32">
      <t>カクホ</t>
    </rPh>
    <rPh sb="32" eb="33">
      <t>リョウ</t>
    </rPh>
    <phoneticPr fontId="5"/>
  </si>
  <si>
    <t>千円/㎏</t>
    <rPh sb="0" eb="2">
      <t>センエン</t>
    </rPh>
    <phoneticPr fontId="5"/>
  </si>
  <si>
    <t>-</t>
    <phoneticPr fontId="5"/>
  </si>
  <si>
    <t>-</t>
    <phoneticPr fontId="5"/>
  </si>
  <si>
    <t>-</t>
    <phoneticPr fontId="5"/>
  </si>
  <si>
    <t>-</t>
    <phoneticPr fontId="5"/>
  </si>
  <si>
    <t>-</t>
    <phoneticPr fontId="5"/>
  </si>
  <si>
    <t>-</t>
    <phoneticPr fontId="5"/>
  </si>
  <si>
    <t>医療上必要不可欠な医薬品の原料である「あへん」を、国内の需要・供給量を踏まえ、国が一元的に輸入・管理することにより、不正流通の遮断及び乱用防止を推進することに寄与するものである。</t>
    <rPh sb="0" eb="3">
      <t>イリョウジョウ</t>
    </rPh>
    <rPh sb="3" eb="5">
      <t>ヒツヨウ</t>
    </rPh>
    <rPh sb="5" eb="8">
      <t>フカケツ</t>
    </rPh>
    <rPh sb="9" eb="12">
      <t>イヤクヒン</t>
    </rPh>
    <rPh sb="13" eb="15">
      <t>ゲンリョウ</t>
    </rPh>
    <rPh sb="25" eb="27">
      <t>コクナイ</t>
    </rPh>
    <rPh sb="28" eb="30">
      <t>ジュヨウ</t>
    </rPh>
    <rPh sb="31" eb="34">
      <t>キョウキュウリョウ</t>
    </rPh>
    <rPh sb="35" eb="36">
      <t>フ</t>
    </rPh>
    <rPh sb="39" eb="40">
      <t>クニ</t>
    </rPh>
    <rPh sb="41" eb="44">
      <t>イチゲンテキ</t>
    </rPh>
    <rPh sb="45" eb="47">
      <t>ユニュウ</t>
    </rPh>
    <rPh sb="48" eb="50">
      <t>カンリ</t>
    </rPh>
    <rPh sb="58" eb="60">
      <t>フセイ</t>
    </rPh>
    <rPh sb="60" eb="62">
      <t>リュウツウ</t>
    </rPh>
    <rPh sb="63" eb="65">
      <t>シャダン</t>
    </rPh>
    <rPh sb="65" eb="66">
      <t>オヨ</t>
    </rPh>
    <rPh sb="67" eb="69">
      <t>ランヨウ</t>
    </rPh>
    <rPh sb="69" eb="71">
      <t>ボウシ</t>
    </rPh>
    <rPh sb="72" eb="74">
      <t>スイシン</t>
    </rPh>
    <rPh sb="79" eb="81">
      <t>キヨ</t>
    </rPh>
    <phoneticPr fontId="5"/>
  </si>
  <si>
    <t>‐</t>
  </si>
  <si>
    <t>-</t>
    <phoneticPr fontId="5"/>
  </si>
  <si>
    <t>-</t>
    <phoneticPr fontId="5"/>
  </si>
  <si>
    <t>-</t>
    <phoneticPr fontId="5"/>
  </si>
  <si>
    <t>-</t>
    <phoneticPr fontId="5"/>
  </si>
  <si>
    <t>あへんは医療上必要不可欠な医薬品原料であり、広く国民のニーズがある。</t>
    <rPh sb="4" eb="7">
      <t>イリョウジョウ</t>
    </rPh>
    <rPh sb="7" eb="9">
      <t>ヒツヨウ</t>
    </rPh>
    <rPh sb="9" eb="12">
      <t>フカケツ</t>
    </rPh>
    <rPh sb="13" eb="16">
      <t>イヤクヒン</t>
    </rPh>
    <rPh sb="16" eb="18">
      <t>ゲンリョウ</t>
    </rPh>
    <rPh sb="22" eb="23">
      <t>ヒロ</t>
    </rPh>
    <rPh sb="24" eb="26">
      <t>コクミン</t>
    </rPh>
    <phoneticPr fontId="5"/>
  </si>
  <si>
    <t>あへん法に基づき、国が輸入等を行うこととなっている。</t>
    <rPh sb="3" eb="4">
      <t>ホウ</t>
    </rPh>
    <rPh sb="5" eb="6">
      <t>モト</t>
    </rPh>
    <rPh sb="9" eb="10">
      <t>クニ</t>
    </rPh>
    <rPh sb="11" eb="13">
      <t>ユニュウ</t>
    </rPh>
    <rPh sb="13" eb="14">
      <t>トウ</t>
    </rPh>
    <rPh sb="15" eb="16">
      <t>オコナ</t>
    </rPh>
    <phoneticPr fontId="5"/>
  </si>
  <si>
    <t>医療上必要不可欠な医薬品の原料を確保するため、優先度の高い事業である。</t>
    <rPh sb="0" eb="2">
      <t>イリョウ</t>
    </rPh>
    <rPh sb="2" eb="3">
      <t>ジョウ</t>
    </rPh>
    <rPh sb="3" eb="5">
      <t>ヒツヨウ</t>
    </rPh>
    <rPh sb="5" eb="8">
      <t>フカケツ</t>
    </rPh>
    <rPh sb="9" eb="12">
      <t>イヤクヒン</t>
    </rPh>
    <rPh sb="13" eb="15">
      <t>ゲンリョウ</t>
    </rPh>
    <rPh sb="16" eb="18">
      <t>カクホ</t>
    </rPh>
    <rPh sb="23" eb="25">
      <t>ユウセン</t>
    </rPh>
    <rPh sb="25" eb="26">
      <t>ド</t>
    </rPh>
    <rPh sb="27" eb="28">
      <t>タカ</t>
    </rPh>
    <rPh sb="29" eb="31">
      <t>ジギョウ</t>
    </rPh>
    <phoneticPr fontId="5"/>
  </si>
  <si>
    <t>あへん購入については、業務の性質による必要性から秘密随意契約としているが、その他の支出については適切に支出先を選定している。</t>
    <rPh sb="3" eb="5">
      <t>コウニュウ</t>
    </rPh>
    <rPh sb="11" eb="13">
      <t>ギョウム</t>
    </rPh>
    <rPh sb="14" eb="16">
      <t>セイシツ</t>
    </rPh>
    <rPh sb="19" eb="21">
      <t>ヒツヨウ</t>
    </rPh>
    <rPh sb="21" eb="22">
      <t>セイ</t>
    </rPh>
    <rPh sb="24" eb="26">
      <t>ヒミツ</t>
    </rPh>
    <rPh sb="26" eb="28">
      <t>ズイイ</t>
    </rPh>
    <rPh sb="28" eb="30">
      <t>ケイヤク</t>
    </rPh>
    <rPh sb="39" eb="40">
      <t>ホカ</t>
    </rPh>
    <rPh sb="41" eb="43">
      <t>シシュツ</t>
    </rPh>
    <rPh sb="48" eb="50">
      <t>テキセツ</t>
    </rPh>
    <rPh sb="51" eb="54">
      <t>シシュツサキ</t>
    </rPh>
    <rPh sb="55" eb="57">
      <t>センテイ</t>
    </rPh>
    <phoneticPr fontId="5"/>
  </si>
  <si>
    <t>無</t>
  </si>
  <si>
    <t>麻薬製造業者の需要には応えられている。</t>
    <phoneticPr fontId="5"/>
  </si>
  <si>
    <t>-</t>
    <phoneticPr fontId="5"/>
  </si>
  <si>
    <t>予算内で必要量なあへんを確保した。</t>
    <rPh sb="0" eb="3">
      <t>ヨサンナイ</t>
    </rPh>
    <rPh sb="4" eb="7">
      <t>ヒツヨウリョウ</t>
    </rPh>
    <rPh sb="12" eb="14">
      <t>カクホ</t>
    </rPh>
    <phoneticPr fontId="5"/>
  </si>
  <si>
    <t>確保したあへんについては麻薬製造業者に売払い、医療上必要不可欠な医薬品の原料として活用されている。</t>
    <rPh sb="0" eb="2">
      <t>カクホ</t>
    </rPh>
    <rPh sb="12" eb="14">
      <t>マヤク</t>
    </rPh>
    <rPh sb="14" eb="16">
      <t>セイゾウ</t>
    </rPh>
    <rPh sb="16" eb="18">
      <t>ギョウシャ</t>
    </rPh>
    <rPh sb="19" eb="20">
      <t>ウ</t>
    </rPh>
    <rPh sb="20" eb="21">
      <t>ハラ</t>
    </rPh>
    <rPh sb="23" eb="26">
      <t>イリョウジョウ</t>
    </rPh>
    <rPh sb="26" eb="28">
      <t>ヒツヨウ</t>
    </rPh>
    <rPh sb="28" eb="31">
      <t>フカケツ</t>
    </rPh>
    <rPh sb="32" eb="35">
      <t>イヤクヒン</t>
    </rPh>
    <rPh sb="36" eb="38">
      <t>ゲンリョウ</t>
    </rPh>
    <rPh sb="41" eb="43">
      <t>カツヨウ</t>
    </rPh>
    <phoneticPr fontId="5"/>
  </si>
  <si>
    <t>-</t>
    <phoneticPr fontId="5"/>
  </si>
  <si>
    <t>点検対象外</t>
    <rPh sb="0" eb="2">
      <t>テンケン</t>
    </rPh>
    <rPh sb="2" eb="5">
      <t>タイショウガイ</t>
    </rPh>
    <phoneticPr fontId="5"/>
  </si>
  <si>
    <t>344</t>
  </si>
  <si>
    <t>335</t>
  </si>
  <si>
    <t>312</t>
  </si>
  <si>
    <t>346</t>
  </si>
  <si>
    <t>271</t>
  </si>
  <si>
    <t>342</t>
  </si>
  <si>
    <t>324</t>
  </si>
  <si>
    <t>352</t>
    <phoneticPr fontId="5"/>
  </si>
  <si>
    <t>賃金</t>
    <rPh sb="0" eb="2">
      <t>チンギン</t>
    </rPh>
    <phoneticPr fontId="5"/>
  </si>
  <si>
    <t>非常勤職員給与</t>
    <rPh sb="0" eb="3">
      <t>ヒジョウキン</t>
    </rPh>
    <rPh sb="3" eb="5">
      <t>ショクイン</t>
    </rPh>
    <rPh sb="5" eb="7">
      <t>キュウヨ</t>
    </rPh>
    <phoneticPr fontId="5"/>
  </si>
  <si>
    <t>雑役務</t>
    <rPh sb="0" eb="1">
      <t>ザツ</t>
    </rPh>
    <rPh sb="1" eb="3">
      <t>エキム</t>
    </rPh>
    <phoneticPr fontId="5"/>
  </si>
  <si>
    <t>B.国立医薬品食品衛生研究所</t>
    <phoneticPr fontId="5"/>
  </si>
  <si>
    <t>備品</t>
    <rPh sb="0" eb="2">
      <t>ビヒン</t>
    </rPh>
    <phoneticPr fontId="5"/>
  </si>
  <si>
    <t>分析</t>
    <rPh sb="0" eb="2">
      <t>ブンセキ</t>
    </rPh>
    <phoneticPr fontId="5"/>
  </si>
  <si>
    <t>光熱水料</t>
    <rPh sb="0" eb="2">
      <t>コウネツ</t>
    </rPh>
    <rPh sb="3" eb="4">
      <t>リョウ</t>
    </rPh>
    <phoneticPr fontId="5"/>
  </si>
  <si>
    <t>光熱水料金</t>
    <rPh sb="0" eb="2">
      <t>コウネツ</t>
    </rPh>
    <rPh sb="2" eb="3">
      <t>ミズ</t>
    </rPh>
    <rPh sb="3" eb="5">
      <t>リョウキン</t>
    </rPh>
    <phoneticPr fontId="5"/>
  </si>
  <si>
    <t>分析機器修理</t>
    <rPh sb="0" eb="2">
      <t>ブンセキ</t>
    </rPh>
    <rPh sb="2" eb="4">
      <t>キキ</t>
    </rPh>
    <rPh sb="4" eb="6">
      <t>シュウリ</t>
    </rPh>
    <phoneticPr fontId="5"/>
  </si>
  <si>
    <t>C.-</t>
    <phoneticPr fontId="5"/>
  </si>
  <si>
    <t>非常勤職員A</t>
    <rPh sb="0" eb="3">
      <t>ヒジョウキン</t>
    </rPh>
    <rPh sb="3" eb="5">
      <t>ショクイン</t>
    </rPh>
    <phoneticPr fontId="5"/>
  </si>
  <si>
    <t>非常勤職員B</t>
    <rPh sb="0" eb="3">
      <t>ヒジョウキン</t>
    </rPh>
    <rPh sb="3" eb="5">
      <t>ショクイン</t>
    </rPh>
    <phoneticPr fontId="5"/>
  </si>
  <si>
    <t>-</t>
    <phoneticPr fontId="5"/>
  </si>
  <si>
    <t>業務補助</t>
    <rPh sb="0" eb="2">
      <t>ギョウム</t>
    </rPh>
    <rPh sb="2" eb="4">
      <t>ホジョ</t>
    </rPh>
    <phoneticPr fontId="5"/>
  </si>
  <si>
    <t>株式会社サンワ</t>
    <rPh sb="0" eb="4">
      <t>カブシキガイシャ</t>
    </rPh>
    <phoneticPr fontId="5"/>
  </si>
  <si>
    <t>切傷刀購入</t>
    <rPh sb="3" eb="5">
      <t>コウニュウ</t>
    </rPh>
    <phoneticPr fontId="5"/>
  </si>
  <si>
    <t>セコム株式会社</t>
  </si>
  <si>
    <t>セキュリティ業務</t>
    <rPh sb="6" eb="8">
      <t>ギョウム</t>
    </rPh>
    <phoneticPr fontId="5"/>
  </si>
  <si>
    <t>一条竹の子村</t>
    <phoneticPr fontId="5"/>
  </si>
  <si>
    <t>有限会社タケマエ</t>
  </si>
  <si>
    <t>コーキングヘラ購入</t>
    <rPh sb="7" eb="9">
      <t>コウニュウ</t>
    </rPh>
    <phoneticPr fontId="5"/>
  </si>
  <si>
    <t>竹皮購入</t>
    <rPh sb="0" eb="1">
      <t>タケ</t>
    </rPh>
    <rPh sb="1" eb="2">
      <t>カワ</t>
    </rPh>
    <rPh sb="2" eb="4">
      <t>コウニュウ</t>
    </rPh>
    <phoneticPr fontId="5"/>
  </si>
  <si>
    <t>個人</t>
    <rPh sb="0" eb="2">
      <t>コジン</t>
    </rPh>
    <phoneticPr fontId="5"/>
  </si>
  <si>
    <t>（秘密随契）</t>
    <rPh sb="1" eb="3">
      <t>ヒミツ</t>
    </rPh>
    <rPh sb="3" eb="5">
      <t>ズイケイ</t>
    </rPh>
    <phoneticPr fontId="5"/>
  </si>
  <si>
    <t>研究機関</t>
    <rPh sb="0" eb="2">
      <t>ケンキュウ</t>
    </rPh>
    <rPh sb="2" eb="4">
      <t>キカン</t>
    </rPh>
    <phoneticPr fontId="5"/>
  </si>
  <si>
    <t>官公庁</t>
    <rPh sb="0" eb="3">
      <t>カンコウチョウ</t>
    </rPh>
    <phoneticPr fontId="5"/>
  </si>
  <si>
    <t>民間法人</t>
    <rPh sb="0" eb="2">
      <t>ミンカン</t>
    </rPh>
    <rPh sb="2" eb="4">
      <t>ホウジン</t>
    </rPh>
    <phoneticPr fontId="5"/>
  </si>
  <si>
    <t>-</t>
    <phoneticPr fontId="5"/>
  </si>
  <si>
    <t>-</t>
    <phoneticPr fontId="5"/>
  </si>
  <si>
    <t>-</t>
    <phoneticPr fontId="5"/>
  </si>
  <si>
    <t>-</t>
    <phoneticPr fontId="5"/>
  </si>
  <si>
    <t>資金前渡官吏　九州厚生局麻薬取締部調査総務課長</t>
    <phoneticPr fontId="5"/>
  </si>
  <si>
    <t>資金前渡官吏　北海道厚生局麻薬取締部調査総務課長</t>
    <phoneticPr fontId="5"/>
  </si>
  <si>
    <t>職員A</t>
    <rPh sb="0" eb="2">
      <t>ショクイン</t>
    </rPh>
    <phoneticPr fontId="5"/>
  </si>
  <si>
    <t>職員B</t>
    <rPh sb="0" eb="2">
      <t>ショクイン</t>
    </rPh>
    <phoneticPr fontId="5"/>
  </si>
  <si>
    <t>職員C</t>
    <rPh sb="0" eb="2">
      <t>ショクイン</t>
    </rPh>
    <phoneticPr fontId="5"/>
  </si>
  <si>
    <t>職員D</t>
    <rPh sb="0" eb="2">
      <t>ショクイン</t>
    </rPh>
    <phoneticPr fontId="5"/>
  </si>
  <si>
    <t>職員E</t>
    <rPh sb="0" eb="2">
      <t>ショクイン</t>
    </rPh>
    <phoneticPr fontId="5"/>
  </si>
  <si>
    <t>職員F</t>
    <rPh sb="0" eb="2">
      <t>ショクイン</t>
    </rPh>
    <phoneticPr fontId="5"/>
  </si>
  <si>
    <t>-</t>
    <phoneticPr fontId="5"/>
  </si>
  <si>
    <t>-</t>
    <phoneticPr fontId="5"/>
  </si>
  <si>
    <t>-</t>
    <phoneticPr fontId="5"/>
  </si>
  <si>
    <t>-</t>
    <phoneticPr fontId="5"/>
  </si>
  <si>
    <t>旅費</t>
    <rPh sb="0" eb="2">
      <t>リョヒ</t>
    </rPh>
    <phoneticPr fontId="5"/>
  </si>
  <si>
    <t>-</t>
    <phoneticPr fontId="5"/>
  </si>
  <si>
    <t>375,942,696
/36,000</t>
    <phoneticPr fontId="5"/>
  </si>
  <si>
    <t>849,925
/90,000</t>
    <phoneticPr fontId="5"/>
  </si>
  <si>
    <t>15,418,093
/1</t>
    <phoneticPr fontId="5"/>
  </si>
  <si>
    <t>19,206,000/1</t>
    <phoneticPr fontId="5"/>
  </si>
  <si>
    <t>地方厚生局や国立試験研究機関へ支出委任を行っており、中間段階での支出は合理的である。</t>
    <rPh sb="0" eb="2">
      <t>チホウ</t>
    </rPh>
    <rPh sb="2" eb="4">
      <t>コウセイ</t>
    </rPh>
    <rPh sb="4" eb="5">
      <t>キョク</t>
    </rPh>
    <rPh sb="6" eb="8">
      <t>コクリツ</t>
    </rPh>
    <rPh sb="8" eb="10">
      <t>シケン</t>
    </rPh>
    <rPh sb="10" eb="12">
      <t>ケンキュウ</t>
    </rPh>
    <rPh sb="12" eb="14">
      <t>キカン</t>
    </rPh>
    <rPh sb="15" eb="17">
      <t>シシュツ</t>
    </rPh>
    <rPh sb="17" eb="19">
      <t>イニン</t>
    </rPh>
    <rPh sb="20" eb="21">
      <t>オコナ</t>
    </rPh>
    <rPh sb="26" eb="28">
      <t>チュウカン</t>
    </rPh>
    <rPh sb="28" eb="30">
      <t>ダンカイ</t>
    </rPh>
    <rPh sb="32" eb="34">
      <t>シシュツ</t>
    </rPh>
    <rPh sb="35" eb="38">
      <t>ゴウリテキ</t>
    </rPh>
    <phoneticPr fontId="5"/>
  </si>
  <si>
    <t>事業目的に即した支出を行っている。</t>
    <phoneticPr fontId="5"/>
  </si>
  <si>
    <t>一般競争入札の活用等により当初の見込みよりコスト削減が実現できたため。</t>
    <rPh sb="0" eb="2">
      <t>イッパン</t>
    </rPh>
    <rPh sb="2" eb="4">
      <t>キョウソウ</t>
    </rPh>
    <rPh sb="4" eb="6">
      <t>ニュウサツ</t>
    </rPh>
    <rPh sb="7" eb="9">
      <t>カツヨウ</t>
    </rPh>
    <rPh sb="9" eb="10">
      <t>トウ</t>
    </rPh>
    <rPh sb="13" eb="15">
      <t>トウショ</t>
    </rPh>
    <rPh sb="16" eb="18">
      <t>ミコ</t>
    </rPh>
    <rPh sb="24" eb="26">
      <t>サクゲン</t>
    </rPh>
    <rPh sb="27" eb="29">
      <t>ジツゲン</t>
    </rPh>
    <phoneticPr fontId="5"/>
  </si>
  <si>
    <t>-</t>
    <phoneticPr fontId="5"/>
  </si>
  <si>
    <t>-</t>
    <phoneticPr fontId="5"/>
  </si>
  <si>
    <t>１　医療上必要不可欠な医薬品の原料である「あへん」を、国内の需要・供給量を踏まえ、国内のけし研修者より購入し保管する。
２　あへんの国内価格決定を行うため、「あへん」のモルヒネ含有率試験を実施する。
３　国内産あへんの収納業務及び災害補償業務を実施する。</t>
    <rPh sb="2" eb="5">
      <t>イリョウジョウ</t>
    </rPh>
    <rPh sb="5" eb="7">
      <t>ヒツヨウ</t>
    </rPh>
    <rPh sb="7" eb="10">
      <t>フカケツ</t>
    </rPh>
    <rPh sb="11" eb="14">
      <t>イヤクヒン</t>
    </rPh>
    <rPh sb="15" eb="17">
      <t>ゲンリョウ</t>
    </rPh>
    <rPh sb="27" eb="29">
      <t>コクナイ</t>
    </rPh>
    <rPh sb="30" eb="32">
      <t>ジュヨウ</t>
    </rPh>
    <rPh sb="33" eb="35">
      <t>キョウキュウ</t>
    </rPh>
    <rPh sb="35" eb="36">
      <t>リョウ</t>
    </rPh>
    <rPh sb="37" eb="38">
      <t>フ</t>
    </rPh>
    <rPh sb="41" eb="43">
      <t>コクナイ</t>
    </rPh>
    <rPh sb="51" eb="53">
      <t>コウニュウ</t>
    </rPh>
    <rPh sb="54" eb="56">
      <t>ホカン</t>
    </rPh>
    <rPh sb="66" eb="68">
      <t>コクナイ</t>
    </rPh>
    <rPh sb="68" eb="70">
      <t>カカク</t>
    </rPh>
    <rPh sb="70" eb="72">
      <t>ケッテイ</t>
    </rPh>
    <rPh sb="73" eb="74">
      <t>オコナ</t>
    </rPh>
    <rPh sb="88" eb="90">
      <t>ガンユウ</t>
    </rPh>
    <rPh sb="90" eb="91">
      <t>リツ</t>
    </rPh>
    <rPh sb="91" eb="93">
      <t>シケン</t>
    </rPh>
    <rPh sb="94" eb="96">
      <t>ジッシ</t>
    </rPh>
    <rPh sb="102" eb="105">
      <t>コクナイサン</t>
    </rPh>
    <rPh sb="109" eb="111">
      <t>シュウノウ</t>
    </rPh>
    <rPh sb="111" eb="113">
      <t>ギョウム</t>
    </rPh>
    <rPh sb="113" eb="114">
      <t>オヨ</t>
    </rPh>
    <rPh sb="115" eb="117">
      <t>サイガイ</t>
    </rPh>
    <rPh sb="117" eb="119">
      <t>ホショウ</t>
    </rPh>
    <rPh sb="119" eb="121">
      <t>ギョウム</t>
    </rPh>
    <rPh sb="122" eb="124">
      <t>ジッシ</t>
    </rPh>
    <phoneticPr fontId="5"/>
  </si>
  <si>
    <t>平成３０年度より外国産あへん等の購入を行わないことによる減額。</t>
    <rPh sb="0" eb="2">
      <t>ヘイセイ</t>
    </rPh>
    <rPh sb="4" eb="6">
      <t>ネンド</t>
    </rPh>
    <rPh sb="8" eb="11">
      <t>ガイコクサン</t>
    </rPh>
    <rPh sb="14" eb="15">
      <t>トウ</t>
    </rPh>
    <rPh sb="16" eb="18">
      <t>コウニュウ</t>
    </rPh>
    <rPh sb="19" eb="20">
      <t>オコナ</t>
    </rPh>
    <rPh sb="28" eb="30">
      <t>ゲンガク</t>
    </rPh>
    <phoneticPr fontId="5"/>
  </si>
  <si>
    <t>外国産あへんを購入しなくなったことによりあへん確保量は減少したが、一般競争入札を活用するなどしコスト削減に努めている。</t>
    <rPh sb="0" eb="2">
      <t>ガイコク</t>
    </rPh>
    <rPh sb="2" eb="3">
      <t>サン</t>
    </rPh>
    <rPh sb="7" eb="9">
      <t>コウニュウ</t>
    </rPh>
    <rPh sb="23" eb="25">
      <t>カクホ</t>
    </rPh>
    <rPh sb="25" eb="26">
      <t>リョウ</t>
    </rPh>
    <rPh sb="27" eb="29">
      <t>ゲンショウ</t>
    </rPh>
    <rPh sb="33" eb="35">
      <t>イッパン</t>
    </rPh>
    <rPh sb="35" eb="37">
      <t>キョウソウ</t>
    </rPh>
    <rPh sb="37" eb="39">
      <t>ニュウサツ</t>
    </rPh>
    <rPh sb="40" eb="42">
      <t>カツヨウ</t>
    </rPh>
    <rPh sb="50" eb="52">
      <t>サクゲン</t>
    </rPh>
    <rPh sb="53" eb="54">
      <t>ツト</t>
    </rPh>
    <phoneticPr fontId="5"/>
  </si>
  <si>
    <t>あへんの一手買取、売渡等は国が行うこととされており、試験についても国が実施することから、効率的に実施されている。</t>
    <rPh sb="4" eb="6">
      <t>イッテ</t>
    </rPh>
    <rPh sb="6" eb="8">
      <t>カイトリ</t>
    </rPh>
    <rPh sb="9" eb="11">
      <t>ウリワタシ</t>
    </rPh>
    <rPh sb="11" eb="12">
      <t>トウ</t>
    </rPh>
    <rPh sb="13" eb="14">
      <t>コク</t>
    </rPh>
    <rPh sb="15" eb="16">
      <t>オコナ</t>
    </rPh>
    <rPh sb="26" eb="28">
      <t>シケン</t>
    </rPh>
    <rPh sb="33" eb="34">
      <t>クニ</t>
    </rPh>
    <rPh sb="35" eb="37">
      <t>ジッシ</t>
    </rPh>
    <rPh sb="44" eb="46">
      <t>コウリツ</t>
    </rPh>
    <rPh sb="46" eb="47">
      <t>テキ</t>
    </rPh>
    <rPh sb="48" eb="50">
      <t>ジッシ</t>
    </rPh>
    <phoneticPr fontId="5"/>
  </si>
  <si>
    <t>-</t>
    <phoneticPr fontId="5"/>
  </si>
  <si>
    <t>平成25年度から27年度は、大幅な円安等の影響により、あへん確保量の実績値が目標を下回ったことから、平成27年度においては予算を繰り越して対応した。なお、平成28年度から、あへん系麻薬の原料をあへんからけしがら濃縮物（CPS）へ切り替えを開始したことにより、平成30年度より外国産あへんの購入事業は終了した。</t>
    <rPh sb="0" eb="2">
      <t>ヘイセイ</t>
    </rPh>
    <rPh sb="4" eb="6">
      <t>ネンド</t>
    </rPh>
    <rPh sb="10" eb="12">
      <t>ネンド</t>
    </rPh>
    <rPh sb="14" eb="16">
      <t>オオハバ</t>
    </rPh>
    <rPh sb="17" eb="19">
      <t>エンヤス</t>
    </rPh>
    <rPh sb="19" eb="20">
      <t>トウ</t>
    </rPh>
    <rPh sb="21" eb="23">
      <t>エイキョウ</t>
    </rPh>
    <rPh sb="30" eb="32">
      <t>カクホ</t>
    </rPh>
    <rPh sb="32" eb="33">
      <t>リョウ</t>
    </rPh>
    <rPh sb="34" eb="36">
      <t>ジッセキ</t>
    </rPh>
    <rPh sb="36" eb="37">
      <t>チ</t>
    </rPh>
    <rPh sb="38" eb="40">
      <t>モクヒョウ</t>
    </rPh>
    <rPh sb="41" eb="43">
      <t>シタマワ</t>
    </rPh>
    <rPh sb="50" eb="52">
      <t>ヘイセイ</t>
    </rPh>
    <rPh sb="54" eb="56">
      <t>ネンド</t>
    </rPh>
    <rPh sb="61" eb="63">
      <t>ヨサン</t>
    </rPh>
    <rPh sb="64" eb="65">
      <t>ク</t>
    </rPh>
    <rPh sb="66" eb="67">
      <t>コ</t>
    </rPh>
    <rPh sb="69" eb="71">
      <t>タイオウ</t>
    </rPh>
    <rPh sb="77" eb="79">
      <t>ヘイセイ</t>
    </rPh>
    <rPh sb="81" eb="83">
      <t>ネンド</t>
    </rPh>
    <rPh sb="89" eb="90">
      <t>ケイ</t>
    </rPh>
    <rPh sb="90" eb="92">
      <t>マヤク</t>
    </rPh>
    <rPh sb="93" eb="95">
      <t>ゲンリョウ</t>
    </rPh>
    <rPh sb="105" eb="107">
      <t>ノウシュク</t>
    </rPh>
    <rPh sb="107" eb="108">
      <t>ブツ</t>
    </rPh>
    <rPh sb="114" eb="115">
      <t>キ</t>
    </rPh>
    <rPh sb="116" eb="117">
      <t>カ</t>
    </rPh>
    <rPh sb="119" eb="121">
      <t>カイシ</t>
    </rPh>
    <rPh sb="129" eb="131">
      <t>ヘイセイ</t>
    </rPh>
    <rPh sb="133" eb="135">
      <t>ネンド</t>
    </rPh>
    <rPh sb="137" eb="140">
      <t>ガイコクサン</t>
    </rPh>
    <rPh sb="144" eb="146">
      <t>コウニュウ</t>
    </rPh>
    <rPh sb="146" eb="148">
      <t>ジギョウ</t>
    </rPh>
    <rPh sb="149" eb="151">
      <t>シュウリョウ</t>
    </rPh>
    <phoneticPr fontId="5"/>
  </si>
  <si>
    <t>国内で必須の医療用麻薬の原料を供給するための経費である。あへん系麻薬の原料をあへんからけしがら濃縮物（CPS）へ切り替えたことにより国内産あへんのみの取扱となったが、今後も医療用麻薬は必要なため、必要量を精査し、適正な執行に努めてまいりたい。</t>
    <rPh sb="0" eb="2">
      <t>コクナイ</t>
    </rPh>
    <rPh sb="3" eb="5">
      <t>ヒッス</t>
    </rPh>
    <rPh sb="6" eb="9">
      <t>イリョウヨウ</t>
    </rPh>
    <rPh sb="9" eb="11">
      <t>マヤク</t>
    </rPh>
    <rPh sb="12" eb="14">
      <t>ゲンリョウ</t>
    </rPh>
    <rPh sb="15" eb="17">
      <t>キョウキュウ</t>
    </rPh>
    <rPh sb="22" eb="24">
      <t>ケイヒ</t>
    </rPh>
    <rPh sb="66" eb="68">
      <t>コクナイ</t>
    </rPh>
    <rPh sb="68" eb="69">
      <t>サン</t>
    </rPh>
    <rPh sb="75" eb="77">
      <t>トリアツカイ</t>
    </rPh>
    <rPh sb="83" eb="85">
      <t>コンゴ</t>
    </rPh>
    <rPh sb="86" eb="89">
      <t>イリョウヨウ</t>
    </rPh>
    <rPh sb="89" eb="91">
      <t>マヤク</t>
    </rPh>
    <rPh sb="92" eb="94">
      <t>ヒツヨウ</t>
    </rPh>
    <rPh sb="98" eb="101">
      <t>ヒツヨウリョウ</t>
    </rPh>
    <rPh sb="102" eb="104">
      <t>セイサ</t>
    </rPh>
    <rPh sb="106" eb="108">
      <t>テキセイ</t>
    </rPh>
    <rPh sb="109" eb="111">
      <t>シッコウ</t>
    </rPh>
    <rPh sb="112" eb="113">
      <t>ツト</t>
    </rPh>
    <phoneticPr fontId="5"/>
  </si>
  <si>
    <t>A.非常勤職員A</t>
    <rPh sb="2" eb="5">
      <t>ヒジョウキン</t>
    </rPh>
    <rPh sb="5" eb="7">
      <t>ショクイン</t>
    </rPh>
    <phoneticPr fontId="5"/>
  </si>
  <si>
    <t>国立医薬品食品衛生研究所</t>
    <rPh sb="0" eb="2">
      <t>コクリツ</t>
    </rPh>
    <rPh sb="2" eb="5">
      <t>イヤクヒン</t>
    </rPh>
    <rPh sb="5" eb="7">
      <t>ショクヒン</t>
    </rPh>
    <rPh sb="7" eb="9">
      <t>エイセイ</t>
    </rPh>
    <rPh sb="9" eb="12">
      <t>ケンキュウショ</t>
    </rPh>
    <phoneticPr fontId="5"/>
  </si>
  <si>
    <t>-</t>
    <phoneticPr fontId="5"/>
  </si>
  <si>
    <t>あへんモルヒネ含有率試験の実施（支出委任）</t>
    <rPh sb="7" eb="9">
      <t>ガンユウ</t>
    </rPh>
    <rPh sb="9" eb="10">
      <t>リツ</t>
    </rPh>
    <rPh sb="10" eb="12">
      <t>シケン</t>
    </rPh>
    <rPh sb="13" eb="15">
      <t>ジッシ</t>
    </rPh>
    <rPh sb="16" eb="18">
      <t>シシュツ</t>
    </rPh>
    <rPh sb="18" eb="20">
      <t>イニン</t>
    </rPh>
    <phoneticPr fontId="5"/>
  </si>
  <si>
    <t>-</t>
    <phoneticPr fontId="5"/>
  </si>
  <si>
    <t>医療上必要なあへんを確保するための経費であることから、引き続き、必要な予算額を確保し、適正な執行に努めること。</t>
    <rPh sb="0" eb="3">
      <t>イリョウジョウ</t>
    </rPh>
    <rPh sb="3" eb="5">
      <t>ヒツヨウ</t>
    </rPh>
    <rPh sb="10" eb="12">
      <t>カクホ</t>
    </rPh>
    <rPh sb="17" eb="19">
      <t>ケイヒ</t>
    </rPh>
    <phoneticPr fontId="5"/>
  </si>
  <si>
    <t>課長　田中　徹</t>
    <rPh sb="0" eb="2">
      <t>カチョウ</t>
    </rPh>
    <rPh sb="3" eb="5">
      <t>タナカ</t>
    </rPh>
    <rPh sb="6" eb="7">
      <t>トオル</t>
    </rPh>
    <phoneticPr fontId="5"/>
  </si>
  <si>
    <t>D.島津サイエンス東日本（株）</t>
    <phoneticPr fontId="5"/>
  </si>
  <si>
    <t>備品費</t>
    <rPh sb="0" eb="3">
      <t>ビヒンヒ</t>
    </rPh>
    <phoneticPr fontId="5"/>
  </si>
  <si>
    <t>高速液体クロマトグラフ購入</t>
    <rPh sb="11" eb="13">
      <t>コウニュウ</t>
    </rPh>
    <phoneticPr fontId="5"/>
  </si>
  <si>
    <t>島津サイエンス東日本株式会社</t>
    <rPh sb="10" eb="12">
      <t>カブシキ</t>
    </rPh>
    <rPh sb="12" eb="14">
      <t>カイシャ</t>
    </rPh>
    <phoneticPr fontId="5"/>
  </si>
  <si>
    <t>高速液体クロマトグラフ　Ｐｒｏｍｉｎｅｎｃｅ　１式購入</t>
    <rPh sb="25" eb="27">
      <t>コウニュウ</t>
    </rPh>
    <phoneticPr fontId="5"/>
  </si>
  <si>
    <t>-</t>
    <phoneticPr fontId="5"/>
  </si>
  <si>
    <t>川崎市</t>
    <rPh sb="0" eb="3">
      <t>カワサキシ</t>
    </rPh>
    <phoneticPr fontId="5"/>
  </si>
  <si>
    <t>上下水道料</t>
    <rPh sb="0" eb="4">
      <t>ジョウゲスイドウ</t>
    </rPh>
    <rPh sb="4" eb="5">
      <t>リョウ</t>
    </rPh>
    <phoneticPr fontId="5"/>
  </si>
  <si>
    <t>東京電力エナジーパートナー株式会社</t>
    <rPh sb="0" eb="2">
      <t>トウキョウ</t>
    </rPh>
    <rPh sb="2" eb="4">
      <t>デンリョク</t>
    </rPh>
    <rPh sb="13" eb="17">
      <t>カブシキガイシャ</t>
    </rPh>
    <phoneticPr fontId="5"/>
  </si>
  <si>
    <t>電気使用料</t>
    <rPh sb="0" eb="2">
      <t>デンキ</t>
    </rPh>
    <rPh sb="2" eb="4">
      <t>シヨウ</t>
    </rPh>
    <rPh sb="4" eb="5">
      <t>リョウ</t>
    </rPh>
    <phoneticPr fontId="5"/>
  </si>
  <si>
    <t>株式会社バイオテック・ラボ</t>
    <rPh sb="0" eb="2">
      <t>カブシキ</t>
    </rPh>
    <rPh sb="2" eb="4">
      <t>カイシャ</t>
    </rPh>
    <phoneticPr fontId="5"/>
  </si>
  <si>
    <t>Ｗａｔｅｒｓ　ＬＣ－ＭＳシステム　修理費</t>
    <phoneticPr fontId="5"/>
  </si>
  <si>
    <t>宮崎化学薬品株式会社</t>
    <rPh sb="6" eb="10">
      <t>カブシキガイシャ</t>
    </rPh>
    <phoneticPr fontId="5"/>
  </si>
  <si>
    <t>サーマルサイクラー購入</t>
    <rPh sb="9" eb="11">
      <t>コウニュウ</t>
    </rPh>
    <phoneticPr fontId="5"/>
  </si>
  <si>
    <t>東京瓦斯株式会社</t>
    <rPh sb="0" eb="2">
      <t>トウキョウ</t>
    </rPh>
    <rPh sb="2" eb="4">
      <t>ガス</t>
    </rPh>
    <rPh sb="4" eb="6">
      <t>カブシキ</t>
    </rPh>
    <rPh sb="6" eb="8">
      <t>カイシャ</t>
    </rPh>
    <phoneticPr fontId="5"/>
  </si>
  <si>
    <t>ガス使用料</t>
    <phoneticPr fontId="5"/>
  </si>
  <si>
    <t>-</t>
    <phoneticPr fontId="5"/>
  </si>
  <si>
    <t>-</t>
    <phoneticPr fontId="5"/>
  </si>
  <si>
    <t>資金前渡官吏　北海道厚生局麻薬取締部調査総務課長</t>
    <phoneticPr fontId="5"/>
  </si>
  <si>
    <t>資金前渡官吏　九州厚生局麻薬取締部調査総務課長</t>
    <phoneticPr fontId="5"/>
  </si>
  <si>
    <t>職員A</t>
    <rPh sb="0" eb="2">
      <t>ショクイン</t>
    </rPh>
    <phoneticPr fontId="5"/>
  </si>
  <si>
    <t>職員B</t>
    <rPh sb="0" eb="2">
      <t>ショクイン</t>
    </rPh>
    <phoneticPr fontId="5"/>
  </si>
  <si>
    <t>職員C</t>
    <rPh sb="0" eb="2">
      <t>ショクイン</t>
    </rPh>
    <phoneticPr fontId="5"/>
  </si>
  <si>
    <t>職員D</t>
    <rPh sb="0" eb="2">
      <t>ショクイン</t>
    </rPh>
    <phoneticPr fontId="5"/>
  </si>
  <si>
    <t>職員E</t>
    <rPh sb="0" eb="2">
      <t>ショクイン</t>
    </rPh>
    <phoneticPr fontId="5"/>
  </si>
  <si>
    <t>職員F</t>
    <rPh sb="0" eb="2">
      <t>ショクイン</t>
    </rPh>
    <phoneticPr fontId="5"/>
  </si>
  <si>
    <t>あへん需給調査旅費</t>
  </si>
  <si>
    <t>あへん需給調査旅費</t>
    <phoneticPr fontId="5"/>
  </si>
  <si>
    <t>E.-</t>
    <phoneticPr fontId="5"/>
  </si>
  <si>
    <t>-</t>
    <phoneticPr fontId="5"/>
  </si>
  <si>
    <t>F. -</t>
    <phoneticPr fontId="5"/>
  </si>
  <si>
    <t>あへん供給確保事業</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</si>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</sst>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165100</xdr:colOff>
      <xdr:row>740</xdr:row>
      <xdr:rowOff>50800</xdr:rowOff>
    </xdr:from>
    <xdr:to>
      <xdr:col>37</xdr:col>
      <xdr:colOff>152400</xdr:colOff>
      <xdr:row>742</xdr:row>
      <xdr:rowOff>266700</xdr:rowOff>
    </xdr:to>
    <xdr:sp macro="" textlink="">
      <xdr:nvSpPr>
        <xdr:cNvPr id="3" name="テキスト ボックス 2"/>
        <xdr:cNvSpPr txBox="1"/>
      </xdr:nvSpPr>
      <xdr:spPr>
        <a:xfrm>
          <a:off x="4432300" y="41427400"/>
          <a:ext cx="3238500" cy="9271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latin typeface="+mn-ea"/>
              <a:ea typeface="+mn-ea"/>
            </a:rPr>
            <a:t>厚生労働省</a:t>
          </a:r>
          <a:endParaRPr kumimoji="1" lang="en-US" altLang="ja-JP" sz="1000">
            <a:latin typeface="+mn-ea"/>
            <a:ea typeface="+mn-ea"/>
          </a:endParaRPr>
        </a:p>
        <a:p>
          <a:pPr algn="ctr"/>
          <a:r>
            <a:rPr kumimoji="1" lang="ja-JP" altLang="en-US" sz="1000">
              <a:latin typeface="+mn-ea"/>
              <a:ea typeface="+mn-ea"/>
            </a:rPr>
            <a:t>１５．４百万円</a:t>
          </a:r>
          <a:endParaRPr kumimoji="1" lang="en-US" altLang="ja-JP" sz="1000">
            <a:latin typeface="+mn-ea"/>
            <a:ea typeface="+mn-ea"/>
          </a:endParaRPr>
        </a:p>
      </xdr:txBody>
    </xdr:sp>
    <xdr:clientData/>
  </xdr:twoCellAnchor>
  <xdr:twoCellAnchor>
    <xdr:from>
      <xdr:col>55</xdr:col>
      <xdr:colOff>63500</xdr:colOff>
      <xdr:row>744</xdr:row>
      <xdr:rowOff>190500</xdr:rowOff>
    </xdr:from>
    <xdr:to>
      <xdr:col>55</xdr:col>
      <xdr:colOff>63500</xdr:colOff>
      <xdr:row>747</xdr:row>
      <xdr:rowOff>152241</xdr:rowOff>
    </xdr:to>
    <xdr:cxnSp macro="">
      <xdr:nvCxnSpPr>
        <xdr:cNvPr id="4" name="直線矢印コネクタ 3"/>
        <xdr:cNvCxnSpPr/>
      </xdr:nvCxnSpPr>
      <xdr:spPr>
        <a:xfrm>
          <a:off x="11417300" y="42989500"/>
          <a:ext cx="0" cy="102854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50800</xdr:colOff>
      <xdr:row>743</xdr:row>
      <xdr:rowOff>330200</xdr:rowOff>
    </xdr:from>
    <xdr:to>
      <xdr:col>40</xdr:col>
      <xdr:colOff>101600</xdr:colOff>
      <xdr:row>743</xdr:row>
      <xdr:rowOff>330200</xdr:rowOff>
    </xdr:to>
    <xdr:cxnSp macro="">
      <xdr:nvCxnSpPr>
        <xdr:cNvPr id="5" name="直線コネクタ 4"/>
        <xdr:cNvCxnSpPr/>
      </xdr:nvCxnSpPr>
      <xdr:spPr>
        <a:xfrm>
          <a:off x="3505200" y="42773600"/>
          <a:ext cx="47244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60</xdr:col>
      <xdr:colOff>0</xdr:colOff>
      <xdr:row>750</xdr:row>
      <xdr:rowOff>63500</xdr:rowOff>
    </xdr:from>
    <xdr:to>
      <xdr:col>60</xdr:col>
      <xdr:colOff>0</xdr:colOff>
      <xdr:row>751</xdr:row>
      <xdr:rowOff>208083</xdr:rowOff>
    </xdr:to>
    <xdr:cxnSp macro="">
      <xdr:nvCxnSpPr>
        <xdr:cNvPr id="6" name="直線矢印コネクタ 5"/>
        <xdr:cNvCxnSpPr/>
      </xdr:nvCxnSpPr>
      <xdr:spPr>
        <a:xfrm>
          <a:off x="13766800" y="44996100"/>
          <a:ext cx="0" cy="5001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215900</xdr:colOff>
      <xdr:row>746</xdr:row>
      <xdr:rowOff>12700</xdr:rowOff>
    </xdr:from>
    <xdr:to>
      <xdr:col>58</xdr:col>
      <xdr:colOff>215900</xdr:colOff>
      <xdr:row>747</xdr:row>
      <xdr:rowOff>157283</xdr:rowOff>
    </xdr:to>
    <xdr:cxnSp macro="">
      <xdr:nvCxnSpPr>
        <xdr:cNvPr id="7" name="直線矢印コネクタ 6"/>
        <xdr:cNvCxnSpPr/>
      </xdr:nvCxnSpPr>
      <xdr:spPr>
        <a:xfrm>
          <a:off x="12611100" y="43522900"/>
          <a:ext cx="0" cy="5001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38100</xdr:colOff>
      <xdr:row>740</xdr:row>
      <xdr:rowOff>215900</xdr:rowOff>
    </xdr:from>
    <xdr:to>
      <xdr:col>17</xdr:col>
      <xdr:colOff>168670</xdr:colOff>
      <xdr:row>742</xdr:row>
      <xdr:rowOff>178681</xdr:rowOff>
    </xdr:to>
    <xdr:sp macro="" textlink="">
      <xdr:nvSpPr>
        <xdr:cNvPr id="8" name="テキスト ボックス 7"/>
        <xdr:cNvSpPr txBox="1"/>
      </xdr:nvSpPr>
      <xdr:spPr>
        <a:xfrm>
          <a:off x="1663700" y="41592500"/>
          <a:ext cx="1959370" cy="6739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latin typeface="+mj-ea"/>
              <a:ea typeface="+mj-ea"/>
            </a:rPr>
            <a:t>A. </a:t>
          </a:r>
          <a:r>
            <a:rPr kumimoji="1" lang="ja-JP" altLang="en-US" sz="1000">
              <a:latin typeface="+mj-ea"/>
              <a:ea typeface="+mj-ea"/>
            </a:rPr>
            <a:t>事務費</a:t>
          </a:r>
          <a:endParaRPr kumimoji="1" lang="en-US" altLang="ja-JP" sz="1000">
            <a:latin typeface="+mj-ea"/>
            <a:ea typeface="+mj-ea"/>
          </a:endParaRPr>
        </a:p>
        <a:p>
          <a:pPr algn="ctr"/>
          <a:r>
            <a:rPr kumimoji="1" lang="ja-JP" altLang="en-US" sz="1000">
              <a:latin typeface="+mj-ea"/>
              <a:ea typeface="+mj-ea"/>
            </a:rPr>
            <a:t>６．３百万円</a:t>
          </a:r>
          <a:endParaRPr kumimoji="1" lang="en-US" altLang="ja-JP" sz="1000">
            <a:latin typeface="+mj-ea"/>
            <a:ea typeface="+mj-ea"/>
          </a:endParaRPr>
        </a:p>
      </xdr:txBody>
    </xdr:sp>
    <xdr:clientData/>
  </xdr:twoCellAnchor>
  <xdr:twoCellAnchor>
    <xdr:from>
      <xdr:col>7</xdr:col>
      <xdr:colOff>76200</xdr:colOff>
      <xdr:row>743</xdr:row>
      <xdr:rowOff>12700</xdr:rowOff>
    </xdr:from>
    <xdr:to>
      <xdr:col>16</xdr:col>
      <xdr:colOff>191954</xdr:colOff>
      <xdr:row>743</xdr:row>
      <xdr:rowOff>215900</xdr:rowOff>
    </xdr:to>
    <xdr:sp macro="" textlink="">
      <xdr:nvSpPr>
        <xdr:cNvPr id="9" name="大かっこ 8"/>
        <xdr:cNvSpPr/>
      </xdr:nvSpPr>
      <xdr:spPr>
        <a:xfrm>
          <a:off x="1498600" y="42456100"/>
          <a:ext cx="1944554" cy="20320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900">
              <a:solidFill>
                <a:schemeClr val="tx1"/>
              </a:solidFill>
              <a:effectLst/>
              <a:latin typeface="+mn-lt"/>
              <a:ea typeface="+mn-ea"/>
              <a:cs typeface="+mn-cs"/>
            </a:rPr>
            <a:t>　</a:t>
          </a:r>
          <a:r>
            <a:rPr kumimoji="1" lang="ja-JP" altLang="ja-JP" sz="900">
              <a:solidFill>
                <a:schemeClr val="tx1"/>
              </a:solidFill>
              <a:effectLst/>
              <a:latin typeface="+mn-lt"/>
              <a:ea typeface="+mn-ea"/>
              <a:cs typeface="+mn-cs"/>
            </a:rPr>
            <a:t>人件費、雑役務費</a:t>
          </a:r>
          <a:endParaRPr lang="ja-JP" altLang="ja-JP" sz="900">
            <a:effectLst/>
          </a:endParaRPr>
        </a:p>
      </xdr:txBody>
    </xdr:sp>
    <xdr:clientData/>
  </xdr:twoCellAnchor>
  <xdr:twoCellAnchor>
    <xdr:from>
      <xdr:col>11</xdr:col>
      <xdr:colOff>38100</xdr:colOff>
      <xdr:row>745</xdr:row>
      <xdr:rowOff>215900</xdr:rowOff>
    </xdr:from>
    <xdr:to>
      <xdr:col>20</xdr:col>
      <xdr:colOff>165556</xdr:colOff>
      <xdr:row>747</xdr:row>
      <xdr:rowOff>166861</xdr:rowOff>
    </xdr:to>
    <xdr:sp macro="" textlink="">
      <xdr:nvSpPr>
        <xdr:cNvPr id="10" name="テキスト ボックス 9"/>
        <xdr:cNvSpPr txBox="1"/>
      </xdr:nvSpPr>
      <xdr:spPr>
        <a:xfrm>
          <a:off x="2273300" y="43370500"/>
          <a:ext cx="1956256" cy="66216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latin typeface="+mn-ea"/>
              <a:ea typeface="+mn-ea"/>
            </a:rPr>
            <a:t>Ｂ</a:t>
          </a:r>
          <a:r>
            <a:rPr kumimoji="1" lang="en-US" altLang="ja-JP" sz="1000">
              <a:latin typeface="+mn-ea"/>
              <a:ea typeface="+mn-ea"/>
            </a:rPr>
            <a:t>. </a:t>
          </a:r>
          <a:r>
            <a:rPr kumimoji="1" lang="ja-JP" altLang="en-US" sz="900">
              <a:latin typeface="+mn-ea"/>
              <a:ea typeface="+mn-ea"/>
            </a:rPr>
            <a:t>国立医薬品食品衛生研究所</a:t>
          </a:r>
          <a:endParaRPr kumimoji="1" lang="en-US" altLang="ja-JP" sz="900">
            <a:latin typeface="+mn-ea"/>
            <a:ea typeface="+mn-ea"/>
          </a:endParaRPr>
        </a:p>
        <a:p>
          <a:pPr algn="ctr"/>
          <a:r>
            <a:rPr kumimoji="1" lang="ja-JP" altLang="en-US" sz="1000">
              <a:latin typeface="+mn-ea"/>
              <a:ea typeface="+mn-ea"/>
            </a:rPr>
            <a:t>８．７百万円</a:t>
          </a:r>
          <a:endParaRPr kumimoji="1" lang="en-US" altLang="ja-JP" sz="1000">
            <a:latin typeface="+mn-ea"/>
            <a:ea typeface="+mn-ea"/>
          </a:endParaRPr>
        </a:p>
      </xdr:txBody>
    </xdr:sp>
    <xdr:clientData/>
  </xdr:twoCellAnchor>
  <xdr:oneCellAnchor>
    <xdr:from>
      <xdr:col>8</xdr:col>
      <xdr:colOff>25400</xdr:colOff>
      <xdr:row>744</xdr:row>
      <xdr:rowOff>38100</xdr:rowOff>
    </xdr:from>
    <xdr:ext cx="1266826" cy="311067"/>
    <xdr:sp macro="" textlink="">
      <xdr:nvSpPr>
        <xdr:cNvPr id="12" name="テキスト ボックス 11"/>
        <xdr:cNvSpPr txBox="1"/>
      </xdr:nvSpPr>
      <xdr:spPr>
        <a:xfrm>
          <a:off x="1651000" y="42837100"/>
          <a:ext cx="1266826" cy="3110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000"/>
            <a:t>その他</a:t>
          </a:r>
          <a:r>
            <a:rPr kumimoji="1" lang="en-US" altLang="ja-JP" sz="1000"/>
            <a:t>【</a:t>
          </a:r>
          <a:r>
            <a:rPr kumimoji="1" lang="ja-JP" altLang="en-US" sz="1000"/>
            <a:t>支出委任</a:t>
          </a:r>
          <a:r>
            <a:rPr kumimoji="1" lang="en-US" altLang="ja-JP" sz="1000"/>
            <a:t>】</a:t>
          </a:r>
          <a:endParaRPr kumimoji="1" lang="ja-JP" altLang="en-US" sz="1000"/>
        </a:p>
      </xdr:txBody>
    </xdr:sp>
    <xdr:clientData/>
  </xdr:oneCellAnchor>
  <xdr:oneCellAnchor>
    <xdr:from>
      <xdr:col>34</xdr:col>
      <xdr:colOff>114300</xdr:colOff>
      <xdr:row>744</xdr:row>
      <xdr:rowOff>292100</xdr:rowOff>
    </xdr:from>
    <xdr:ext cx="1200150" cy="282492"/>
    <xdr:sp macro="" textlink="">
      <xdr:nvSpPr>
        <xdr:cNvPr id="14" name="テキスト ボックス 13"/>
        <xdr:cNvSpPr txBox="1"/>
      </xdr:nvSpPr>
      <xdr:spPr>
        <a:xfrm>
          <a:off x="7023100" y="43091100"/>
          <a:ext cx="1200150" cy="2824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000"/>
            <a:t>その他</a:t>
          </a:r>
          <a:r>
            <a:rPr kumimoji="1" lang="en-US" altLang="ja-JP" sz="1000"/>
            <a:t>【</a:t>
          </a:r>
          <a:r>
            <a:rPr kumimoji="1" lang="ja-JP" altLang="en-US" sz="1000"/>
            <a:t>支出委任</a:t>
          </a:r>
          <a:r>
            <a:rPr kumimoji="1" lang="en-US" altLang="ja-JP" sz="1000"/>
            <a:t>】</a:t>
          </a:r>
          <a:endParaRPr kumimoji="1" lang="ja-JP" altLang="en-US" sz="1000"/>
        </a:p>
      </xdr:txBody>
    </xdr:sp>
    <xdr:clientData/>
  </xdr:oneCellAnchor>
  <xdr:twoCellAnchor>
    <xdr:from>
      <xdr:col>36</xdr:col>
      <xdr:colOff>127000</xdr:colOff>
      <xdr:row>745</xdr:row>
      <xdr:rowOff>228600</xdr:rowOff>
    </xdr:from>
    <xdr:to>
      <xdr:col>46</xdr:col>
      <xdr:colOff>51254</xdr:colOff>
      <xdr:row>747</xdr:row>
      <xdr:rowOff>178336</xdr:rowOff>
    </xdr:to>
    <xdr:sp macro="" textlink="">
      <xdr:nvSpPr>
        <xdr:cNvPr id="15" name="テキスト ボックス 14"/>
        <xdr:cNvSpPr txBox="1"/>
      </xdr:nvSpPr>
      <xdr:spPr>
        <a:xfrm>
          <a:off x="7442200" y="43383200"/>
          <a:ext cx="1956254" cy="6609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latin typeface="+mn-ea"/>
              <a:ea typeface="+mn-ea"/>
              <a:cs typeface="+mn-cs"/>
            </a:rPr>
            <a:t>Ｃ</a:t>
          </a:r>
          <a:r>
            <a:rPr kumimoji="1" lang="en-US" altLang="ja-JP" sz="1000">
              <a:solidFill>
                <a:schemeClr val="dk1"/>
              </a:solidFill>
              <a:latin typeface="+mn-ea"/>
              <a:ea typeface="+mn-ea"/>
              <a:cs typeface="+mn-cs"/>
            </a:rPr>
            <a:t> </a:t>
          </a:r>
          <a:r>
            <a:rPr kumimoji="1" lang="ja-JP" altLang="en-US" sz="1000">
              <a:solidFill>
                <a:schemeClr val="dk1"/>
              </a:solidFill>
              <a:latin typeface="+mn-ea"/>
              <a:ea typeface="+mn-ea"/>
              <a:cs typeface="+mn-cs"/>
            </a:rPr>
            <a:t>地方</a:t>
          </a:r>
          <a:r>
            <a:rPr kumimoji="1" lang="ja-JP" altLang="ja-JP" sz="1000">
              <a:solidFill>
                <a:schemeClr val="dk1"/>
              </a:solidFill>
              <a:latin typeface="+mn-ea"/>
              <a:ea typeface="+mn-ea"/>
              <a:cs typeface="+mn-cs"/>
            </a:rPr>
            <a:t>厚生</a:t>
          </a:r>
          <a:r>
            <a:rPr kumimoji="1" lang="ja-JP" altLang="en-US" sz="1000">
              <a:solidFill>
                <a:schemeClr val="dk1"/>
              </a:solidFill>
              <a:latin typeface="+mn-ea"/>
              <a:ea typeface="+mn-ea"/>
              <a:cs typeface="+mn-cs"/>
            </a:rPr>
            <a:t>局 </a:t>
          </a:r>
          <a:r>
            <a:rPr kumimoji="1" lang="en-US" altLang="ja-JP" sz="1000">
              <a:solidFill>
                <a:schemeClr val="dk1"/>
              </a:solidFill>
              <a:latin typeface="+mn-ea"/>
              <a:ea typeface="+mn-ea"/>
              <a:cs typeface="+mn-cs"/>
            </a:rPr>
            <a:t>4</a:t>
          </a:r>
          <a:r>
            <a:rPr kumimoji="1" lang="ja-JP" altLang="en-US" sz="1000">
              <a:solidFill>
                <a:schemeClr val="dk1"/>
              </a:solidFill>
              <a:latin typeface="+mn-ea"/>
              <a:ea typeface="+mn-ea"/>
              <a:cs typeface="+mn-cs"/>
            </a:rPr>
            <a:t>機関</a:t>
          </a:r>
          <a:r>
            <a:rPr kumimoji="1" lang="en-US" altLang="ja-JP" sz="1000">
              <a:solidFill>
                <a:schemeClr val="dk1"/>
              </a:solidFill>
              <a:latin typeface="+mn-ea"/>
              <a:ea typeface="+mn-ea"/>
              <a:cs typeface="+mn-cs"/>
            </a:rPr>
            <a:t/>
          </a:r>
          <a:br>
            <a:rPr kumimoji="1" lang="en-US" altLang="ja-JP" sz="1000">
              <a:solidFill>
                <a:schemeClr val="dk1"/>
              </a:solidFill>
              <a:latin typeface="+mn-ea"/>
              <a:ea typeface="+mn-ea"/>
              <a:cs typeface="+mn-cs"/>
            </a:rPr>
          </a:br>
          <a:r>
            <a:rPr kumimoji="1" lang="ja-JP" altLang="en-US" sz="1000">
              <a:solidFill>
                <a:schemeClr val="dk1"/>
              </a:solidFill>
              <a:latin typeface="+mn-ea"/>
              <a:ea typeface="+mn-ea"/>
              <a:cs typeface="+mn-cs"/>
            </a:rPr>
            <a:t>０．４</a:t>
          </a:r>
          <a:r>
            <a:rPr kumimoji="1" lang="ja-JP" altLang="ja-JP" sz="1000">
              <a:solidFill>
                <a:schemeClr val="dk1"/>
              </a:solidFill>
              <a:latin typeface="+mn-ea"/>
              <a:ea typeface="+mn-ea"/>
              <a:cs typeface="+mn-cs"/>
            </a:rPr>
            <a:t>百万円</a:t>
          </a:r>
          <a:endParaRPr kumimoji="1" lang="en-US" altLang="ja-JP" sz="1000">
            <a:solidFill>
              <a:schemeClr val="dk1"/>
            </a:solidFill>
            <a:latin typeface="+mn-ea"/>
            <a:ea typeface="+mn-ea"/>
            <a:cs typeface="+mn-cs"/>
          </a:endParaRPr>
        </a:p>
      </xdr:txBody>
    </xdr:sp>
    <xdr:clientData/>
  </xdr:twoCellAnchor>
  <xdr:twoCellAnchor>
    <xdr:from>
      <xdr:col>35</xdr:col>
      <xdr:colOff>139700</xdr:colOff>
      <xdr:row>751</xdr:row>
      <xdr:rowOff>279400</xdr:rowOff>
    </xdr:from>
    <xdr:to>
      <xdr:col>46</xdr:col>
      <xdr:colOff>79149</xdr:colOff>
      <xdr:row>753</xdr:row>
      <xdr:rowOff>87718</xdr:rowOff>
    </xdr:to>
    <xdr:sp macro="" textlink="">
      <xdr:nvSpPr>
        <xdr:cNvPr id="16" name="大かっこ 15"/>
        <xdr:cNvSpPr/>
      </xdr:nvSpPr>
      <xdr:spPr>
        <a:xfrm>
          <a:off x="7251700" y="45567600"/>
          <a:ext cx="2174649" cy="5195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900">
              <a:solidFill>
                <a:schemeClr val="tx1"/>
              </a:solidFill>
              <a:effectLst/>
              <a:latin typeface="+mn-lt"/>
              <a:ea typeface="+mn-ea"/>
              <a:cs typeface="+mn-cs"/>
            </a:rPr>
            <a:t>国内産あへんの収納業務の実施</a:t>
          </a:r>
          <a:endParaRPr kumimoji="1" lang="ja-JP" altLang="en-US" sz="1100"/>
        </a:p>
      </xdr:txBody>
    </xdr:sp>
    <xdr:clientData/>
  </xdr:twoCellAnchor>
  <xdr:twoCellAnchor>
    <xdr:from>
      <xdr:col>17</xdr:col>
      <xdr:colOff>165100</xdr:colOff>
      <xdr:row>741</xdr:row>
      <xdr:rowOff>158750</xdr:rowOff>
    </xdr:from>
    <xdr:to>
      <xdr:col>21</xdr:col>
      <xdr:colOff>165100</xdr:colOff>
      <xdr:row>741</xdr:row>
      <xdr:rowOff>165100</xdr:rowOff>
    </xdr:to>
    <xdr:cxnSp macro="">
      <xdr:nvCxnSpPr>
        <xdr:cNvPr id="17" name="直線コネクタ 16"/>
        <xdr:cNvCxnSpPr>
          <a:endCxn id="3" idx="1"/>
        </xdr:cNvCxnSpPr>
      </xdr:nvCxnSpPr>
      <xdr:spPr>
        <a:xfrm flipV="1">
          <a:off x="3619500" y="41890950"/>
          <a:ext cx="812800" cy="63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50</xdr:col>
      <xdr:colOff>12700</xdr:colOff>
      <xdr:row>750</xdr:row>
      <xdr:rowOff>88900</xdr:rowOff>
    </xdr:from>
    <xdr:to>
      <xdr:col>54</xdr:col>
      <xdr:colOff>114300</xdr:colOff>
      <xdr:row>750</xdr:row>
      <xdr:rowOff>95250</xdr:rowOff>
    </xdr:to>
    <xdr:cxnSp macro="">
      <xdr:nvCxnSpPr>
        <xdr:cNvPr id="18" name="直線コネクタ 17"/>
        <xdr:cNvCxnSpPr/>
      </xdr:nvCxnSpPr>
      <xdr:spPr>
        <a:xfrm flipV="1">
          <a:off x="10477500" y="45021500"/>
          <a:ext cx="812800" cy="63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50800</xdr:colOff>
      <xdr:row>743</xdr:row>
      <xdr:rowOff>317500</xdr:rowOff>
    </xdr:from>
    <xdr:to>
      <xdr:col>17</xdr:col>
      <xdr:colOff>50800</xdr:colOff>
      <xdr:row>745</xdr:row>
      <xdr:rowOff>203200</xdr:rowOff>
    </xdr:to>
    <xdr:cxnSp macro="">
      <xdr:nvCxnSpPr>
        <xdr:cNvPr id="19" name="直線コネクタ 18"/>
        <xdr:cNvCxnSpPr/>
      </xdr:nvCxnSpPr>
      <xdr:spPr>
        <a:xfrm flipV="1">
          <a:off x="3505200" y="42760900"/>
          <a:ext cx="0" cy="5969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190500</xdr:colOff>
      <xdr:row>742</xdr:row>
      <xdr:rowOff>266700</xdr:rowOff>
    </xdr:from>
    <xdr:to>
      <xdr:col>29</xdr:col>
      <xdr:colOff>190500</xdr:colOff>
      <xdr:row>743</xdr:row>
      <xdr:rowOff>304800</xdr:rowOff>
    </xdr:to>
    <xdr:cxnSp macro="">
      <xdr:nvCxnSpPr>
        <xdr:cNvPr id="20" name="直線コネクタ 19"/>
        <xdr:cNvCxnSpPr/>
      </xdr:nvCxnSpPr>
      <xdr:spPr>
        <a:xfrm flipV="1">
          <a:off x="6083300" y="42354500"/>
          <a:ext cx="0" cy="3937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88900</xdr:colOff>
      <xdr:row>743</xdr:row>
      <xdr:rowOff>330200</xdr:rowOff>
    </xdr:from>
    <xdr:to>
      <xdr:col>40</xdr:col>
      <xdr:colOff>88900</xdr:colOff>
      <xdr:row>745</xdr:row>
      <xdr:rowOff>215900</xdr:rowOff>
    </xdr:to>
    <xdr:cxnSp macro="">
      <xdr:nvCxnSpPr>
        <xdr:cNvPr id="27" name="直線コネクタ 26"/>
        <xdr:cNvCxnSpPr/>
      </xdr:nvCxnSpPr>
      <xdr:spPr>
        <a:xfrm flipV="1">
          <a:off x="8216900" y="42773600"/>
          <a:ext cx="0" cy="5969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190728</xdr:colOff>
      <xdr:row>747</xdr:row>
      <xdr:rowOff>166861</xdr:rowOff>
    </xdr:from>
    <xdr:to>
      <xdr:col>16</xdr:col>
      <xdr:colOff>228</xdr:colOff>
      <xdr:row>749</xdr:row>
      <xdr:rowOff>88900</xdr:rowOff>
    </xdr:to>
    <xdr:cxnSp macro="">
      <xdr:nvCxnSpPr>
        <xdr:cNvPr id="29" name="直線コネクタ 28"/>
        <xdr:cNvCxnSpPr>
          <a:endCxn id="10" idx="2"/>
        </xdr:cNvCxnSpPr>
      </xdr:nvCxnSpPr>
      <xdr:spPr>
        <a:xfrm flipV="1">
          <a:off x="3238728" y="44032661"/>
          <a:ext cx="12700" cy="63323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139700</xdr:colOff>
      <xdr:row>747</xdr:row>
      <xdr:rowOff>190500</xdr:rowOff>
    </xdr:from>
    <xdr:to>
      <xdr:col>41</xdr:col>
      <xdr:colOff>139700</xdr:colOff>
      <xdr:row>749</xdr:row>
      <xdr:rowOff>76200</xdr:rowOff>
    </xdr:to>
    <xdr:cxnSp macro="">
      <xdr:nvCxnSpPr>
        <xdr:cNvPr id="33" name="直線コネクタ 32"/>
        <xdr:cNvCxnSpPr/>
      </xdr:nvCxnSpPr>
      <xdr:spPr>
        <a:xfrm flipV="1">
          <a:off x="8470900" y="44056300"/>
          <a:ext cx="0" cy="5969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177800</xdr:colOff>
      <xdr:row>749</xdr:row>
      <xdr:rowOff>101600</xdr:rowOff>
    </xdr:from>
    <xdr:to>
      <xdr:col>20</xdr:col>
      <xdr:colOff>102056</xdr:colOff>
      <xdr:row>751</xdr:row>
      <xdr:rowOff>203200</xdr:rowOff>
    </xdr:to>
    <xdr:sp macro="" textlink="">
      <xdr:nvSpPr>
        <xdr:cNvPr id="37" name="テキスト ボックス 36"/>
        <xdr:cNvSpPr txBox="1"/>
      </xdr:nvSpPr>
      <xdr:spPr>
        <a:xfrm>
          <a:off x="2209800" y="44678600"/>
          <a:ext cx="1956256" cy="812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latin typeface="+mn-ea"/>
              <a:ea typeface="+mn-ea"/>
            </a:rPr>
            <a:t>D. </a:t>
          </a:r>
          <a:r>
            <a:rPr kumimoji="1" lang="ja-JP" altLang="en-US" sz="900">
              <a:latin typeface="+mn-ea"/>
              <a:ea typeface="+mn-ea"/>
            </a:rPr>
            <a:t>島津サイエンス東日本（株）</a:t>
          </a:r>
          <a:endParaRPr kumimoji="1" lang="en-US" altLang="ja-JP" sz="900">
            <a:latin typeface="+mn-ea"/>
            <a:ea typeface="+mn-ea"/>
          </a:endParaRPr>
        </a:p>
        <a:p>
          <a:pPr algn="ctr"/>
          <a:r>
            <a:rPr kumimoji="1" lang="ja-JP" altLang="en-US" sz="900">
              <a:latin typeface="+mn-ea"/>
              <a:ea typeface="+mn-ea"/>
            </a:rPr>
            <a:t>他　５民間企業等</a:t>
          </a:r>
          <a:endParaRPr kumimoji="1" lang="en-US" altLang="ja-JP" sz="900">
            <a:latin typeface="+mn-ea"/>
            <a:ea typeface="+mn-ea"/>
          </a:endParaRPr>
        </a:p>
        <a:p>
          <a:pPr algn="ctr"/>
          <a:r>
            <a:rPr kumimoji="1" lang="ja-JP" altLang="en-US" sz="1000">
              <a:latin typeface="+mn-ea"/>
              <a:ea typeface="+mn-ea"/>
            </a:rPr>
            <a:t>８．７百万円</a:t>
          </a:r>
          <a:endParaRPr kumimoji="1" lang="en-US" altLang="ja-JP" sz="1000">
            <a:latin typeface="+mn-ea"/>
            <a:ea typeface="+mn-ea"/>
          </a:endParaRPr>
        </a:p>
      </xdr:txBody>
    </xdr:sp>
    <xdr:clientData/>
  </xdr:twoCellAnchor>
  <xdr:twoCellAnchor>
    <xdr:from>
      <xdr:col>9</xdr:col>
      <xdr:colOff>114300</xdr:colOff>
      <xdr:row>752</xdr:row>
      <xdr:rowOff>12700</xdr:rowOff>
    </xdr:from>
    <xdr:to>
      <xdr:col>21</xdr:col>
      <xdr:colOff>88900</xdr:colOff>
      <xdr:row>753</xdr:row>
      <xdr:rowOff>63500</xdr:rowOff>
    </xdr:to>
    <xdr:sp macro="" textlink="">
      <xdr:nvSpPr>
        <xdr:cNvPr id="39" name="大かっこ 38"/>
        <xdr:cNvSpPr/>
      </xdr:nvSpPr>
      <xdr:spPr>
        <a:xfrm>
          <a:off x="1943100" y="45656500"/>
          <a:ext cx="2413000" cy="4064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ts val="11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あへんモルヒネ含有率試験の実施</a:t>
          </a:r>
          <a:endParaRPr kumimoji="1" lang="en-US" altLang="ja-JP" sz="900">
            <a:solidFill>
              <a:schemeClr val="tx1"/>
            </a:solidFill>
            <a:effectLst/>
            <a:latin typeface="+mn-lt"/>
            <a:ea typeface="+mn-ea"/>
            <a:cs typeface="+mn-cs"/>
          </a:endParaRPr>
        </a:p>
      </xdr:txBody>
    </xdr:sp>
    <xdr:clientData/>
  </xdr:twoCellAnchor>
  <xdr:oneCellAnchor>
    <xdr:from>
      <xdr:col>6</xdr:col>
      <xdr:colOff>76200</xdr:colOff>
      <xdr:row>748</xdr:row>
      <xdr:rowOff>88900</xdr:rowOff>
    </xdr:from>
    <xdr:ext cx="1266826" cy="311067"/>
    <xdr:sp macro="" textlink="">
      <xdr:nvSpPr>
        <xdr:cNvPr id="41" name="テキスト ボックス 40"/>
        <xdr:cNvSpPr txBox="1"/>
      </xdr:nvSpPr>
      <xdr:spPr>
        <a:xfrm>
          <a:off x="1295400" y="44310300"/>
          <a:ext cx="1266826" cy="3110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000"/>
            <a:t>【</a:t>
          </a:r>
          <a:r>
            <a:rPr kumimoji="1" lang="ja-JP" altLang="en-US" sz="1000"/>
            <a:t>一般競争入札</a:t>
          </a:r>
          <a:r>
            <a:rPr kumimoji="1" lang="en-US" altLang="ja-JP" sz="1000"/>
            <a:t>】</a:t>
          </a:r>
          <a:r>
            <a:rPr kumimoji="1" lang="ja-JP" altLang="en-US" sz="1000"/>
            <a:t>等</a:t>
          </a:r>
        </a:p>
      </xdr:txBody>
    </xdr:sp>
    <xdr:clientData/>
  </xdr:oneCellAnchor>
  <xdr:twoCellAnchor>
    <xdr:from>
      <xdr:col>37</xdr:col>
      <xdr:colOff>0</xdr:colOff>
      <xdr:row>749</xdr:row>
      <xdr:rowOff>88900</xdr:rowOff>
    </xdr:from>
    <xdr:to>
      <xdr:col>46</xdr:col>
      <xdr:colOff>127454</xdr:colOff>
      <xdr:row>751</xdr:row>
      <xdr:rowOff>114836</xdr:rowOff>
    </xdr:to>
    <xdr:sp macro="" textlink="">
      <xdr:nvSpPr>
        <xdr:cNvPr id="59" name="テキスト ボックス 58"/>
        <xdr:cNvSpPr txBox="1"/>
      </xdr:nvSpPr>
      <xdr:spPr>
        <a:xfrm>
          <a:off x="7518400" y="44665900"/>
          <a:ext cx="1956254" cy="7371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chemeClr val="dk1"/>
              </a:solidFill>
              <a:latin typeface="+mn-ea"/>
              <a:ea typeface="+mn-ea"/>
              <a:cs typeface="+mn-cs"/>
            </a:rPr>
            <a:t>E </a:t>
          </a:r>
          <a:r>
            <a:rPr kumimoji="1" lang="ja-JP" altLang="en-US" sz="1000">
              <a:solidFill>
                <a:schemeClr val="dk1"/>
              </a:solidFill>
              <a:latin typeface="+mn-ea"/>
              <a:ea typeface="+mn-ea"/>
              <a:cs typeface="+mn-cs"/>
            </a:rPr>
            <a:t>資金前渡官吏　九州厚生局麻薬取締部調査総務課長　他７名</a:t>
          </a:r>
          <a:r>
            <a:rPr kumimoji="1" lang="en-US" altLang="ja-JP" sz="1000">
              <a:solidFill>
                <a:schemeClr val="dk1"/>
              </a:solidFill>
              <a:latin typeface="+mn-ea"/>
              <a:ea typeface="+mn-ea"/>
              <a:cs typeface="+mn-cs"/>
            </a:rPr>
            <a:t/>
          </a:r>
          <a:br>
            <a:rPr kumimoji="1" lang="en-US" altLang="ja-JP" sz="1000">
              <a:solidFill>
                <a:schemeClr val="dk1"/>
              </a:solidFill>
              <a:latin typeface="+mn-ea"/>
              <a:ea typeface="+mn-ea"/>
              <a:cs typeface="+mn-cs"/>
            </a:rPr>
          </a:br>
          <a:r>
            <a:rPr kumimoji="1" lang="ja-JP" altLang="en-US" sz="1000">
              <a:solidFill>
                <a:schemeClr val="dk1"/>
              </a:solidFill>
              <a:latin typeface="+mn-ea"/>
              <a:ea typeface="+mn-ea"/>
              <a:cs typeface="+mn-cs"/>
            </a:rPr>
            <a:t>０．４</a:t>
          </a:r>
          <a:r>
            <a:rPr kumimoji="1" lang="ja-JP" altLang="ja-JP" sz="1000">
              <a:solidFill>
                <a:schemeClr val="dk1"/>
              </a:solidFill>
              <a:latin typeface="+mn-ea"/>
              <a:ea typeface="+mn-ea"/>
              <a:cs typeface="+mn-cs"/>
            </a:rPr>
            <a:t>百万円</a:t>
          </a:r>
          <a:endParaRPr kumimoji="1" lang="en-US" altLang="ja-JP" sz="1000">
            <a:solidFill>
              <a:schemeClr val="dk1"/>
            </a:solidFill>
            <a:latin typeface="+mn-ea"/>
            <a:ea typeface="+mn-ea"/>
            <a:cs typeface="+mn-cs"/>
          </a:endParaRPr>
        </a:p>
      </xdr:txBody>
    </xdr:sp>
    <xdr:clientData/>
  </xdr:twoCellAnchor>
  <xdr:oneCellAnchor>
    <xdr:from>
      <xdr:col>33</xdr:col>
      <xdr:colOff>88900</xdr:colOff>
      <xdr:row>748</xdr:row>
      <xdr:rowOff>127000</xdr:rowOff>
    </xdr:from>
    <xdr:ext cx="1200150" cy="282492"/>
    <xdr:sp macro="" textlink="">
      <xdr:nvSpPr>
        <xdr:cNvPr id="69" name="テキスト ボックス 68"/>
        <xdr:cNvSpPr txBox="1"/>
      </xdr:nvSpPr>
      <xdr:spPr>
        <a:xfrm>
          <a:off x="6794500" y="44348400"/>
          <a:ext cx="1200150" cy="2824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000"/>
            <a:t>その他</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75" zoomScale="75" zoomScaleNormal="75" zoomScaleSheetLayoutView="75" zoomScalePageLayoutView="85" workbookViewId="0">
      <selection activeCell="J949" sqref="J949:O94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372</v>
      </c>
      <c r="AT2" s="945"/>
      <c r="AU2" s="945"/>
      <c r="AV2" s="52" t="str">
        <f>IF(AW2="", "", "-")</f>
        <v/>
      </c>
      <c r="AW2" s="916"/>
      <c r="AX2" s="916"/>
    </row>
    <row r="3" spans="1:50" ht="21" customHeight="1" thickBot="1" x14ac:dyDescent="0.2">
      <c r="A3" s="869" t="s">
        <v>539</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565</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722</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566</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160</v>
      </c>
      <c r="H5" s="842"/>
      <c r="I5" s="842"/>
      <c r="J5" s="842"/>
      <c r="K5" s="842"/>
      <c r="L5" s="842"/>
      <c r="M5" s="843" t="s">
        <v>66</v>
      </c>
      <c r="N5" s="844"/>
      <c r="O5" s="844"/>
      <c r="P5" s="844"/>
      <c r="Q5" s="844"/>
      <c r="R5" s="845"/>
      <c r="S5" s="846" t="s">
        <v>131</v>
      </c>
      <c r="T5" s="842"/>
      <c r="U5" s="842"/>
      <c r="V5" s="842"/>
      <c r="W5" s="842"/>
      <c r="X5" s="847"/>
      <c r="Y5" s="700" t="s">
        <v>3</v>
      </c>
      <c r="Z5" s="544"/>
      <c r="AA5" s="544"/>
      <c r="AB5" s="544"/>
      <c r="AC5" s="544"/>
      <c r="AD5" s="545"/>
      <c r="AE5" s="701" t="s">
        <v>567</v>
      </c>
      <c r="AF5" s="701"/>
      <c r="AG5" s="701"/>
      <c r="AH5" s="701"/>
      <c r="AI5" s="701"/>
      <c r="AJ5" s="701"/>
      <c r="AK5" s="701"/>
      <c r="AL5" s="701"/>
      <c r="AM5" s="701"/>
      <c r="AN5" s="701"/>
      <c r="AO5" s="701"/>
      <c r="AP5" s="702"/>
      <c r="AQ5" s="703" t="s">
        <v>690</v>
      </c>
      <c r="AR5" s="704"/>
      <c r="AS5" s="704"/>
      <c r="AT5" s="704"/>
      <c r="AU5" s="704"/>
      <c r="AV5" s="704"/>
      <c r="AW5" s="704"/>
      <c r="AX5" s="705"/>
    </row>
    <row r="6" spans="1:50" ht="39" customHeight="1" x14ac:dyDescent="0.15">
      <c r="A6" s="708" t="s">
        <v>4</v>
      </c>
      <c r="B6" s="709"/>
      <c r="C6" s="709"/>
      <c r="D6" s="709"/>
      <c r="E6" s="709"/>
      <c r="F6" s="709"/>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569</v>
      </c>
      <c r="H7" s="500"/>
      <c r="I7" s="500"/>
      <c r="J7" s="500"/>
      <c r="K7" s="500"/>
      <c r="L7" s="500"/>
      <c r="M7" s="500"/>
      <c r="N7" s="500"/>
      <c r="O7" s="500"/>
      <c r="P7" s="500"/>
      <c r="Q7" s="500"/>
      <c r="R7" s="500"/>
      <c r="S7" s="500"/>
      <c r="T7" s="500"/>
      <c r="U7" s="500"/>
      <c r="V7" s="500"/>
      <c r="W7" s="500"/>
      <c r="X7" s="501"/>
      <c r="Y7" s="927" t="s">
        <v>511</v>
      </c>
      <c r="Z7" s="444"/>
      <c r="AA7" s="444"/>
      <c r="AB7" s="444"/>
      <c r="AC7" s="444"/>
      <c r="AD7" s="928"/>
      <c r="AE7" s="917" t="s">
        <v>570</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6" t="s">
        <v>378</v>
      </c>
      <c r="B8" s="497"/>
      <c r="C8" s="497"/>
      <c r="D8" s="497"/>
      <c r="E8" s="497"/>
      <c r="F8" s="498"/>
      <c r="G8" s="946" t="str">
        <f>入力規則等!A28</f>
        <v>-</v>
      </c>
      <c r="H8" s="722"/>
      <c r="I8" s="722"/>
      <c r="J8" s="722"/>
      <c r="K8" s="722"/>
      <c r="L8" s="722"/>
      <c r="M8" s="722"/>
      <c r="N8" s="722"/>
      <c r="O8" s="722"/>
      <c r="P8" s="722"/>
      <c r="Q8" s="722"/>
      <c r="R8" s="722"/>
      <c r="S8" s="722"/>
      <c r="T8" s="722"/>
      <c r="U8" s="722"/>
      <c r="V8" s="722"/>
      <c r="W8" s="722"/>
      <c r="X8" s="947"/>
      <c r="Y8" s="848" t="s">
        <v>379</v>
      </c>
      <c r="Z8" s="849"/>
      <c r="AA8" s="849"/>
      <c r="AB8" s="849"/>
      <c r="AC8" s="849"/>
      <c r="AD8" s="850"/>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571</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677</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8" t="s">
        <v>24</v>
      </c>
      <c r="B12" s="949"/>
      <c r="C12" s="949"/>
      <c r="D12" s="949"/>
      <c r="E12" s="949"/>
      <c r="F12" s="950"/>
      <c r="G12" s="762"/>
      <c r="H12" s="763"/>
      <c r="I12" s="763"/>
      <c r="J12" s="763"/>
      <c r="K12" s="763"/>
      <c r="L12" s="763"/>
      <c r="M12" s="763"/>
      <c r="N12" s="763"/>
      <c r="O12" s="763"/>
      <c r="P12" s="416" t="s">
        <v>530</v>
      </c>
      <c r="Q12" s="417"/>
      <c r="R12" s="417"/>
      <c r="S12" s="417"/>
      <c r="T12" s="417"/>
      <c r="U12" s="417"/>
      <c r="V12" s="418"/>
      <c r="W12" s="416" t="s">
        <v>527</v>
      </c>
      <c r="X12" s="417"/>
      <c r="Y12" s="417"/>
      <c r="Z12" s="417"/>
      <c r="AA12" s="417"/>
      <c r="AB12" s="417"/>
      <c r="AC12" s="418"/>
      <c r="AD12" s="416" t="s">
        <v>522</v>
      </c>
      <c r="AE12" s="417"/>
      <c r="AF12" s="417"/>
      <c r="AG12" s="417"/>
      <c r="AH12" s="417"/>
      <c r="AI12" s="417"/>
      <c r="AJ12" s="418"/>
      <c r="AK12" s="416" t="s">
        <v>515</v>
      </c>
      <c r="AL12" s="417"/>
      <c r="AM12" s="417"/>
      <c r="AN12" s="417"/>
      <c r="AO12" s="417"/>
      <c r="AP12" s="417"/>
      <c r="AQ12" s="418"/>
      <c r="AR12" s="416" t="s">
        <v>513</v>
      </c>
      <c r="AS12" s="417"/>
      <c r="AT12" s="417"/>
      <c r="AU12" s="417"/>
      <c r="AV12" s="417"/>
      <c r="AW12" s="417"/>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923</v>
      </c>
      <c r="Q13" s="660"/>
      <c r="R13" s="660"/>
      <c r="S13" s="660"/>
      <c r="T13" s="660"/>
      <c r="U13" s="660"/>
      <c r="V13" s="661"/>
      <c r="W13" s="659">
        <v>687</v>
      </c>
      <c r="X13" s="660"/>
      <c r="Y13" s="660"/>
      <c r="Z13" s="660"/>
      <c r="AA13" s="660"/>
      <c r="AB13" s="660"/>
      <c r="AC13" s="661"/>
      <c r="AD13" s="659">
        <v>673</v>
      </c>
      <c r="AE13" s="660"/>
      <c r="AF13" s="660"/>
      <c r="AG13" s="660"/>
      <c r="AH13" s="660"/>
      <c r="AI13" s="660"/>
      <c r="AJ13" s="661"/>
      <c r="AK13" s="659">
        <v>19</v>
      </c>
      <c r="AL13" s="660"/>
      <c r="AM13" s="660"/>
      <c r="AN13" s="660"/>
      <c r="AO13" s="660"/>
      <c r="AP13" s="660"/>
      <c r="AQ13" s="661"/>
      <c r="AR13" s="924">
        <v>9</v>
      </c>
      <c r="AS13" s="925"/>
      <c r="AT13" s="925"/>
      <c r="AU13" s="925"/>
      <c r="AV13" s="925"/>
      <c r="AW13" s="925"/>
      <c r="AX13" s="926"/>
    </row>
    <row r="14" spans="1:50" ht="21" customHeight="1" x14ac:dyDescent="0.15">
      <c r="A14" s="616"/>
      <c r="B14" s="617"/>
      <c r="C14" s="617"/>
      <c r="D14" s="617"/>
      <c r="E14" s="617"/>
      <c r="F14" s="618"/>
      <c r="G14" s="727"/>
      <c r="H14" s="728"/>
      <c r="I14" s="713" t="s">
        <v>8</v>
      </c>
      <c r="J14" s="764"/>
      <c r="K14" s="764"/>
      <c r="L14" s="764"/>
      <c r="M14" s="764"/>
      <c r="N14" s="764"/>
      <c r="O14" s="765"/>
      <c r="P14" s="659" t="s">
        <v>572</v>
      </c>
      <c r="Q14" s="660"/>
      <c r="R14" s="660"/>
      <c r="S14" s="660"/>
      <c r="T14" s="660"/>
      <c r="U14" s="660"/>
      <c r="V14" s="661"/>
      <c r="W14" s="659">
        <v>-213</v>
      </c>
      <c r="X14" s="660"/>
      <c r="Y14" s="660"/>
      <c r="Z14" s="660"/>
      <c r="AA14" s="660"/>
      <c r="AB14" s="660"/>
      <c r="AC14" s="661"/>
      <c r="AD14" s="659">
        <v>-653</v>
      </c>
      <c r="AE14" s="660"/>
      <c r="AF14" s="660"/>
      <c r="AG14" s="660"/>
      <c r="AH14" s="660"/>
      <c r="AI14" s="660"/>
      <c r="AJ14" s="661"/>
      <c r="AK14" s="659" t="s">
        <v>572</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v>58</v>
      </c>
      <c r="Q15" s="660"/>
      <c r="R15" s="660"/>
      <c r="S15" s="660"/>
      <c r="T15" s="660"/>
      <c r="U15" s="660"/>
      <c r="V15" s="661"/>
      <c r="W15" s="659" t="s">
        <v>572</v>
      </c>
      <c r="X15" s="660"/>
      <c r="Y15" s="660"/>
      <c r="Z15" s="660"/>
      <c r="AA15" s="660"/>
      <c r="AB15" s="660"/>
      <c r="AC15" s="661"/>
      <c r="AD15" s="659" t="s">
        <v>572</v>
      </c>
      <c r="AE15" s="660"/>
      <c r="AF15" s="660"/>
      <c r="AG15" s="660"/>
      <c r="AH15" s="660"/>
      <c r="AI15" s="660"/>
      <c r="AJ15" s="661"/>
      <c r="AK15" s="659" t="s">
        <v>572</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572</v>
      </c>
      <c r="Q16" s="660"/>
      <c r="R16" s="660"/>
      <c r="S16" s="660"/>
      <c r="T16" s="660"/>
      <c r="U16" s="660"/>
      <c r="V16" s="661"/>
      <c r="W16" s="659" t="s">
        <v>572</v>
      </c>
      <c r="X16" s="660"/>
      <c r="Y16" s="660"/>
      <c r="Z16" s="660"/>
      <c r="AA16" s="660"/>
      <c r="AB16" s="660"/>
      <c r="AC16" s="661"/>
      <c r="AD16" s="659" t="s">
        <v>572</v>
      </c>
      <c r="AE16" s="660"/>
      <c r="AF16" s="660"/>
      <c r="AG16" s="660"/>
      <c r="AH16" s="660"/>
      <c r="AI16" s="660"/>
      <c r="AJ16" s="661"/>
      <c r="AK16" s="659" t="s">
        <v>572</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572</v>
      </c>
      <c r="Q17" s="660"/>
      <c r="R17" s="660"/>
      <c r="S17" s="660"/>
      <c r="T17" s="660"/>
      <c r="U17" s="660"/>
      <c r="V17" s="661"/>
      <c r="W17" s="659" t="s">
        <v>572</v>
      </c>
      <c r="X17" s="660"/>
      <c r="Y17" s="660"/>
      <c r="Z17" s="660"/>
      <c r="AA17" s="660"/>
      <c r="AB17" s="660"/>
      <c r="AC17" s="661"/>
      <c r="AD17" s="659" t="s">
        <v>572</v>
      </c>
      <c r="AE17" s="660"/>
      <c r="AF17" s="660"/>
      <c r="AG17" s="660"/>
      <c r="AH17" s="660"/>
      <c r="AI17" s="660"/>
      <c r="AJ17" s="661"/>
      <c r="AK17" s="659" t="s">
        <v>572</v>
      </c>
      <c r="AL17" s="660"/>
      <c r="AM17" s="660"/>
      <c r="AN17" s="660"/>
      <c r="AO17" s="660"/>
      <c r="AP17" s="660"/>
      <c r="AQ17" s="661"/>
      <c r="AR17" s="922"/>
      <c r="AS17" s="922"/>
      <c r="AT17" s="922"/>
      <c r="AU17" s="922"/>
      <c r="AV17" s="922"/>
      <c r="AW17" s="922"/>
      <c r="AX17" s="923"/>
    </row>
    <row r="18" spans="1:50" ht="24.75" customHeight="1" x14ac:dyDescent="0.15">
      <c r="A18" s="616"/>
      <c r="B18" s="617"/>
      <c r="C18" s="617"/>
      <c r="D18" s="617"/>
      <c r="E18" s="617"/>
      <c r="F18" s="618"/>
      <c r="G18" s="729"/>
      <c r="H18" s="730"/>
      <c r="I18" s="718" t="s">
        <v>20</v>
      </c>
      <c r="J18" s="719"/>
      <c r="K18" s="719"/>
      <c r="L18" s="719"/>
      <c r="M18" s="719"/>
      <c r="N18" s="719"/>
      <c r="O18" s="720"/>
      <c r="P18" s="880">
        <f>SUM(P13:V17)</f>
        <v>981</v>
      </c>
      <c r="Q18" s="881"/>
      <c r="R18" s="881"/>
      <c r="S18" s="881"/>
      <c r="T18" s="881"/>
      <c r="U18" s="881"/>
      <c r="V18" s="882"/>
      <c r="W18" s="880">
        <f>SUM(W13:AC17)</f>
        <v>474</v>
      </c>
      <c r="X18" s="881"/>
      <c r="Y18" s="881"/>
      <c r="Z18" s="881"/>
      <c r="AA18" s="881"/>
      <c r="AB18" s="881"/>
      <c r="AC18" s="882"/>
      <c r="AD18" s="880">
        <f>SUM(AD13:AJ17)</f>
        <v>20</v>
      </c>
      <c r="AE18" s="881"/>
      <c r="AF18" s="881"/>
      <c r="AG18" s="881"/>
      <c r="AH18" s="881"/>
      <c r="AI18" s="881"/>
      <c r="AJ18" s="882"/>
      <c r="AK18" s="880">
        <f>SUM(AK13:AQ17)</f>
        <v>19</v>
      </c>
      <c r="AL18" s="881"/>
      <c r="AM18" s="881"/>
      <c r="AN18" s="881"/>
      <c r="AO18" s="881"/>
      <c r="AP18" s="881"/>
      <c r="AQ18" s="882"/>
      <c r="AR18" s="880">
        <f>SUM(AR13:AX17)</f>
        <v>9</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867</v>
      </c>
      <c r="Q19" s="660"/>
      <c r="R19" s="660"/>
      <c r="S19" s="660"/>
      <c r="T19" s="660"/>
      <c r="U19" s="660"/>
      <c r="V19" s="661"/>
      <c r="W19" s="659">
        <v>376</v>
      </c>
      <c r="X19" s="660"/>
      <c r="Y19" s="660"/>
      <c r="Z19" s="660"/>
      <c r="AA19" s="660"/>
      <c r="AB19" s="660"/>
      <c r="AC19" s="661"/>
      <c r="AD19" s="659">
        <v>15</v>
      </c>
      <c r="AE19" s="660"/>
      <c r="AF19" s="660"/>
      <c r="AG19" s="660"/>
      <c r="AH19" s="660"/>
      <c r="AI19" s="660"/>
      <c r="AJ19" s="661"/>
      <c r="AK19" s="331"/>
      <c r="AL19" s="331"/>
      <c r="AM19" s="331"/>
      <c r="AN19" s="331"/>
      <c r="AO19" s="331"/>
      <c r="AP19" s="331"/>
      <c r="AQ19" s="331"/>
      <c r="AR19" s="331"/>
      <c r="AS19" s="331"/>
      <c r="AT19" s="331"/>
      <c r="AU19" s="331"/>
      <c r="AV19" s="331"/>
      <c r="AW19" s="331"/>
      <c r="AX19" s="333"/>
    </row>
    <row r="20" spans="1:50" ht="24.75" customHeight="1" x14ac:dyDescent="0.15">
      <c r="A20" s="616"/>
      <c r="B20" s="617"/>
      <c r="C20" s="617"/>
      <c r="D20" s="617"/>
      <c r="E20" s="617"/>
      <c r="F20" s="618"/>
      <c r="G20" s="878" t="s">
        <v>10</v>
      </c>
      <c r="H20" s="879"/>
      <c r="I20" s="879"/>
      <c r="J20" s="879"/>
      <c r="K20" s="879"/>
      <c r="L20" s="879"/>
      <c r="M20" s="879"/>
      <c r="N20" s="879"/>
      <c r="O20" s="879"/>
      <c r="P20" s="319">
        <f>IF(P18=0, "-", SUM(P19)/P18)</f>
        <v>0.88379204892966357</v>
      </c>
      <c r="Q20" s="319"/>
      <c r="R20" s="319"/>
      <c r="S20" s="319"/>
      <c r="T20" s="319"/>
      <c r="U20" s="319"/>
      <c r="V20" s="319"/>
      <c r="W20" s="319">
        <f t="shared" ref="W20" si="0">IF(W18=0, "-", SUM(W19)/W18)</f>
        <v>0.7932489451476793</v>
      </c>
      <c r="X20" s="319"/>
      <c r="Y20" s="319"/>
      <c r="Z20" s="319"/>
      <c r="AA20" s="319"/>
      <c r="AB20" s="319"/>
      <c r="AC20" s="319"/>
      <c r="AD20" s="319">
        <f t="shared" ref="AD20" si="1">IF(AD18=0, "-", SUM(AD19)/AD18)</f>
        <v>0.75</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1"/>
      <c r="B21" s="852"/>
      <c r="C21" s="852"/>
      <c r="D21" s="852"/>
      <c r="E21" s="852"/>
      <c r="F21" s="951"/>
      <c r="G21" s="317" t="s">
        <v>474</v>
      </c>
      <c r="H21" s="318"/>
      <c r="I21" s="318"/>
      <c r="J21" s="318"/>
      <c r="K21" s="318"/>
      <c r="L21" s="318"/>
      <c r="M21" s="318"/>
      <c r="N21" s="318"/>
      <c r="O21" s="318"/>
      <c r="P21" s="319">
        <f>IF(P19=0, "-", SUM(P19)/SUM(P13,P14))</f>
        <v>0.93932827735644642</v>
      </c>
      <c r="Q21" s="319"/>
      <c r="R21" s="319"/>
      <c r="S21" s="319"/>
      <c r="T21" s="319"/>
      <c r="U21" s="319"/>
      <c r="V21" s="319"/>
      <c r="W21" s="319">
        <f t="shared" ref="W21" si="2">IF(W19=0, "-", SUM(W19)/SUM(W13,W14))</f>
        <v>0.7932489451476793</v>
      </c>
      <c r="X21" s="319"/>
      <c r="Y21" s="319"/>
      <c r="Z21" s="319"/>
      <c r="AA21" s="319"/>
      <c r="AB21" s="319"/>
      <c r="AC21" s="319"/>
      <c r="AD21" s="319">
        <f t="shared" ref="AD21" si="3">IF(AD19=0, "-", SUM(AD19)/SUM(AD13,AD14))</f>
        <v>0.75</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69" t="s">
        <v>555</v>
      </c>
      <c r="B22" s="970"/>
      <c r="C22" s="970"/>
      <c r="D22" s="970"/>
      <c r="E22" s="970"/>
      <c r="F22" s="971"/>
      <c r="G22" s="956" t="s">
        <v>453</v>
      </c>
      <c r="H22" s="223"/>
      <c r="I22" s="223"/>
      <c r="J22" s="223"/>
      <c r="K22" s="223"/>
      <c r="L22" s="223"/>
      <c r="M22" s="223"/>
      <c r="N22" s="223"/>
      <c r="O22" s="224"/>
      <c r="P22" s="941" t="s">
        <v>516</v>
      </c>
      <c r="Q22" s="223"/>
      <c r="R22" s="223"/>
      <c r="S22" s="223"/>
      <c r="T22" s="223"/>
      <c r="U22" s="223"/>
      <c r="V22" s="224"/>
      <c r="W22" s="941" t="s">
        <v>512</v>
      </c>
      <c r="X22" s="223"/>
      <c r="Y22" s="223"/>
      <c r="Z22" s="223"/>
      <c r="AA22" s="223"/>
      <c r="AB22" s="223"/>
      <c r="AC22" s="224"/>
      <c r="AD22" s="941" t="s">
        <v>452</v>
      </c>
      <c r="AE22" s="223"/>
      <c r="AF22" s="223"/>
      <c r="AG22" s="223"/>
      <c r="AH22" s="223"/>
      <c r="AI22" s="223"/>
      <c r="AJ22" s="223"/>
      <c r="AK22" s="223"/>
      <c r="AL22" s="223"/>
      <c r="AM22" s="223"/>
      <c r="AN22" s="223"/>
      <c r="AO22" s="223"/>
      <c r="AP22" s="223"/>
      <c r="AQ22" s="223"/>
      <c r="AR22" s="223"/>
      <c r="AS22" s="223"/>
      <c r="AT22" s="223"/>
      <c r="AU22" s="223"/>
      <c r="AV22" s="223"/>
      <c r="AW22" s="223"/>
      <c r="AX22" s="978"/>
    </row>
    <row r="23" spans="1:50" ht="25.5" customHeight="1" x14ac:dyDescent="0.15">
      <c r="A23" s="972"/>
      <c r="B23" s="973"/>
      <c r="C23" s="973"/>
      <c r="D23" s="973"/>
      <c r="E23" s="973"/>
      <c r="F23" s="974"/>
      <c r="G23" s="957" t="s">
        <v>574</v>
      </c>
      <c r="H23" s="958"/>
      <c r="I23" s="958"/>
      <c r="J23" s="958"/>
      <c r="K23" s="958"/>
      <c r="L23" s="958"/>
      <c r="M23" s="958"/>
      <c r="N23" s="958"/>
      <c r="O23" s="959"/>
      <c r="P23" s="924">
        <v>18.5</v>
      </c>
      <c r="Q23" s="925"/>
      <c r="R23" s="925"/>
      <c r="S23" s="925"/>
      <c r="T23" s="925"/>
      <c r="U23" s="925"/>
      <c r="V23" s="942"/>
      <c r="W23" s="924">
        <v>8.5</v>
      </c>
      <c r="X23" s="925"/>
      <c r="Y23" s="925"/>
      <c r="Z23" s="925"/>
      <c r="AA23" s="925"/>
      <c r="AB23" s="925"/>
      <c r="AC23" s="942"/>
      <c r="AD23" s="979" t="s">
        <v>678</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t="s">
        <v>575</v>
      </c>
      <c r="H24" s="961"/>
      <c r="I24" s="961"/>
      <c r="J24" s="961"/>
      <c r="K24" s="961"/>
      <c r="L24" s="961"/>
      <c r="M24" s="961"/>
      <c r="N24" s="961"/>
      <c r="O24" s="962"/>
      <c r="P24" s="659">
        <v>0.5</v>
      </c>
      <c r="Q24" s="660"/>
      <c r="R24" s="660"/>
      <c r="S24" s="660"/>
      <c r="T24" s="660"/>
      <c r="U24" s="660"/>
      <c r="V24" s="661"/>
      <c r="W24" s="659">
        <v>0.5</v>
      </c>
      <c r="X24" s="660"/>
      <c r="Y24" s="660"/>
      <c r="Z24" s="660"/>
      <c r="AA24" s="660"/>
      <c r="AB24" s="660"/>
      <c r="AC24" s="661"/>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t="s">
        <v>576</v>
      </c>
      <c r="H25" s="961"/>
      <c r="I25" s="961"/>
      <c r="J25" s="961"/>
      <c r="K25" s="961"/>
      <c r="L25" s="961"/>
      <c r="M25" s="961"/>
      <c r="N25" s="961"/>
      <c r="O25" s="962"/>
      <c r="P25" s="659">
        <v>0</v>
      </c>
      <c r="Q25" s="660"/>
      <c r="R25" s="660"/>
      <c r="S25" s="660"/>
      <c r="T25" s="660"/>
      <c r="U25" s="660"/>
      <c r="V25" s="661"/>
      <c r="W25" s="659">
        <v>0</v>
      </c>
      <c r="X25" s="660"/>
      <c r="Y25" s="660"/>
      <c r="Z25" s="660"/>
      <c r="AA25" s="660"/>
      <c r="AB25" s="660"/>
      <c r="AC25" s="661"/>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t="s">
        <v>573</v>
      </c>
      <c r="H26" s="961"/>
      <c r="I26" s="961"/>
      <c r="J26" s="961"/>
      <c r="K26" s="961"/>
      <c r="L26" s="961"/>
      <c r="M26" s="961"/>
      <c r="N26" s="961"/>
      <c r="O26" s="962"/>
      <c r="P26" s="659">
        <v>0</v>
      </c>
      <c r="Q26" s="660"/>
      <c r="R26" s="660"/>
      <c r="S26" s="660"/>
      <c r="T26" s="660"/>
      <c r="U26" s="660"/>
      <c r="V26" s="661"/>
      <c r="W26" s="659">
        <v>0</v>
      </c>
      <c r="X26" s="660"/>
      <c r="Y26" s="660"/>
      <c r="Z26" s="660"/>
      <c r="AA26" s="660"/>
      <c r="AB26" s="660"/>
      <c r="AC26" s="661"/>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t="s">
        <v>577</v>
      </c>
      <c r="H27" s="961"/>
      <c r="I27" s="961"/>
      <c r="J27" s="961"/>
      <c r="K27" s="961"/>
      <c r="L27" s="961"/>
      <c r="M27" s="961"/>
      <c r="N27" s="961"/>
      <c r="O27" s="962"/>
      <c r="P27" s="659">
        <v>0</v>
      </c>
      <c r="Q27" s="660"/>
      <c r="R27" s="660"/>
      <c r="S27" s="660"/>
      <c r="T27" s="660"/>
      <c r="U27" s="660"/>
      <c r="V27" s="661"/>
      <c r="W27" s="659">
        <v>0</v>
      </c>
      <c r="X27" s="660"/>
      <c r="Y27" s="660"/>
      <c r="Z27" s="660"/>
      <c r="AA27" s="660"/>
      <c r="AB27" s="660"/>
      <c r="AC27" s="661"/>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457</v>
      </c>
      <c r="H28" s="964"/>
      <c r="I28" s="964"/>
      <c r="J28" s="964"/>
      <c r="K28" s="964"/>
      <c r="L28" s="964"/>
      <c r="M28" s="964"/>
      <c r="N28" s="964"/>
      <c r="O28" s="965"/>
      <c r="P28" s="880">
        <f>P29-SUM(P23:P27)</f>
        <v>0</v>
      </c>
      <c r="Q28" s="881"/>
      <c r="R28" s="881"/>
      <c r="S28" s="881"/>
      <c r="T28" s="881"/>
      <c r="U28" s="881"/>
      <c r="V28" s="882"/>
      <c r="W28" s="880">
        <f>W29-SUM(W23:W27)</f>
        <v>0</v>
      </c>
      <c r="X28" s="881"/>
      <c r="Y28" s="881"/>
      <c r="Z28" s="881"/>
      <c r="AA28" s="881"/>
      <c r="AB28" s="881"/>
      <c r="AC28" s="882"/>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454</v>
      </c>
      <c r="H29" s="967"/>
      <c r="I29" s="967"/>
      <c r="J29" s="967"/>
      <c r="K29" s="967"/>
      <c r="L29" s="967"/>
      <c r="M29" s="967"/>
      <c r="N29" s="967"/>
      <c r="O29" s="968"/>
      <c r="P29" s="659">
        <f>AK13</f>
        <v>19</v>
      </c>
      <c r="Q29" s="660"/>
      <c r="R29" s="660"/>
      <c r="S29" s="660"/>
      <c r="T29" s="660"/>
      <c r="U29" s="660"/>
      <c r="V29" s="661"/>
      <c r="W29" s="938">
        <f>AR13</f>
        <v>9</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3" t="s">
        <v>469</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531</v>
      </c>
      <c r="AF30" s="861"/>
      <c r="AG30" s="861"/>
      <c r="AH30" s="862"/>
      <c r="AI30" s="860" t="s">
        <v>528</v>
      </c>
      <c r="AJ30" s="861"/>
      <c r="AK30" s="861"/>
      <c r="AL30" s="862"/>
      <c r="AM30" s="920" t="s">
        <v>523</v>
      </c>
      <c r="AN30" s="920"/>
      <c r="AO30" s="920"/>
      <c r="AP30" s="860"/>
      <c r="AQ30" s="769" t="s">
        <v>354</v>
      </c>
      <c r="AR30" s="770"/>
      <c r="AS30" s="770"/>
      <c r="AT30" s="771"/>
      <c r="AU30" s="776" t="s">
        <v>253</v>
      </c>
      <c r="AV30" s="776"/>
      <c r="AW30" s="776"/>
      <c r="AX30" s="921"/>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t="s">
        <v>581</v>
      </c>
      <c r="AR31" s="201"/>
      <c r="AS31" s="134" t="s">
        <v>355</v>
      </c>
      <c r="AT31" s="135"/>
      <c r="AU31" s="200">
        <v>31</v>
      </c>
      <c r="AV31" s="200"/>
      <c r="AW31" s="399" t="s">
        <v>300</v>
      </c>
      <c r="AX31" s="400"/>
    </row>
    <row r="32" spans="1:50" ht="23.25" customHeight="1" x14ac:dyDescent="0.15">
      <c r="A32" s="404"/>
      <c r="B32" s="402"/>
      <c r="C32" s="402"/>
      <c r="D32" s="402"/>
      <c r="E32" s="402"/>
      <c r="F32" s="403"/>
      <c r="G32" s="565" t="s">
        <v>578</v>
      </c>
      <c r="H32" s="566"/>
      <c r="I32" s="566"/>
      <c r="J32" s="566"/>
      <c r="K32" s="566"/>
      <c r="L32" s="566"/>
      <c r="M32" s="566"/>
      <c r="N32" s="566"/>
      <c r="O32" s="567"/>
      <c r="P32" s="106" t="s">
        <v>579</v>
      </c>
      <c r="Q32" s="106"/>
      <c r="R32" s="106"/>
      <c r="S32" s="106"/>
      <c r="T32" s="106"/>
      <c r="U32" s="106"/>
      <c r="V32" s="106"/>
      <c r="W32" s="106"/>
      <c r="X32" s="107"/>
      <c r="Y32" s="472" t="s">
        <v>12</v>
      </c>
      <c r="Z32" s="532"/>
      <c r="AA32" s="533"/>
      <c r="AB32" s="462" t="s">
        <v>580</v>
      </c>
      <c r="AC32" s="462"/>
      <c r="AD32" s="462"/>
      <c r="AE32" s="219">
        <v>5</v>
      </c>
      <c r="AF32" s="220"/>
      <c r="AG32" s="220"/>
      <c r="AH32" s="220"/>
      <c r="AI32" s="219">
        <v>3</v>
      </c>
      <c r="AJ32" s="220"/>
      <c r="AK32" s="220"/>
      <c r="AL32" s="220"/>
      <c r="AM32" s="219">
        <v>3</v>
      </c>
      <c r="AN32" s="220"/>
      <c r="AO32" s="220"/>
      <c r="AP32" s="220"/>
      <c r="AQ32" s="341" t="s">
        <v>582</v>
      </c>
      <c r="AR32" s="208"/>
      <c r="AS32" s="208"/>
      <c r="AT32" s="342"/>
      <c r="AU32" s="220" t="s">
        <v>582</v>
      </c>
      <c r="AV32" s="220"/>
      <c r="AW32" s="220"/>
      <c r="AX32" s="222"/>
    </row>
    <row r="33" spans="1:50" ht="23.25" customHeight="1" x14ac:dyDescent="0.15">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t="s">
        <v>580</v>
      </c>
      <c r="AC33" s="524"/>
      <c r="AD33" s="524"/>
      <c r="AE33" s="219">
        <v>5</v>
      </c>
      <c r="AF33" s="220"/>
      <c r="AG33" s="220"/>
      <c r="AH33" s="220"/>
      <c r="AI33" s="219">
        <v>4</v>
      </c>
      <c r="AJ33" s="220"/>
      <c r="AK33" s="220"/>
      <c r="AL33" s="220"/>
      <c r="AM33" s="219">
        <v>3</v>
      </c>
      <c r="AN33" s="220"/>
      <c r="AO33" s="220"/>
      <c r="AP33" s="220"/>
      <c r="AQ33" s="341" t="s">
        <v>582</v>
      </c>
      <c r="AR33" s="208"/>
      <c r="AS33" s="208"/>
      <c r="AT33" s="342"/>
      <c r="AU33" s="220">
        <v>4</v>
      </c>
      <c r="AV33" s="220"/>
      <c r="AW33" s="220"/>
      <c r="AX33" s="222"/>
    </row>
    <row r="34" spans="1:50" ht="23.25" customHeight="1" x14ac:dyDescent="0.15">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v>100</v>
      </c>
      <c r="AF34" s="220"/>
      <c r="AG34" s="220"/>
      <c r="AH34" s="220"/>
      <c r="AI34" s="219">
        <v>75</v>
      </c>
      <c r="AJ34" s="220"/>
      <c r="AK34" s="220"/>
      <c r="AL34" s="220"/>
      <c r="AM34" s="219">
        <v>100</v>
      </c>
      <c r="AN34" s="220"/>
      <c r="AO34" s="220"/>
      <c r="AP34" s="220"/>
      <c r="AQ34" s="341" t="s">
        <v>583</v>
      </c>
      <c r="AR34" s="208"/>
      <c r="AS34" s="208"/>
      <c r="AT34" s="342"/>
      <c r="AU34" s="220" t="s">
        <v>582</v>
      </c>
      <c r="AV34" s="220"/>
      <c r="AW34" s="220"/>
      <c r="AX34" s="222"/>
    </row>
    <row r="35" spans="1:50" ht="23.25" customHeight="1" x14ac:dyDescent="0.15">
      <c r="A35" s="227" t="s">
        <v>501</v>
      </c>
      <c r="B35" s="228"/>
      <c r="C35" s="228"/>
      <c r="D35" s="228"/>
      <c r="E35" s="228"/>
      <c r="F35" s="229"/>
      <c r="G35" s="233" t="s">
        <v>584</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2" t="s">
        <v>469</v>
      </c>
      <c r="B37" s="773"/>
      <c r="C37" s="773"/>
      <c r="D37" s="773"/>
      <c r="E37" s="773"/>
      <c r="F37" s="774"/>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531</v>
      </c>
      <c r="AF37" s="246"/>
      <c r="AG37" s="246"/>
      <c r="AH37" s="247"/>
      <c r="AI37" s="245" t="s">
        <v>528</v>
      </c>
      <c r="AJ37" s="246"/>
      <c r="AK37" s="246"/>
      <c r="AL37" s="247"/>
      <c r="AM37" s="251" t="s">
        <v>523</v>
      </c>
      <c r="AN37" s="251"/>
      <c r="AO37" s="251"/>
      <c r="AP37" s="245"/>
      <c r="AQ37" s="152" t="s">
        <v>354</v>
      </c>
      <c r="AR37" s="153"/>
      <c r="AS37" s="153"/>
      <c r="AT37" s="154"/>
      <c r="AU37" s="412" t="s">
        <v>253</v>
      </c>
      <c r="AV37" s="412"/>
      <c r="AW37" s="412"/>
      <c r="AX37" s="915"/>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c r="AR38" s="201"/>
      <c r="AS38" s="134" t="s">
        <v>355</v>
      </c>
      <c r="AT38" s="135"/>
      <c r="AU38" s="200"/>
      <c r="AV38" s="200"/>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6"/>
      <c r="Q39" s="106"/>
      <c r="R39" s="106"/>
      <c r="S39" s="106"/>
      <c r="T39" s="106"/>
      <c r="U39" s="106"/>
      <c r="V39" s="106"/>
      <c r="W39" s="106"/>
      <c r="X39" s="107"/>
      <c r="Y39" s="472" t="s">
        <v>12</v>
      </c>
      <c r="Z39" s="532"/>
      <c r="AA39" s="533"/>
      <c r="AB39" s="462"/>
      <c r="AC39" s="462"/>
      <c r="AD39" s="46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524"/>
      <c r="AC40" s="524"/>
      <c r="AD40" s="524"/>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501</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2" t="s">
        <v>469</v>
      </c>
      <c r="B44" s="773"/>
      <c r="C44" s="773"/>
      <c r="D44" s="773"/>
      <c r="E44" s="773"/>
      <c r="F44" s="774"/>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531</v>
      </c>
      <c r="AF44" s="246"/>
      <c r="AG44" s="246"/>
      <c r="AH44" s="247"/>
      <c r="AI44" s="245" t="s">
        <v>528</v>
      </c>
      <c r="AJ44" s="246"/>
      <c r="AK44" s="246"/>
      <c r="AL44" s="247"/>
      <c r="AM44" s="251" t="s">
        <v>523</v>
      </c>
      <c r="AN44" s="251"/>
      <c r="AO44" s="251"/>
      <c r="AP44" s="245"/>
      <c r="AQ44" s="152" t="s">
        <v>354</v>
      </c>
      <c r="AR44" s="153"/>
      <c r="AS44" s="153"/>
      <c r="AT44" s="154"/>
      <c r="AU44" s="412" t="s">
        <v>253</v>
      </c>
      <c r="AV44" s="412"/>
      <c r="AW44" s="412"/>
      <c r="AX44" s="915"/>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c r="AR45" s="201"/>
      <c r="AS45" s="134" t="s">
        <v>355</v>
      </c>
      <c r="AT45" s="135"/>
      <c r="AU45" s="200"/>
      <c r="AV45" s="200"/>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501</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469</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531</v>
      </c>
      <c r="AF51" s="246"/>
      <c r="AG51" s="246"/>
      <c r="AH51" s="247"/>
      <c r="AI51" s="245" t="s">
        <v>528</v>
      </c>
      <c r="AJ51" s="246"/>
      <c r="AK51" s="246"/>
      <c r="AL51" s="247"/>
      <c r="AM51" s="251" t="s">
        <v>524</v>
      </c>
      <c r="AN51" s="251"/>
      <c r="AO51" s="251"/>
      <c r="AP51" s="245"/>
      <c r="AQ51" s="152" t="s">
        <v>354</v>
      </c>
      <c r="AR51" s="153"/>
      <c r="AS51" s="153"/>
      <c r="AT51" s="154"/>
      <c r="AU51" s="929" t="s">
        <v>253</v>
      </c>
      <c r="AV51" s="929"/>
      <c r="AW51" s="929"/>
      <c r="AX51" s="930"/>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c r="AR52" s="201"/>
      <c r="AS52" s="134" t="s">
        <v>355</v>
      </c>
      <c r="AT52" s="135"/>
      <c r="AU52" s="200"/>
      <c r="AV52" s="200"/>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6" t="s">
        <v>14</v>
      </c>
      <c r="AC55" s="596"/>
      <c r="AD55" s="596"/>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501</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469</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532</v>
      </c>
      <c r="AF58" s="246"/>
      <c r="AG58" s="246"/>
      <c r="AH58" s="247"/>
      <c r="AI58" s="245" t="s">
        <v>528</v>
      </c>
      <c r="AJ58" s="246"/>
      <c r="AK58" s="246"/>
      <c r="AL58" s="247"/>
      <c r="AM58" s="251" t="s">
        <v>523</v>
      </c>
      <c r="AN58" s="251"/>
      <c r="AO58" s="251"/>
      <c r="AP58" s="245"/>
      <c r="AQ58" s="152" t="s">
        <v>354</v>
      </c>
      <c r="AR58" s="153"/>
      <c r="AS58" s="153"/>
      <c r="AT58" s="154"/>
      <c r="AU58" s="929" t="s">
        <v>253</v>
      </c>
      <c r="AV58" s="929"/>
      <c r="AW58" s="929"/>
      <c r="AX58" s="930"/>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c r="AR59" s="201"/>
      <c r="AS59" s="134" t="s">
        <v>355</v>
      </c>
      <c r="AT59" s="135"/>
      <c r="AU59" s="200"/>
      <c r="AV59" s="200"/>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501</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470</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465</v>
      </c>
      <c r="X65" s="489"/>
      <c r="Y65" s="492"/>
      <c r="Z65" s="492"/>
      <c r="AA65" s="493"/>
      <c r="AB65" s="239" t="s">
        <v>11</v>
      </c>
      <c r="AC65" s="240"/>
      <c r="AD65" s="241"/>
      <c r="AE65" s="245" t="s">
        <v>531</v>
      </c>
      <c r="AF65" s="246"/>
      <c r="AG65" s="246"/>
      <c r="AH65" s="247"/>
      <c r="AI65" s="245" t="s">
        <v>528</v>
      </c>
      <c r="AJ65" s="246"/>
      <c r="AK65" s="246"/>
      <c r="AL65" s="247"/>
      <c r="AM65" s="251" t="s">
        <v>523</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468</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491</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491</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492</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475</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490</v>
      </c>
      <c r="X70" s="312"/>
      <c r="Y70" s="271" t="s">
        <v>12</v>
      </c>
      <c r="Z70" s="271"/>
      <c r="AA70" s="272"/>
      <c r="AB70" s="273" t="s">
        <v>491</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491</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492</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470</v>
      </c>
      <c r="B73" s="508"/>
      <c r="C73" s="508"/>
      <c r="D73" s="508"/>
      <c r="E73" s="508"/>
      <c r="F73" s="509"/>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531</v>
      </c>
      <c r="AF73" s="246"/>
      <c r="AG73" s="246"/>
      <c r="AH73" s="247"/>
      <c r="AI73" s="245" t="s">
        <v>528</v>
      </c>
      <c r="AJ73" s="246"/>
      <c r="AK73" s="246"/>
      <c r="AL73" s="247"/>
      <c r="AM73" s="251" t="s">
        <v>523</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355</v>
      </c>
      <c r="AT74" s="135"/>
      <c r="AU74" s="591"/>
      <c r="AV74" s="201"/>
      <c r="AW74" s="134" t="s">
        <v>300</v>
      </c>
      <c r="AX74" s="196"/>
    </row>
    <row r="75" spans="1:50" ht="23.25" hidden="1" customHeight="1" x14ac:dyDescent="0.15">
      <c r="A75" s="510"/>
      <c r="B75" s="511"/>
      <c r="C75" s="511"/>
      <c r="D75" s="511"/>
      <c r="E75" s="511"/>
      <c r="F75" s="512"/>
      <c r="G75" s="611"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2"/>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3"/>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2"/>
      <c r="AF77" s="893"/>
      <c r="AG77" s="893"/>
      <c r="AH77" s="893"/>
      <c r="AI77" s="892"/>
      <c r="AJ77" s="893"/>
      <c r="AK77" s="893"/>
      <c r="AL77" s="893"/>
      <c r="AM77" s="892"/>
      <c r="AN77" s="893"/>
      <c r="AO77" s="893"/>
      <c r="AP77" s="893"/>
      <c r="AQ77" s="341"/>
      <c r="AR77" s="208"/>
      <c r="AS77" s="208"/>
      <c r="AT77" s="342"/>
      <c r="AU77" s="220"/>
      <c r="AV77" s="220"/>
      <c r="AW77" s="220"/>
      <c r="AX77" s="222"/>
    </row>
    <row r="78" spans="1:50" ht="69.75" hidden="1" customHeight="1" x14ac:dyDescent="0.15">
      <c r="A78" s="336" t="s">
        <v>504</v>
      </c>
      <c r="B78" s="337"/>
      <c r="C78" s="337"/>
      <c r="D78" s="337"/>
      <c r="E78" s="334" t="s">
        <v>447</v>
      </c>
      <c r="F78" s="335"/>
      <c r="G78" s="57" t="s">
        <v>357</v>
      </c>
      <c r="H78" s="588"/>
      <c r="I78" s="589"/>
      <c r="J78" s="589"/>
      <c r="K78" s="589"/>
      <c r="L78" s="589"/>
      <c r="M78" s="589"/>
      <c r="N78" s="589"/>
      <c r="O78" s="590"/>
      <c r="P78" s="148"/>
      <c r="Q78" s="148"/>
      <c r="R78" s="148"/>
      <c r="S78" s="148"/>
      <c r="T78" s="148"/>
      <c r="U78" s="148"/>
      <c r="V78" s="148"/>
      <c r="W78" s="148"/>
      <c r="X78" s="148"/>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464</v>
      </c>
      <c r="AP79" s="280"/>
      <c r="AQ79" s="280"/>
      <c r="AR79" s="81" t="s">
        <v>462</v>
      </c>
      <c r="AS79" s="279"/>
      <c r="AT79" s="280"/>
      <c r="AU79" s="280"/>
      <c r="AV79" s="280"/>
      <c r="AW79" s="280"/>
      <c r="AX79" s="952"/>
    </row>
    <row r="80" spans="1:50" ht="18.75" hidden="1" customHeight="1" x14ac:dyDescent="0.15">
      <c r="A80" s="866" t="s">
        <v>266</v>
      </c>
      <c r="B80" s="525" t="s">
        <v>461</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556</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7"/>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7"/>
      <c r="B82" s="528"/>
      <c r="C82" s="429"/>
      <c r="D82" s="429"/>
      <c r="E82" s="429"/>
      <c r="F82" s="430"/>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8"/>
      <c r="C83" s="429"/>
      <c r="D83" s="429"/>
      <c r="E83" s="429"/>
      <c r="F83" s="430"/>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9"/>
      <c r="C84" s="530"/>
      <c r="D84" s="530"/>
      <c r="E84" s="530"/>
      <c r="F84" s="531"/>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531</v>
      </c>
      <c r="AF85" s="246"/>
      <c r="AG85" s="246"/>
      <c r="AH85" s="247"/>
      <c r="AI85" s="245" t="s">
        <v>528</v>
      </c>
      <c r="AJ85" s="246"/>
      <c r="AK85" s="246"/>
      <c r="AL85" s="247"/>
      <c r="AM85" s="251" t="s">
        <v>523</v>
      </c>
      <c r="AN85" s="251"/>
      <c r="AO85" s="251"/>
      <c r="AP85" s="245"/>
      <c r="AQ85" s="160" t="s">
        <v>354</v>
      </c>
      <c r="AR85" s="131"/>
      <c r="AS85" s="131"/>
      <c r="AT85" s="132"/>
      <c r="AU85" s="534" t="s">
        <v>253</v>
      </c>
      <c r="AV85" s="534"/>
      <c r="AW85" s="534"/>
      <c r="AX85" s="535"/>
      <c r="AY85" s="10"/>
      <c r="AZ85" s="10"/>
      <c r="BA85" s="10"/>
      <c r="BB85" s="10"/>
      <c r="BC85" s="10"/>
    </row>
    <row r="86" spans="1:60" ht="18.75" hidden="1" customHeight="1" x14ac:dyDescent="0.15">
      <c r="A86" s="867"/>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67"/>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2" t="s">
        <v>62</v>
      </c>
      <c r="Z87" s="563"/>
      <c r="AA87" s="564"/>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67"/>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67"/>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6" t="s">
        <v>14</v>
      </c>
      <c r="AC89" s="596"/>
      <c r="AD89" s="596"/>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67"/>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531</v>
      </c>
      <c r="AF90" s="246"/>
      <c r="AG90" s="246"/>
      <c r="AH90" s="247"/>
      <c r="AI90" s="245" t="s">
        <v>528</v>
      </c>
      <c r="AJ90" s="246"/>
      <c r="AK90" s="246"/>
      <c r="AL90" s="247"/>
      <c r="AM90" s="251" t="s">
        <v>523</v>
      </c>
      <c r="AN90" s="251"/>
      <c r="AO90" s="251"/>
      <c r="AP90" s="245"/>
      <c r="AQ90" s="160" t="s">
        <v>354</v>
      </c>
      <c r="AR90" s="131"/>
      <c r="AS90" s="131"/>
      <c r="AT90" s="132"/>
      <c r="AU90" s="534" t="s">
        <v>253</v>
      </c>
      <c r="AV90" s="534"/>
      <c r="AW90" s="534"/>
      <c r="AX90" s="535"/>
    </row>
    <row r="91" spans="1:60" ht="18.75" hidden="1" customHeight="1" x14ac:dyDescent="0.15">
      <c r="A91" s="867"/>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67"/>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7"/>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7"/>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6" t="s">
        <v>14</v>
      </c>
      <c r="AC94" s="596"/>
      <c r="AD94" s="596"/>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7"/>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531</v>
      </c>
      <c r="AF95" s="246"/>
      <c r="AG95" s="246"/>
      <c r="AH95" s="247"/>
      <c r="AI95" s="245" t="s">
        <v>528</v>
      </c>
      <c r="AJ95" s="246"/>
      <c r="AK95" s="246"/>
      <c r="AL95" s="247"/>
      <c r="AM95" s="251" t="s">
        <v>523</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67"/>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67"/>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7"/>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68"/>
      <c r="B99" s="431"/>
      <c r="C99" s="431"/>
      <c r="D99" s="431"/>
      <c r="E99" s="431"/>
      <c r="F99" s="432"/>
      <c r="G99" s="581"/>
      <c r="H99" s="216"/>
      <c r="I99" s="216"/>
      <c r="J99" s="216"/>
      <c r="K99" s="216"/>
      <c r="L99" s="216"/>
      <c r="M99" s="216"/>
      <c r="N99" s="216"/>
      <c r="O99" s="582"/>
      <c r="P99" s="519"/>
      <c r="Q99" s="519"/>
      <c r="R99" s="519"/>
      <c r="S99" s="519"/>
      <c r="T99" s="519"/>
      <c r="U99" s="519"/>
      <c r="V99" s="519"/>
      <c r="W99" s="519"/>
      <c r="X99" s="520"/>
      <c r="Y99" s="897" t="s">
        <v>13</v>
      </c>
      <c r="Z99" s="898"/>
      <c r="AA99" s="899"/>
      <c r="AB99" s="894" t="s">
        <v>14</v>
      </c>
      <c r="AC99" s="895"/>
      <c r="AD99" s="896"/>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6"/>
      <c r="Z100" s="857"/>
      <c r="AA100" s="858"/>
      <c r="AB100" s="482" t="s">
        <v>11</v>
      </c>
      <c r="AC100" s="482"/>
      <c r="AD100" s="482"/>
      <c r="AE100" s="540" t="s">
        <v>531</v>
      </c>
      <c r="AF100" s="541"/>
      <c r="AG100" s="541"/>
      <c r="AH100" s="542"/>
      <c r="AI100" s="540" t="s">
        <v>528</v>
      </c>
      <c r="AJ100" s="541"/>
      <c r="AK100" s="541"/>
      <c r="AL100" s="542"/>
      <c r="AM100" s="540" t="s">
        <v>524</v>
      </c>
      <c r="AN100" s="541"/>
      <c r="AO100" s="541"/>
      <c r="AP100" s="542"/>
      <c r="AQ100" s="321" t="s">
        <v>517</v>
      </c>
      <c r="AR100" s="322"/>
      <c r="AS100" s="322"/>
      <c r="AT100" s="323"/>
      <c r="AU100" s="321" t="s">
        <v>514</v>
      </c>
      <c r="AV100" s="322"/>
      <c r="AW100" s="322"/>
      <c r="AX100" s="324"/>
    </row>
    <row r="101" spans="1:60" ht="23.25" customHeight="1" x14ac:dyDescent="0.15">
      <c r="A101" s="423"/>
      <c r="B101" s="424"/>
      <c r="C101" s="424"/>
      <c r="D101" s="424"/>
      <c r="E101" s="424"/>
      <c r="F101" s="425"/>
      <c r="G101" s="106" t="s">
        <v>585</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586</v>
      </c>
      <c r="AC101" s="462"/>
      <c r="AD101" s="462"/>
      <c r="AE101" s="219">
        <v>90000</v>
      </c>
      <c r="AF101" s="220"/>
      <c r="AG101" s="220"/>
      <c r="AH101" s="221"/>
      <c r="AI101" s="219">
        <v>36000</v>
      </c>
      <c r="AJ101" s="220"/>
      <c r="AK101" s="220"/>
      <c r="AL101" s="221"/>
      <c r="AM101" s="219">
        <v>1</v>
      </c>
      <c r="AN101" s="220"/>
      <c r="AO101" s="220"/>
      <c r="AP101" s="221"/>
      <c r="AQ101" s="219" t="s">
        <v>582</v>
      </c>
      <c r="AR101" s="220"/>
      <c r="AS101" s="220"/>
      <c r="AT101" s="221"/>
      <c r="AU101" s="219" t="s">
        <v>587</v>
      </c>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586</v>
      </c>
      <c r="AC102" s="462"/>
      <c r="AD102" s="462"/>
      <c r="AE102" s="419">
        <v>80376</v>
      </c>
      <c r="AF102" s="419"/>
      <c r="AG102" s="419"/>
      <c r="AH102" s="419"/>
      <c r="AI102" s="419">
        <v>54327</v>
      </c>
      <c r="AJ102" s="419"/>
      <c r="AK102" s="419"/>
      <c r="AL102" s="419"/>
      <c r="AM102" s="419">
        <v>59424</v>
      </c>
      <c r="AN102" s="419"/>
      <c r="AO102" s="419"/>
      <c r="AP102" s="419"/>
      <c r="AQ102" s="274">
        <v>1</v>
      </c>
      <c r="AR102" s="275"/>
      <c r="AS102" s="275"/>
      <c r="AT102" s="320"/>
      <c r="AU102" s="274" t="s">
        <v>587</v>
      </c>
      <c r="AV102" s="275"/>
      <c r="AW102" s="275"/>
      <c r="AX102" s="320"/>
    </row>
    <row r="103" spans="1:60" ht="31.5" hidden="1" customHeight="1" x14ac:dyDescent="0.15">
      <c r="A103" s="420" t="s">
        <v>471</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531</v>
      </c>
      <c r="AF103" s="417"/>
      <c r="AG103" s="417"/>
      <c r="AH103" s="418"/>
      <c r="AI103" s="416" t="s">
        <v>528</v>
      </c>
      <c r="AJ103" s="417"/>
      <c r="AK103" s="417"/>
      <c r="AL103" s="418"/>
      <c r="AM103" s="416" t="s">
        <v>524</v>
      </c>
      <c r="AN103" s="417"/>
      <c r="AO103" s="417"/>
      <c r="AP103" s="418"/>
      <c r="AQ103" s="285" t="s">
        <v>517</v>
      </c>
      <c r="AR103" s="286"/>
      <c r="AS103" s="286"/>
      <c r="AT103" s="325"/>
      <c r="AU103" s="285" t="s">
        <v>514</v>
      </c>
      <c r="AV103" s="286"/>
      <c r="AW103" s="286"/>
      <c r="AX103" s="287"/>
    </row>
    <row r="104" spans="1:60" ht="23.25" hidden="1" customHeight="1" x14ac:dyDescent="0.15">
      <c r="A104" s="423"/>
      <c r="B104" s="424"/>
      <c r="C104" s="424"/>
      <c r="D104" s="424"/>
      <c r="E104" s="424"/>
      <c r="F104" s="425"/>
      <c r="G104" s="106"/>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c r="AC104" s="547"/>
      <c r="AD104" s="548"/>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c r="AC105" s="470"/>
      <c r="AD105" s="471"/>
      <c r="AE105" s="419"/>
      <c r="AF105" s="419"/>
      <c r="AG105" s="419"/>
      <c r="AH105" s="419"/>
      <c r="AI105" s="419"/>
      <c r="AJ105" s="419"/>
      <c r="AK105" s="419"/>
      <c r="AL105" s="419"/>
      <c r="AM105" s="419"/>
      <c r="AN105" s="419"/>
      <c r="AO105" s="419"/>
      <c r="AP105" s="419"/>
      <c r="AQ105" s="219"/>
      <c r="AR105" s="220"/>
      <c r="AS105" s="220"/>
      <c r="AT105" s="221"/>
      <c r="AU105" s="274"/>
      <c r="AV105" s="275"/>
      <c r="AW105" s="275"/>
      <c r="AX105" s="320"/>
    </row>
    <row r="106" spans="1:60" ht="31.5" hidden="1" customHeight="1" x14ac:dyDescent="0.15">
      <c r="A106" s="420" t="s">
        <v>471</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531</v>
      </c>
      <c r="AF106" s="417"/>
      <c r="AG106" s="417"/>
      <c r="AH106" s="418"/>
      <c r="AI106" s="416" t="s">
        <v>528</v>
      </c>
      <c r="AJ106" s="417"/>
      <c r="AK106" s="417"/>
      <c r="AL106" s="418"/>
      <c r="AM106" s="416" t="s">
        <v>523</v>
      </c>
      <c r="AN106" s="417"/>
      <c r="AO106" s="417"/>
      <c r="AP106" s="418"/>
      <c r="AQ106" s="285" t="s">
        <v>517</v>
      </c>
      <c r="AR106" s="286"/>
      <c r="AS106" s="286"/>
      <c r="AT106" s="325"/>
      <c r="AU106" s="285" t="s">
        <v>514</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c r="AC107" s="547"/>
      <c r="AD107" s="548"/>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471</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531</v>
      </c>
      <c r="AF109" s="417"/>
      <c r="AG109" s="417"/>
      <c r="AH109" s="418"/>
      <c r="AI109" s="416" t="s">
        <v>528</v>
      </c>
      <c r="AJ109" s="417"/>
      <c r="AK109" s="417"/>
      <c r="AL109" s="418"/>
      <c r="AM109" s="416" t="s">
        <v>524</v>
      </c>
      <c r="AN109" s="417"/>
      <c r="AO109" s="417"/>
      <c r="AP109" s="418"/>
      <c r="AQ109" s="285" t="s">
        <v>517</v>
      </c>
      <c r="AR109" s="286"/>
      <c r="AS109" s="286"/>
      <c r="AT109" s="325"/>
      <c r="AU109" s="285" t="s">
        <v>514</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c r="AC110" s="547"/>
      <c r="AD110" s="548"/>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471</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531</v>
      </c>
      <c r="AF112" s="417"/>
      <c r="AG112" s="417"/>
      <c r="AH112" s="418"/>
      <c r="AI112" s="416" t="s">
        <v>528</v>
      </c>
      <c r="AJ112" s="417"/>
      <c r="AK112" s="417"/>
      <c r="AL112" s="418"/>
      <c r="AM112" s="416" t="s">
        <v>523</v>
      </c>
      <c r="AN112" s="417"/>
      <c r="AO112" s="417"/>
      <c r="AP112" s="418"/>
      <c r="AQ112" s="285" t="s">
        <v>517</v>
      </c>
      <c r="AR112" s="286"/>
      <c r="AS112" s="286"/>
      <c r="AT112" s="325"/>
      <c r="AU112" s="285" t="s">
        <v>514</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531</v>
      </c>
      <c r="AF115" s="417"/>
      <c r="AG115" s="417"/>
      <c r="AH115" s="418"/>
      <c r="AI115" s="416" t="s">
        <v>528</v>
      </c>
      <c r="AJ115" s="417"/>
      <c r="AK115" s="417"/>
      <c r="AL115" s="418"/>
      <c r="AM115" s="416" t="s">
        <v>523</v>
      </c>
      <c r="AN115" s="417"/>
      <c r="AO115" s="417"/>
      <c r="AP115" s="418"/>
      <c r="AQ115" s="593" t="s">
        <v>518</v>
      </c>
      <c r="AR115" s="594"/>
      <c r="AS115" s="594"/>
      <c r="AT115" s="594"/>
      <c r="AU115" s="594"/>
      <c r="AV115" s="594"/>
      <c r="AW115" s="594"/>
      <c r="AX115" s="595"/>
    </row>
    <row r="116" spans="1:50" ht="23.25" customHeight="1" x14ac:dyDescent="0.15">
      <c r="A116" s="440"/>
      <c r="B116" s="441"/>
      <c r="C116" s="441"/>
      <c r="D116" s="441"/>
      <c r="E116" s="441"/>
      <c r="F116" s="442"/>
      <c r="G116" s="394" t="s">
        <v>590</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591</v>
      </c>
      <c r="AC116" s="464"/>
      <c r="AD116" s="465"/>
      <c r="AE116" s="419">
        <v>9.4</v>
      </c>
      <c r="AF116" s="419"/>
      <c r="AG116" s="419"/>
      <c r="AH116" s="419"/>
      <c r="AI116" s="419">
        <v>10.4</v>
      </c>
      <c r="AJ116" s="419"/>
      <c r="AK116" s="419"/>
      <c r="AL116" s="419"/>
      <c r="AM116" s="419">
        <v>15418093</v>
      </c>
      <c r="AN116" s="419"/>
      <c r="AO116" s="419"/>
      <c r="AP116" s="419"/>
      <c r="AQ116" s="219">
        <v>19206000</v>
      </c>
      <c r="AR116" s="220"/>
      <c r="AS116" s="220"/>
      <c r="AT116" s="220"/>
      <c r="AU116" s="220"/>
      <c r="AV116" s="220"/>
      <c r="AW116" s="220"/>
      <c r="AX116" s="222"/>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591</v>
      </c>
      <c r="AC117" s="474"/>
      <c r="AD117" s="475"/>
      <c r="AE117" s="592" t="s">
        <v>669</v>
      </c>
      <c r="AF117" s="552"/>
      <c r="AG117" s="552"/>
      <c r="AH117" s="552"/>
      <c r="AI117" s="592" t="s">
        <v>668</v>
      </c>
      <c r="AJ117" s="552"/>
      <c r="AK117" s="552"/>
      <c r="AL117" s="552"/>
      <c r="AM117" s="592" t="s">
        <v>670</v>
      </c>
      <c r="AN117" s="552"/>
      <c r="AO117" s="552"/>
      <c r="AP117" s="552"/>
      <c r="AQ117" s="552" t="s">
        <v>671</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531</v>
      </c>
      <c r="AF118" s="417"/>
      <c r="AG118" s="417"/>
      <c r="AH118" s="418"/>
      <c r="AI118" s="416" t="s">
        <v>528</v>
      </c>
      <c r="AJ118" s="417"/>
      <c r="AK118" s="417"/>
      <c r="AL118" s="418"/>
      <c r="AM118" s="416" t="s">
        <v>523</v>
      </c>
      <c r="AN118" s="417"/>
      <c r="AO118" s="417"/>
      <c r="AP118" s="418"/>
      <c r="AQ118" s="593" t="s">
        <v>518</v>
      </c>
      <c r="AR118" s="594"/>
      <c r="AS118" s="594"/>
      <c r="AT118" s="594"/>
      <c r="AU118" s="594"/>
      <c r="AV118" s="594"/>
      <c r="AW118" s="594"/>
      <c r="AX118" s="595"/>
    </row>
    <row r="119" spans="1:50" ht="23.25" hidden="1" customHeight="1" x14ac:dyDescent="0.15">
      <c r="A119" s="440"/>
      <c r="B119" s="441"/>
      <c r="C119" s="441"/>
      <c r="D119" s="441"/>
      <c r="E119" s="441"/>
      <c r="F119" s="442"/>
      <c r="G119" s="394" t="s">
        <v>479</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478</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531</v>
      </c>
      <c r="AF121" s="417"/>
      <c r="AG121" s="417"/>
      <c r="AH121" s="418"/>
      <c r="AI121" s="416" t="s">
        <v>528</v>
      </c>
      <c r="AJ121" s="417"/>
      <c r="AK121" s="417"/>
      <c r="AL121" s="418"/>
      <c r="AM121" s="416" t="s">
        <v>523</v>
      </c>
      <c r="AN121" s="417"/>
      <c r="AO121" s="417"/>
      <c r="AP121" s="418"/>
      <c r="AQ121" s="593" t="s">
        <v>518</v>
      </c>
      <c r="AR121" s="594"/>
      <c r="AS121" s="594"/>
      <c r="AT121" s="594"/>
      <c r="AU121" s="594"/>
      <c r="AV121" s="594"/>
      <c r="AW121" s="594"/>
      <c r="AX121" s="595"/>
    </row>
    <row r="122" spans="1:50" ht="23.25" hidden="1" customHeight="1" x14ac:dyDescent="0.15">
      <c r="A122" s="440"/>
      <c r="B122" s="441"/>
      <c r="C122" s="441"/>
      <c r="D122" s="441"/>
      <c r="E122" s="441"/>
      <c r="F122" s="442"/>
      <c r="G122" s="394" t="s">
        <v>480</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481</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532</v>
      </c>
      <c r="AF124" s="417"/>
      <c r="AG124" s="417"/>
      <c r="AH124" s="418"/>
      <c r="AI124" s="416" t="s">
        <v>528</v>
      </c>
      <c r="AJ124" s="417"/>
      <c r="AK124" s="417"/>
      <c r="AL124" s="418"/>
      <c r="AM124" s="416" t="s">
        <v>523</v>
      </c>
      <c r="AN124" s="417"/>
      <c r="AO124" s="417"/>
      <c r="AP124" s="418"/>
      <c r="AQ124" s="593" t="s">
        <v>518</v>
      </c>
      <c r="AR124" s="594"/>
      <c r="AS124" s="594"/>
      <c r="AT124" s="594"/>
      <c r="AU124" s="594"/>
      <c r="AV124" s="594"/>
      <c r="AW124" s="594"/>
      <c r="AX124" s="595"/>
    </row>
    <row r="125" spans="1:50" ht="23.25" hidden="1" customHeight="1" x14ac:dyDescent="0.15">
      <c r="A125" s="440"/>
      <c r="B125" s="441"/>
      <c r="C125" s="441"/>
      <c r="D125" s="441"/>
      <c r="E125" s="441"/>
      <c r="F125" s="442"/>
      <c r="G125" s="394" t="s">
        <v>480</v>
      </c>
      <c r="H125" s="394"/>
      <c r="I125" s="394"/>
      <c r="J125" s="394"/>
      <c r="K125" s="394"/>
      <c r="L125" s="394"/>
      <c r="M125" s="394"/>
      <c r="N125" s="394"/>
      <c r="O125" s="394"/>
      <c r="P125" s="394"/>
      <c r="Q125" s="394"/>
      <c r="R125" s="394"/>
      <c r="S125" s="394"/>
      <c r="T125" s="394"/>
      <c r="U125" s="394"/>
      <c r="V125" s="394"/>
      <c r="W125" s="394"/>
      <c r="X125" s="934"/>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5"/>
      <c r="Y126" s="472" t="s">
        <v>49</v>
      </c>
      <c r="Z126" s="447"/>
      <c r="AA126" s="448"/>
      <c r="AB126" s="473" t="s">
        <v>478</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3"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31"/>
      <c r="Z127" s="932"/>
      <c r="AA127" s="933"/>
      <c r="AB127" s="248" t="s">
        <v>11</v>
      </c>
      <c r="AC127" s="249"/>
      <c r="AD127" s="250"/>
      <c r="AE127" s="416" t="s">
        <v>531</v>
      </c>
      <c r="AF127" s="417"/>
      <c r="AG127" s="417"/>
      <c r="AH127" s="418"/>
      <c r="AI127" s="416" t="s">
        <v>528</v>
      </c>
      <c r="AJ127" s="417"/>
      <c r="AK127" s="417"/>
      <c r="AL127" s="418"/>
      <c r="AM127" s="416" t="s">
        <v>523</v>
      </c>
      <c r="AN127" s="417"/>
      <c r="AO127" s="417"/>
      <c r="AP127" s="418"/>
      <c r="AQ127" s="593" t="s">
        <v>518</v>
      </c>
      <c r="AR127" s="594"/>
      <c r="AS127" s="594"/>
      <c r="AT127" s="594"/>
      <c r="AU127" s="594"/>
      <c r="AV127" s="594"/>
      <c r="AW127" s="594"/>
      <c r="AX127" s="595"/>
    </row>
    <row r="128" spans="1:50" ht="23.25" hidden="1" customHeight="1" x14ac:dyDescent="0.15">
      <c r="A128" s="440"/>
      <c r="B128" s="441"/>
      <c r="C128" s="441"/>
      <c r="D128" s="441"/>
      <c r="E128" s="441"/>
      <c r="F128" s="442"/>
      <c r="G128" s="394" t="s">
        <v>480</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478</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9" t="s">
        <v>561</v>
      </c>
      <c r="B130" s="186"/>
      <c r="C130" s="185" t="s">
        <v>358</v>
      </c>
      <c r="D130" s="186"/>
      <c r="E130" s="170" t="s">
        <v>387</v>
      </c>
      <c r="F130" s="171"/>
      <c r="G130" s="172" t="s">
        <v>588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589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531</v>
      </c>
      <c r="AF132" s="156"/>
      <c r="AG132" s="156"/>
      <c r="AH132" s="156"/>
      <c r="AI132" s="156" t="s">
        <v>528</v>
      </c>
      <c r="AJ132" s="156"/>
      <c r="AK132" s="156"/>
      <c r="AL132" s="156"/>
      <c r="AM132" s="156" t="s">
        <v>523</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593</v>
      </c>
      <c r="AR133" s="200"/>
      <c r="AS133" s="134" t="s">
        <v>355</v>
      </c>
      <c r="AT133" s="135"/>
      <c r="AU133" s="201" t="s">
        <v>587</v>
      </c>
      <c r="AV133" s="201"/>
      <c r="AW133" s="134" t="s">
        <v>300</v>
      </c>
      <c r="AX133" s="196"/>
    </row>
    <row r="134" spans="1:50" ht="39.75" customHeight="1" x14ac:dyDescent="0.15">
      <c r="A134" s="190"/>
      <c r="B134" s="187"/>
      <c r="C134" s="181"/>
      <c r="D134" s="187"/>
      <c r="E134" s="181"/>
      <c r="F134" s="182"/>
      <c r="G134" s="105" t="s">
        <v>592</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594</v>
      </c>
      <c r="AC134" s="206"/>
      <c r="AD134" s="206"/>
      <c r="AE134" s="207" t="s">
        <v>572</v>
      </c>
      <c r="AF134" s="208"/>
      <c r="AG134" s="208"/>
      <c r="AH134" s="208"/>
      <c r="AI134" s="207" t="s">
        <v>572</v>
      </c>
      <c r="AJ134" s="208"/>
      <c r="AK134" s="208"/>
      <c r="AL134" s="208"/>
      <c r="AM134" s="207" t="s">
        <v>572</v>
      </c>
      <c r="AN134" s="208"/>
      <c r="AO134" s="208"/>
      <c r="AP134" s="208"/>
      <c r="AQ134" s="207" t="s">
        <v>572</v>
      </c>
      <c r="AR134" s="208"/>
      <c r="AS134" s="208"/>
      <c r="AT134" s="208"/>
      <c r="AU134" s="207" t="s">
        <v>572</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583</v>
      </c>
      <c r="AC135" s="214"/>
      <c r="AD135" s="214"/>
      <c r="AE135" s="207" t="s">
        <v>572</v>
      </c>
      <c r="AF135" s="208"/>
      <c r="AG135" s="208"/>
      <c r="AH135" s="208"/>
      <c r="AI135" s="207" t="s">
        <v>572</v>
      </c>
      <c r="AJ135" s="208"/>
      <c r="AK135" s="208"/>
      <c r="AL135" s="208"/>
      <c r="AM135" s="207" t="s">
        <v>572</v>
      </c>
      <c r="AN135" s="208"/>
      <c r="AO135" s="208"/>
      <c r="AP135" s="208"/>
      <c r="AQ135" s="207" t="s">
        <v>572</v>
      </c>
      <c r="AR135" s="208"/>
      <c r="AS135" s="208"/>
      <c r="AT135" s="208"/>
      <c r="AU135" s="207" t="s">
        <v>572</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531</v>
      </c>
      <c r="AF136" s="156"/>
      <c r="AG136" s="156"/>
      <c r="AH136" s="156"/>
      <c r="AI136" s="156" t="s">
        <v>528</v>
      </c>
      <c r="AJ136" s="156"/>
      <c r="AK136" s="156"/>
      <c r="AL136" s="156"/>
      <c r="AM136" s="156" t="s">
        <v>523</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531</v>
      </c>
      <c r="AF140" s="156"/>
      <c r="AG140" s="156"/>
      <c r="AH140" s="156"/>
      <c r="AI140" s="156" t="s">
        <v>528</v>
      </c>
      <c r="AJ140" s="156"/>
      <c r="AK140" s="156"/>
      <c r="AL140" s="156"/>
      <c r="AM140" s="156" t="s">
        <v>523</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531</v>
      </c>
      <c r="AF144" s="156"/>
      <c r="AG144" s="156"/>
      <c r="AH144" s="156"/>
      <c r="AI144" s="156" t="s">
        <v>528</v>
      </c>
      <c r="AJ144" s="156"/>
      <c r="AK144" s="156"/>
      <c r="AL144" s="156"/>
      <c r="AM144" s="156" t="s">
        <v>523</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531</v>
      </c>
      <c r="AF148" s="156"/>
      <c r="AG148" s="156"/>
      <c r="AH148" s="156"/>
      <c r="AI148" s="156" t="s">
        <v>528</v>
      </c>
      <c r="AJ148" s="156"/>
      <c r="AK148" s="156"/>
      <c r="AL148" s="156"/>
      <c r="AM148" s="156" t="s">
        <v>523</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customHeight="1" x14ac:dyDescent="0.15">
      <c r="A152" s="190"/>
      <c r="B152" s="187"/>
      <c r="C152" s="181"/>
      <c r="D152" s="187"/>
      <c r="E152" s="181"/>
      <c r="F152" s="182"/>
      <c r="G152" s="158" t="s">
        <v>371</v>
      </c>
      <c r="H152" s="131"/>
      <c r="I152" s="131"/>
      <c r="J152" s="131"/>
      <c r="K152" s="131"/>
      <c r="L152" s="131"/>
      <c r="M152" s="131"/>
      <c r="N152" s="131"/>
      <c r="O152" s="131"/>
      <c r="P152" s="132"/>
      <c r="Q152" s="160" t="s">
        <v>455</v>
      </c>
      <c r="R152" s="131"/>
      <c r="S152" s="131"/>
      <c r="T152" s="131"/>
      <c r="U152" s="131"/>
      <c r="V152" s="131"/>
      <c r="W152" s="131"/>
      <c r="X152" s="131"/>
      <c r="Y152" s="131"/>
      <c r="Z152" s="131"/>
      <c r="AA152" s="131"/>
      <c r="AB152" s="130" t="s">
        <v>456</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customHeight="1" x14ac:dyDescent="0.15">
      <c r="A154" s="190"/>
      <c r="B154" s="187"/>
      <c r="C154" s="181"/>
      <c r="D154" s="187"/>
      <c r="E154" s="181"/>
      <c r="F154" s="182"/>
      <c r="G154" s="105" t="s">
        <v>595</v>
      </c>
      <c r="H154" s="106"/>
      <c r="I154" s="106"/>
      <c r="J154" s="106"/>
      <c r="K154" s="106"/>
      <c r="L154" s="106"/>
      <c r="M154" s="106"/>
      <c r="N154" s="106"/>
      <c r="O154" s="106"/>
      <c r="P154" s="107"/>
      <c r="Q154" s="126" t="s">
        <v>582</v>
      </c>
      <c r="R154" s="106"/>
      <c r="S154" s="106"/>
      <c r="T154" s="106"/>
      <c r="U154" s="106"/>
      <c r="V154" s="106"/>
      <c r="W154" s="106"/>
      <c r="X154" s="106"/>
      <c r="Y154" s="106"/>
      <c r="Z154" s="106"/>
      <c r="AA154" s="294"/>
      <c r="AB154" s="142" t="s">
        <v>596</v>
      </c>
      <c r="AC154" s="143"/>
      <c r="AD154" s="143"/>
      <c r="AE154" s="148" t="s">
        <v>597</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t="s">
        <v>582</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455</v>
      </c>
      <c r="R159" s="131"/>
      <c r="S159" s="131"/>
      <c r="T159" s="131"/>
      <c r="U159" s="131"/>
      <c r="V159" s="131"/>
      <c r="W159" s="131"/>
      <c r="X159" s="131"/>
      <c r="Y159" s="131"/>
      <c r="Z159" s="131"/>
      <c r="AA159" s="131"/>
      <c r="AB159" s="130" t="s">
        <v>456</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455</v>
      </c>
      <c r="R166" s="131"/>
      <c r="S166" s="131"/>
      <c r="T166" s="131"/>
      <c r="U166" s="131"/>
      <c r="V166" s="131"/>
      <c r="W166" s="131"/>
      <c r="X166" s="131"/>
      <c r="Y166" s="131"/>
      <c r="Z166" s="131"/>
      <c r="AA166" s="131"/>
      <c r="AB166" s="130" t="s">
        <v>456</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455</v>
      </c>
      <c r="R173" s="131"/>
      <c r="S173" s="131"/>
      <c r="T173" s="131"/>
      <c r="U173" s="131"/>
      <c r="V173" s="131"/>
      <c r="W173" s="131"/>
      <c r="X173" s="131"/>
      <c r="Y173" s="131"/>
      <c r="Z173" s="131"/>
      <c r="AA173" s="131"/>
      <c r="AB173" s="130" t="s">
        <v>456</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455</v>
      </c>
      <c r="R180" s="131"/>
      <c r="S180" s="131"/>
      <c r="T180" s="131"/>
      <c r="U180" s="131"/>
      <c r="V180" s="131"/>
      <c r="W180" s="131"/>
      <c r="X180" s="131"/>
      <c r="Y180" s="131"/>
      <c r="Z180" s="131"/>
      <c r="AA180" s="131"/>
      <c r="AB180" s="130" t="s">
        <v>456</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598</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531</v>
      </c>
      <c r="AF192" s="156"/>
      <c r="AG192" s="156"/>
      <c r="AH192" s="156"/>
      <c r="AI192" s="156" t="s">
        <v>528</v>
      </c>
      <c r="AJ192" s="156"/>
      <c r="AK192" s="156"/>
      <c r="AL192" s="156"/>
      <c r="AM192" s="156" t="s">
        <v>523</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532</v>
      </c>
      <c r="AF196" s="156"/>
      <c r="AG196" s="156"/>
      <c r="AH196" s="156"/>
      <c r="AI196" s="156" t="s">
        <v>528</v>
      </c>
      <c r="AJ196" s="156"/>
      <c r="AK196" s="156"/>
      <c r="AL196" s="156"/>
      <c r="AM196" s="156" t="s">
        <v>523</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531</v>
      </c>
      <c r="AF200" s="156"/>
      <c r="AG200" s="156"/>
      <c r="AH200" s="156"/>
      <c r="AI200" s="156" t="s">
        <v>528</v>
      </c>
      <c r="AJ200" s="156"/>
      <c r="AK200" s="156"/>
      <c r="AL200" s="156"/>
      <c r="AM200" s="156" t="s">
        <v>523</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531</v>
      </c>
      <c r="AF204" s="156"/>
      <c r="AG204" s="156"/>
      <c r="AH204" s="156"/>
      <c r="AI204" s="156" t="s">
        <v>528</v>
      </c>
      <c r="AJ204" s="156"/>
      <c r="AK204" s="156"/>
      <c r="AL204" s="156"/>
      <c r="AM204" s="156" t="s">
        <v>523</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531</v>
      </c>
      <c r="AF208" s="156"/>
      <c r="AG208" s="156"/>
      <c r="AH208" s="156"/>
      <c r="AI208" s="156" t="s">
        <v>528</v>
      </c>
      <c r="AJ208" s="156"/>
      <c r="AK208" s="156"/>
      <c r="AL208" s="156"/>
      <c r="AM208" s="156" t="s">
        <v>523</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455</v>
      </c>
      <c r="R212" s="131"/>
      <c r="S212" s="131"/>
      <c r="T212" s="131"/>
      <c r="U212" s="131"/>
      <c r="V212" s="131"/>
      <c r="W212" s="131"/>
      <c r="X212" s="131"/>
      <c r="Y212" s="131"/>
      <c r="Z212" s="131"/>
      <c r="AA212" s="131"/>
      <c r="AB212" s="130" t="s">
        <v>456</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455</v>
      </c>
      <c r="R219" s="131"/>
      <c r="S219" s="131"/>
      <c r="T219" s="131"/>
      <c r="U219" s="131"/>
      <c r="V219" s="131"/>
      <c r="W219" s="131"/>
      <c r="X219" s="131"/>
      <c r="Y219" s="131"/>
      <c r="Z219" s="131"/>
      <c r="AA219" s="131"/>
      <c r="AB219" s="130" t="s">
        <v>456</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455</v>
      </c>
      <c r="R226" s="131"/>
      <c r="S226" s="131"/>
      <c r="T226" s="131"/>
      <c r="U226" s="131"/>
      <c r="V226" s="131"/>
      <c r="W226" s="131"/>
      <c r="X226" s="131"/>
      <c r="Y226" s="131"/>
      <c r="Z226" s="131"/>
      <c r="AA226" s="131"/>
      <c r="AB226" s="130" t="s">
        <v>456</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455</v>
      </c>
      <c r="R233" s="131"/>
      <c r="S233" s="131"/>
      <c r="T233" s="131"/>
      <c r="U233" s="131"/>
      <c r="V233" s="131"/>
      <c r="W233" s="131"/>
      <c r="X233" s="131"/>
      <c r="Y233" s="131"/>
      <c r="Z233" s="131"/>
      <c r="AA233" s="131"/>
      <c r="AB233" s="130" t="s">
        <v>456</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455</v>
      </c>
      <c r="R240" s="131"/>
      <c r="S240" s="131"/>
      <c r="T240" s="131"/>
      <c r="U240" s="131"/>
      <c r="V240" s="131"/>
      <c r="W240" s="131"/>
      <c r="X240" s="131"/>
      <c r="Y240" s="131"/>
      <c r="Z240" s="131"/>
      <c r="AA240" s="131"/>
      <c r="AB240" s="130" t="s">
        <v>456</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531</v>
      </c>
      <c r="AF252" s="156"/>
      <c r="AG252" s="156"/>
      <c r="AH252" s="156"/>
      <c r="AI252" s="156" t="s">
        <v>528</v>
      </c>
      <c r="AJ252" s="156"/>
      <c r="AK252" s="156"/>
      <c r="AL252" s="156"/>
      <c r="AM252" s="156" t="s">
        <v>523</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531</v>
      </c>
      <c r="AF256" s="156"/>
      <c r="AG256" s="156"/>
      <c r="AH256" s="156"/>
      <c r="AI256" s="156" t="s">
        <v>528</v>
      </c>
      <c r="AJ256" s="156"/>
      <c r="AK256" s="156"/>
      <c r="AL256" s="156"/>
      <c r="AM256" s="156" t="s">
        <v>524</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531</v>
      </c>
      <c r="AF260" s="156"/>
      <c r="AG260" s="156"/>
      <c r="AH260" s="156"/>
      <c r="AI260" s="156" t="s">
        <v>528</v>
      </c>
      <c r="AJ260" s="156"/>
      <c r="AK260" s="156"/>
      <c r="AL260" s="156"/>
      <c r="AM260" s="156" t="s">
        <v>524</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531</v>
      </c>
      <c r="AF264" s="218"/>
      <c r="AG264" s="218"/>
      <c r="AH264" s="218"/>
      <c r="AI264" s="218" t="s">
        <v>528</v>
      </c>
      <c r="AJ264" s="218"/>
      <c r="AK264" s="218"/>
      <c r="AL264" s="218"/>
      <c r="AM264" s="218" t="s">
        <v>523</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532</v>
      </c>
      <c r="AF268" s="156"/>
      <c r="AG268" s="156"/>
      <c r="AH268" s="156"/>
      <c r="AI268" s="156" t="s">
        <v>528</v>
      </c>
      <c r="AJ268" s="156"/>
      <c r="AK268" s="156"/>
      <c r="AL268" s="156"/>
      <c r="AM268" s="156" t="s">
        <v>523</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455</v>
      </c>
      <c r="R272" s="131"/>
      <c r="S272" s="131"/>
      <c r="T272" s="131"/>
      <c r="U272" s="131"/>
      <c r="V272" s="131"/>
      <c r="W272" s="131"/>
      <c r="X272" s="131"/>
      <c r="Y272" s="131"/>
      <c r="Z272" s="131"/>
      <c r="AA272" s="131"/>
      <c r="AB272" s="130" t="s">
        <v>456</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455</v>
      </c>
      <c r="R279" s="131"/>
      <c r="S279" s="131"/>
      <c r="T279" s="131"/>
      <c r="U279" s="131"/>
      <c r="V279" s="131"/>
      <c r="W279" s="131"/>
      <c r="X279" s="131"/>
      <c r="Y279" s="131"/>
      <c r="Z279" s="131"/>
      <c r="AA279" s="131"/>
      <c r="AB279" s="130" t="s">
        <v>456</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455</v>
      </c>
      <c r="R286" s="131"/>
      <c r="S286" s="131"/>
      <c r="T286" s="131"/>
      <c r="U286" s="131"/>
      <c r="V286" s="131"/>
      <c r="W286" s="131"/>
      <c r="X286" s="131"/>
      <c r="Y286" s="131"/>
      <c r="Z286" s="131"/>
      <c r="AA286" s="131"/>
      <c r="AB286" s="130" t="s">
        <v>456</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455</v>
      </c>
      <c r="R293" s="131"/>
      <c r="S293" s="131"/>
      <c r="T293" s="131"/>
      <c r="U293" s="131"/>
      <c r="V293" s="131"/>
      <c r="W293" s="131"/>
      <c r="X293" s="131"/>
      <c r="Y293" s="131"/>
      <c r="Z293" s="131"/>
      <c r="AA293" s="131"/>
      <c r="AB293" s="130" t="s">
        <v>456</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455</v>
      </c>
      <c r="R300" s="131"/>
      <c r="S300" s="131"/>
      <c r="T300" s="131"/>
      <c r="U300" s="131"/>
      <c r="V300" s="131"/>
      <c r="W300" s="131"/>
      <c r="X300" s="131"/>
      <c r="Y300" s="131"/>
      <c r="Z300" s="131"/>
      <c r="AA300" s="131"/>
      <c r="AB300" s="130" t="s">
        <v>456</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531</v>
      </c>
      <c r="AF312" s="156"/>
      <c r="AG312" s="156"/>
      <c r="AH312" s="156"/>
      <c r="AI312" s="156" t="s">
        <v>528</v>
      </c>
      <c r="AJ312" s="156"/>
      <c r="AK312" s="156"/>
      <c r="AL312" s="156"/>
      <c r="AM312" s="156" t="s">
        <v>523</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531</v>
      </c>
      <c r="AF316" s="156"/>
      <c r="AG316" s="156"/>
      <c r="AH316" s="156"/>
      <c r="AI316" s="156" t="s">
        <v>528</v>
      </c>
      <c r="AJ316" s="156"/>
      <c r="AK316" s="156"/>
      <c r="AL316" s="156"/>
      <c r="AM316" s="156" t="s">
        <v>523</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531</v>
      </c>
      <c r="AF320" s="156"/>
      <c r="AG320" s="156"/>
      <c r="AH320" s="156"/>
      <c r="AI320" s="156" t="s">
        <v>528</v>
      </c>
      <c r="AJ320" s="156"/>
      <c r="AK320" s="156"/>
      <c r="AL320" s="156"/>
      <c r="AM320" s="156" t="s">
        <v>524</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531</v>
      </c>
      <c r="AF324" s="156"/>
      <c r="AG324" s="156"/>
      <c r="AH324" s="156"/>
      <c r="AI324" s="156" t="s">
        <v>528</v>
      </c>
      <c r="AJ324" s="156"/>
      <c r="AK324" s="156"/>
      <c r="AL324" s="156"/>
      <c r="AM324" s="156" t="s">
        <v>523</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532</v>
      </c>
      <c r="AF328" s="156"/>
      <c r="AG328" s="156"/>
      <c r="AH328" s="156"/>
      <c r="AI328" s="156" t="s">
        <v>528</v>
      </c>
      <c r="AJ328" s="156"/>
      <c r="AK328" s="156"/>
      <c r="AL328" s="156"/>
      <c r="AM328" s="156" t="s">
        <v>524</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455</v>
      </c>
      <c r="R332" s="131"/>
      <c r="S332" s="131"/>
      <c r="T332" s="131"/>
      <c r="U332" s="131"/>
      <c r="V332" s="131"/>
      <c r="W332" s="131"/>
      <c r="X332" s="131"/>
      <c r="Y332" s="131"/>
      <c r="Z332" s="131"/>
      <c r="AA332" s="131"/>
      <c r="AB332" s="130" t="s">
        <v>456</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455</v>
      </c>
      <c r="R339" s="131"/>
      <c r="S339" s="131"/>
      <c r="T339" s="131"/>
      <c r="U339" s="131"/>
      <c r="V339" s="131"/>
      <c r="W339" s="131"/>
      <c r="X339" s="131"/>
      <c r="Y339" s="131"/>
      <c r="Z339" s="131"/>
      <c r="AA339" s="131"/>
      <c r="AB339" s="130" t="s">
        <v>456</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455</v>
      </c>
      <c r="R346" s="131"/>
      <c r="S346" s="131"/>
      <c r="T346" s="131"/>
      <c r="U346" s="131"/>
      <c r="V346" s="131"/>
      <c r="W346" s="131"/>
      <c r="X346" s="131"/>
      <c r="Y346" s="131"/>
      <c r="Z346" s="131"/>
      <c r="AA346" s="131"/>
      <c r="AB346" s="130" t="s">
        <v>456</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455</v>
      </c>
      <c r="R353" s="131"/>
      <c r="S353" s="131"/>
      <c r="T353" s="131"/>
      <c r="U353" s="131"/>
      <c r="V353" s="131"/>
      <c r="W353" s="131"/>
      <c r="X353" s="131"/>
      <c r="Y353" s="131"/>
      <c r="Z353" s="131"/>
      <c r="AA353" s="131"/>
      <c r="AB353" s="130" t="s">
        <v>456</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455</v>
      </c>
      <c r="R360" s="131"/>
      <c r="S360" s="131"/>
      <c r="T360" s="131"/>
      <c r="U360" s="131"/>
      <c r="V360" s="131"/>
      <c r="W360" s="131"/>
      <c r="X360" s="131"/>
      <c r="Y360" s="131"/>
      <c r="Z360" s="131"/>
      <c r="AA360" s="131"/>
      <c r="AB360" s="130" t="s">
        <v>456</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531</v>
      </c>
      <c r="AF372" s="156"/>
      <c r="AG372" s="156"/>
      <c r="AH372" s="156"/>
      <c r="AI372" s="156" t="s">
        <v>528</v>
      </c>
      <c r="AJ372" s="156"/>
      <c r="AK372" s="156"/>
      <c r="AL372" s="156"/>
      <c r="AM372" s="156" t="s">
        <v>523</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531</v>
      </c>
      <c r="AF376" s="156"/>
      <c r="AG376" s="156"/>
      <c r="AH376" s="156"/>
      <c r="AI376" s="156" t="s">
        <v>528</v>
      </c>
      <c r="AJ376" s="156"/>
      <c r="AK376" s="156"/>
      <c r="AL376" s="156"/>
      <c r="AM376" s="156" t="s">
        <v>523</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531</v>
      </c>
      <c r="AF380" s="156"/>
      <c r="AG380" s="156"/>
      <c r="AH380" s="156"/>
      <c r="AI380" s="156" t="s">
        <v>528</v>
      </c>
      <c r="AJ380" s="156"/>
      <c r="AK380" s="156"/>
      <c r="AL380" s="156"/>
      <c r="AM380" s="156" t="s">
        <v>523</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531</v>
      </c>
      <c r="AF384" s="156"/>
      <c r="AG384" s="156"/>
      <c r="AH384" s="156"/>
      <c r="AI384" s="156" t="s">
        <v>528</v>
      </c>
      <c r="AJ384" s="156"/>
      <c r="AK384" s="156"/>
      <c r="AL384" s="156"/>
      <c r="AM384" s="156" t="s">
        <v>523</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531</v>
      </c>
      <c r="AF388" s="156"/>
      <c r="AG388" s="156"/>
      <c r="AH388" s="156"/>
      <c r="AI388" s="156" t="s">
        <v>528</v>
      </c>
      <c r="AJ388" s="156"/>
      <c r="AK388" s="156"/>
      <c r="AL388" s="156"/>
      <c r="AM388" s="156" t="s">
        <v>523</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455</v>
      </c>
      <c r="R392" s="131"/>
      <c r="S392" s="131"/>
      <c r="T392" s="131"/>
      <c r="U392" s="131"/>
      <c r="V392" s="131"/>
      <c r="W392" s="131"/>
      <c r="X392" s="131"/>
      <c r="Y392" s="131"/>
      <c r="Z392" s="131"/>
      <c r="AA392" s="131"/>
      <c r="AB392" s="130" t="s">
        <v>456</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455</v>
      </c>
      <c r="R399" s="131"/>
      <c r="S399" s="131"/>
      <c r="T399" s="131"/>
      <c r="U399" s="131"/>
      <c r="V399" s="131"/>
      <c r="W399" s="131"/>
      <c r="X399" s="131"/>
      <c r="Y399" s="131"/>
      <c r="Z399" s="131"/>
      <c r="AA399" s="131"/>
      <c r="AB399" s="130" t="s">
        <v>456</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455</v>
      </c>
      <c r="R406" s="131"/>
      <c r="S406" s="131"/>
      <c r="T406" s="131"/>
      <c r="U406" s="131"/>
      <c r="V406" s="131"/>
      <c r="W406" s="131"/>
      <c r="X406" s="131"/>
      <c r="Y406" s="131"/>
      <c r="Z406" s="131"/>
      <c r="AA406" s="131"/>
      <c r="AB406" s="130" t="s">
        <v>456</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455</v>
      </c>
      <c r="R413" s="131"/>
      <c r="S413" s="131"/>
      <c r="T413" s="131"/>
      <c r="U413" s="131"/>
      <c r="V413" s="131"/>
      <c r="W413" s="131"/>
      <c r="X413" s="131"/>
      <c r="Y413" s="131"/>
      <c r="Z413" s="131"/>
      <c r="AA413" s="131"/>
      <c r="AB413" s="130" t="s">
        <v>456</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455</v>
      </c>
      <c r="R420" s="131"/>
      <c r="S420" s="131"/>
      <c r="T420" s="131"/>
      <c r="U420" s="131"/>
      <c r="V420" s="131"/>
      <c r="W420" s="131"/>
      <c r="X420" s="131"/>
      <c r="Y420" s="131"/>
      <c r="Z420" s="131"/>
      <c r="AA420" s="131"/>
      <c r="AB420" s="130" t="s">
        <v>456</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557</v>
      </c>
      <c r="D430" s="936"/>
      <c r="E430" s="175" t="s">
        <v>541</v>
      </c>
      <c r="F430" s="900"/>
      <c r="G430" s="901" t="s">
        <v>374</v>
      </c>
      <c r="H430" s="124"/>
      <c r="I430" s="124"/>
      <c r="J430" s="902" t="s">
        <v>572</v>
      </c>
      <c r="K430" s="903"/>
      <c r="L430" s="903"/>
      <c r="M430" s="903"/>
      <c r="N430" s="903"/>
      <c r="O430" s="903"/>
      <c r="P430" s="903"/>
      <c r="Q430" s="903"/>
      <c r="R430" s="903"/>
      <c r="S430" s="903"/>
      <c r="T430" s="904"/>
      <c r="U430" s="589" t="s">
        <v>582</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5"/>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524</v>
      </c>
      <c r="AJ431" s="218"/>
      <c r="AK431" s="218"/>
      <c r="AL431" s="160"/>
      <c r="AM431" s="218" t="s">
        <v>519</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600</v>
      </c>
      <c r="AF432" s="201"/>
      <c r="AG432" s="134" t="s">
        <v>355</v>
      </c>
      <c r="AH432" s="135"/>
      <c r="AI432" s="157"/>
      <c r="AJ432" s="157"/>
      <c r="AK432" s="157"/>
      <c r="AL432" s="155"/>
      <c r="AM432" s="157"/>
      <c r="AN432" s="157"/>
      <c r="AO432" s="157"/>
      <c r="AP432" s="155"/>
      <c r="AQ432" s="591" t="s">
        <v>582</v>
      </c>
      <c r="AR432" s="201"/>
      <c r="AS432" s="134" t="s">
        <v>355</v>
      </c>
      <c r="AT432" s="135"/>
      <c r="AU432" s="201" t="s">
        <v>582</v>
      </c>
      <c r="AV432" s="201"/>
      <c r="AW432" s="134" t="s">
        <v>300</v>
      </c>
      <c r="AX432" s="196"/>
    </row>
    <row r="433" spans="1:50" ht="23.25" customHeight="1" x14ac:dyDescent="0.15">
      <c r="A433" s="190"/>
      <c r="B433" s="187"/>
      <c r="C433" s="181"/>
      <c r="D433" s="187"/>
      <c r="E433" s="343"/>
      <c r="F433" s="344"/>
      <c r="G433" s="105" t="s">
        <v>582</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601</v>
      </c>
      <c r="AC433" s="214"/>
      <c r="AD433" s="214"/>
      <c r="AE433" s="341" t="s">
        <v>599</v>
      </c>
      <c r="AF433" s="208"/>
      <c r="AG433" s="208"/>
      <c r="AH433" s="208"/>
      <c r="AI433" s="341" t="s">
        <v>599</v>
      </c>
      <c r="AJ433" s="208"/>
      <c r="AK433" s="208"/>
      <c r="AL433" s="208"/>
      <c r="AM433" s="341" t="s">
        <v>599</v>
      </c>
      <c r="AN433" s="208"/>
      <c r="AO433" s="208"/>
      <c r="AP433" s="342"/>
      <c r="AQ433" s="341" t="s">
        <v>599</v>
      </c>
      <c r="AR433" s="208"/>
      <c r="AS433" s="208"/>
      <c r="AT433" s="342"/>
      <c r="AU433" s="208" t="s">
        <v>599</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582</v>
      </c>
      <c r="AC434" s="206"/>
      <c r="AD434" s="206"/>
      <c r="AE434" s="341" t="s">
        <v>599</v>
      </c>
      <c r="AF434" s="208"/>
      <c r="AG434" s="208"/>
      <c r="AH434" s="342"/>
      <c r="AI434" s="341" t="s">
        <v>599</v>
      </c>
      <c r="AJ434" s="208"/>
      <c r="AK434" s="208"/>
      <c r="AL434" s="208"/>
      <c r="AM434" s="341" t="s">
        <v>599</v>
      </c>
      <c r="AN434" s="208"/>
      <c r="AO434" s="208"/>
      <c r="AP434" s="342"/>
      <c r="AQ434" s="341" t="s">
        <v>599</v>
      </c>
      <c r="AR434" s="208"/>
      <c r="AS434" s="208"/>
      <c r="AT434" s="342"/>
      <c r="AU434" s="208" t="s">
        <v>599</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41" t="s">
        <v>599</v>
      </c>
      <c r="AF435" s="208"/>
      <c r="AG435" s="208"/>
      <c r="AH435" s="342"/>
      <c r="AI435" s="341" t="s">
        <v>599</v>
      </c>
      <c r="AJ435" s="208"/>
      <c r="AK435" s="208"/>
      <c r="AL435" s="208"/>
      <c r="AM435" s="341" t="s">
        <v>599</v>
      </c>
      <c r="AN435" s="208"/>
      <c r="AO435" s="208"/>
      <c r="AP435" s="342"/>
      <c r="AQ435" s="341" t="s">
        <v>599</v>
      </c>
      <c r="AR435" s="208"/>
      <c r="AS435" s="208"/>
      <c r="AT435" s="342"/>
      <c r="AU435" s="208" t="s">
        <v>599</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523</v>
      </c>
      <c r="AJ436" s="218"/>
      <c r="AK436" s="218"/>
      <c r="AL436" s="160"/>
      <c r="AM436" s="218" t="s">
        <v>519</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1"/>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523</v>
      </c>
      <c r="AJ441" s="218"/>
      <c r="AK441" s="218"/>
      <c r="AL441" s="160"/>
      <c r="AM441" s="218" t="s">
        <v>515</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1"/>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523</v>
      </c>
      <c r="AJ446" s="218"/>
      <c r="AK446" s="218"/>
      <c r="AL446" s="160"/>
      <c r="AM446" s="218" t="s">
        <v>520</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1"/>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523</v>
      </c>
      <c r="AJ451" s="218"/>
      <c r="AK451" s="218"/>
      <c r="AL451" s="160"/>
      <c r="AM451" s="218" t="s">
        <v>519</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1"/>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523</v>
      </c>
      <c r="AJ456" s="218"/>
      <c r="AK456" s="218"/>
      <c r="AL456" s="160"/>
      <c r="AM456" s="218" t="s">
        <v>519</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582</v>
      </c>
      <c r="AF457" s="201"/>
      <c r="AG457" s="134" t="s">
        <v>355</v>
      </c>
      <c r="AH457" s="135"/>
      <c r="AI457" s="157"/>
      <c r="AJ457" s="157"/>
      <c r="AK457" s="157"/>
      <c r="AL457" s="155"/>
      <c r="AM457" s="157"/>
      <c r="AN457" s="157"/>
      <c r="AO457" s="157"/>
      <c r="AP457" s="155"/>
      <c r="AQ457" s="591" t="s">
        <v>582</v>
      </c>
      <c r="AR457" s="201"/>
      <c r="AS457" s="134" t="s">
        <v>355</v>
      </c>
      <c r="AT457" s="135"/>
      <c r="AU457" s="201" t="s">
        <v>602</v>
      </c>
      <c r="AV457" s="201"/>
      <c r="AW457" s="134" t="s">
        <v>300</v>
      </c>
      <c r="AX457" s="196"/>
    </row>
    <row r="458" spans="1:50" ht="23.25" customHeight="1" x14ac:dyDescent="0.15">
      <c r="A458" s="190"/>
      <c r="B458" s="187"/>
      <c r="C458" s="181"/>
      <c r="D458" s="187"/>
      <c r="E458" s="343"/>
      <c r="F458" s="344"/>
      <c r="G458" s="105" t="s">
        <v>603</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572</v>
      </c>
      <c r="AC458" s="214"/>
      <c r="AD458" s="214"/>
      <c r="AE458" s="341" t="s">
        <v>599</v>
      </c>
      <c r="AF458" s="208"/>
      <c r="AG458" s="208"/>
      <c r="AH458" s="208"/>
      <c r="AI458" s="341" t="s">
        <v>599</v>
      </c>
      <c r="AJ458" s="208"/>
      <c r="AK458" s="208"/>
      <c r="AL458" s="208"/>
      <c r="AM458" s="341" t="s">
        <v>599</v>
      </c>
      <c r="AN458" s="208"/>
      <c r="AO458" s="208"/>
      <c r="AP458" s="342"/>
      <c r="AQ458" s="341" t="s">
        <v>599</v>
      </c>
      <c r="AR458" s="208"/>
      <c r="AS458" s="208"/>
      <c r="AT458" s="342"/>
      <c r="AU458" s="208" t="s">
        <v>599</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572</v>
      </c>
      <c r="AC459" s="206"/>
      <c r="AD459" s="206"/>
      <c r="AE459" s="341" t="s">
        <v>599</v>
      </c>
      <c r="AF459" s="208"/>
      <c r="AG459" s="208"/>
      <c r="AH459" s="342"/>
      <c r="AI459" s="341" t="s">
        <v>599</v>
      </c>
      <c r="AJ459" s="208"/>
      <c r="AK459" s="208"/>
      <c r="AL459" s="208"/>
      <c r="AM459" s="341" t="s">
        <v>599</v>
      </c>
      <c r="AN459" s="208"/>
      <c r="AO459" s="208"/>
      <c r="AP459" s="342"/>
      <c r="AQ459" s="341" t="s">
        <v>599</v>
      </c>
      <c r="AR459" s="208"/>
      <c r="AS459" s="208"/>
      <c r="AT459" s="342"/>
      <c r="AU459" s="208" t="s">
        <v>599</v>
      </c>
      <c r="AV459" s="208"/>
      <c r="AW459" s="208"/>
      <c r="AX459" s="209"/>
    </row>
    <row r="460" spans="1:50" ht="23.25" customHeight="1" thickBot="1" x14ac:dyDescent="0.2">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41" t="s">
        <v>599</v>
      </c>
      <c r="AF460" s="208"/>
      <c r="AG460" s="208"/>
      <c r="AH460" s="342"/>
      <c r="AI460" s="341" t="s">
        <v>599</v>
      </c>
      <c r="AJ460" s="208"/>
      <c r="AK460" s="208"/>
      <c r="AL460" s="208"/>
      <c r="AM460" s="341" t="s">
        <v>599</v>
      </c>
      <c r="AN460" s="208"/>
      <c r="AO460" s="208"/>
      <c r="AP460" s="342"/>
      <c r="AQ460" s="341" t="s">
        <v>599</v>
      </c>
      <c r="AR460" s="208"/>
      <c r="AS460" s="208"/>
      <c r="AT460" s="342"/>
      <c r="AU460" s="208" t="s">
        <v>599</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523</v>
      </c>
      <c r="AJ461" s="218"/>
      <c r="AK461" s="218"/>
      <c r="AL461" s="160"/>
      <c r="AM461" s="218" t="s">
        <v>521</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1"/>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523</v>
      </c>
      <c r="AJ466" s="218"/>
      <c r="AK466" s="218"/>
      <c r="AL466" s="160"/>
      <c r="AM466" s="218" t="s">
        <v>519</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1"/>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523</v>
      </c>
      <c r="AJ471" s="218"/>
      <c r="AK471" s="218"/>
      <c r="AL471" s="160"/>
      <c r="AM471" s="218" t="s">
        <v>515</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1"/>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523</v>
      </c>
      <c r="AJ476" s="218"/>
      <c r="AK476" s="218"/>
      <c r="AL476" s="160"/>
      <c r="AM476" s="218" t="s">
        <v>519</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1"/>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hidden="1" customHeight="1" x14ac:dyDescent="0.15">
      <c r="A481" s="190"/>
      <c r="B481" s="187"/>
      <c r="C481" s="181"/>
      <c r="D481" s="187"/>
      <c r="E481" s="123" t="s">
        <v>563</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hidden="1" customHeight="1" x14ac:dyDescent="0.15">
      <c r="A482" s="190"/>
      <c r="B482" s="187"/>
      <c r="C482" s="181"/>
      <c r="D482" s="187"/>
      <c r="E482" s="126"/>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hidden="1" customHeight="1" x14ac:dyDescent="0.15">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558</v>
      </c>
      <c r="F484" s="176"/>
      <c r="G484" s="901" t="s">
        <v>374</v>
      </c>
      <c r="H484" s="124"/>
      <c r="I484" s="124"/>
      <c r="J484" s="902"/>
      <c r="K484" s="903"/>
      <c r="L484" s="903"/>
      <c r="M484" s="903"/>
      <c r="N484" s="903"/>
      <c r="O484" s="903"/>
      <c r="P484" s="903"/>
      <c r="Q484" s="903"/>
      <c r="R484" s="903"/>
      <c r="S484" s="903"/>
      <c r="T484" s="904"/>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5"/>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524</v>
      </c>
      <c r="AJ485" s="218"/>
      <c r="AK485" s="218"/>
      <c r="AL485" s="160"/>
      <c r="AM485" s="218" t="s">
        <v>521</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1"/>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523</v>
      </c>
      <c r="AJ490" s="218"/>
      <c r="AK490" s="218"/>
      <c r="AL490" s="160"/>
      <c r="AM490" s="218" t="s">
        <v>521</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1"/>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523</v>
      </c>
      <c r="AJ495" s="218"/>
      <c r="AK495" s="218"/>
      <c r="AL495" s="160"/>
      <c r="AM495" s="218" t="s">
        <v>519</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1"/>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523</v>
      </c>
      <c r="AJ500" s="218"/>
      <c r="AK500" s="218"/>
      <c r="AL500" s="160"/>
      <c r="AM500" s="218" t="s">
        <v>520</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1"/>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523</v>
      </c>
      <c r="AJ505" s="218"/>
      <c r="AK505" s="218"/>
      <c r="AL505" s="160"/>
      <c r="AM505" s="218" t="s">
        <v>521</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1"/>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523</v>
      </c>
      <c r="AJ510" s="218"/>
      <c r="AK510" s="218"/>
      <c r="AL510" s="160"/>
      <c r="AM510" s="218" t="s">
        <v>519</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1"/>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524</v>
      </c>
      <c r="AJ515" s="218"/>
      <c r="AK515" s="218"/>
      <c r="AL515" s="160"/>
      <c r="AM515" s="218" t="s">
        <v>519</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1"/>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524</v>
      </c>
      <c r="AJ520" s="218"/>
      <c r="AK520" s="218"/>
      <c r="AL520" s="160"/>
      <c r="AM520" s="218" t="s">
        <v>519</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1"/>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523</v>
      </c>
      <c r="AJ525" s="218"/>
      <c r="AK525" s="218"/>
      <c r="AL525" s="160"/>
      <c r="AM525" s="218" t="s">
        <v>515</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1"/>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523</v>
      </c>
      <c r="AJ530" s="218"/>
      <c r="AK530" s="218"/>
      <c r="AL530" s="160"/>
      <c r="AM530" s="218" t="s">
        <v>519</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1"/>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564</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559</v>
      </c>
      <c r="F538" s="176"/>
      <c r="G538" s="901" t="s">
        <v>374</v>
      </c>
      <c r="H538" s="124"/>
      <c r="I538" s="124"/>
      <c r="J538" s="902"/>
      <c r="K538" s="903"/>
      <c r="L538" s="903"/>
      <c r="M538" s="903"/>
      <c r="N538" s="903"/>
      <c r="O538" s="903"/>
      <c r="P538" s="903"/>
      <c r="Q538" s="903"/>
      <c r="R538" s="903"/>
      <c r="S538" s="903"/>
      <c r="T538" s="904"/>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5"/>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524</v>
      </c>
      <c r="AJ539" s="218"/>
      <c r="AK539" s="218"/>
      <c r="AL539" s="160"/>
      <c r="AM539" s="218" t="s">
        <v>519</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1"/>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523</v>
      </c>
      <c r="AJ544" s="218"/>
      <c r="AK544" s="218"/>
      <c r="AL544" s="160"/>
      <c r="AM544" s="218" t="s">
        <v>521</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1"/>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523</v>
      </c>
      <c r="AJ549" s="218"/>
      <c r="AK549" s="218"/>
      <c r="AL549" s="160"/>
      <c r="AM549" s="218" t="s">
        <v>515</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1"/>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523</v>
      </c>
      <c r="AJ554" s="218"/>
      <c r="AK554" s="218"/>
      <c r="AL554" s="160"/>
      <c r="AM554" s="218" t="s">
        <v>515</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1"/>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523</v>
      </c>
      <c r="AJ559" s="218"/>
      <c r="AK559" s="218"/>
      <c r="AL559" s="160"/>
      <c r="AM559" s="218" t="s">
        <v>519</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1"/>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523</v>
      </c>
      <c r="AJ564" s="218"/>
      <c r="AK564" s="218"/>
      <c r="AL564" s="160"/>
      <c r="AM564" s="218" t="s">
        <v>515</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1"/>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524</v>
      </c>
      <c r="AJ569" s="218"/>
      <c r="AK569" s="218"/>
      <c r="AL569" s="160"/>
      <c r="AM569" s="218" t="s">
        <v>515</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1"/>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523</v>
      </c>
      <c r="AJ574" s="218"/>
      <c r="AK574" s="218"/>
      <c r="AL574" s="160"/>
      <c r="AM574" s="218" t="s">
        <v>515</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1"/>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523</v>
      </c>
      <c r="AJ579" s="218"/>
      <c r="AK579" s="218"/>
      <c r="AL579" s="160"/>
      <c r="AM579" s="218" t="s">
        <v>515</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1"/>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523</v>
      </c>
      <c r="AJ584" s="218"/>
      <c r="AK584" s="218"/>
      <c r="AL584" s="160"/>
      <c r="AM584" s="218" t="s">
        <v>519</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1"/>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564</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558</v>
      </c>
      <c r="F592" s="176"/>
      <c r="G592" s="901" t="s">
        <v>374</v>
      </c>
      <c r="H592" s="124"/>
      <c r="I592" s="124"/>
      <c r="J592" s="902"/>
      <c r="K592" s="903"/>
      <c r="L592" s="903"/>
      <c r="M592" s="903"/>
      <c r="N592" s="903"/>
      <c r="O592" s="903"/>
      <c r="P592" s="903"/>
      <c r="Q592" s="903"/>
      <c r="R592" s="903"/>
      <c r="S592" s="903"/>
      <c r="T592" s="904"/>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5"/>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523</v>
      </c>
      <c r="AJ593" s="218"/>
      <c r="AK593" s="218"/>
      <c r="AL593" s="160"/>
      <c r="AM593" s="218" t="s">
        <v>515</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1"/>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524</v>
      </c>
      <c r="AJ598" s="218"/>
      <c r="AK598" s="218"/>
      <c r="AL598" s="160"/>
      <c r="AM598" s="218" t="s">
        <v>520</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1"/>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523</v>
      </c>
      <c r="AJ603" s="218"/>
      <c r="AK603" s="218"/>
      <c r="AL603" s="160"/>
      <c r="AM603" s="218" t="s">
        <v>515</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1"/>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523</v>
      </c>
      <c r="AJ608" s="218"/>
      <c r="AK608" s="218"/>
      <c r="AL608" s="160"/>
      <c r="AM608" s="218" t="s">
        <v>515</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1"/>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523</v>
      </c>
      <c r="AJ613" s="218"/>
      <c r="AK613" s="218"/>
      <c r="AL613" s="160"/>
      <c r="AM613" s="218" t="s">
        <v>519</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1"/>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523</v>
      </c>
      <c r="AJ618" s="218"/>
      <c r="AK618" s="218"/>
      <c r="AL618" s="160"/>
      <c r="AM618" s="218" t="s">
        <v>519</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1"/>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523</v>
      </c>
      <c r="AJ623" s="218"/>
      <c r="AK623" s="218"/>
      <c r="AL623" s="160"/>
      <c r="AM623" s="218" t="s">
        <v>520</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1"/>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523</v>
      </c>
      <c r="AJ628" s="218"/>
      <c r="AK628" s="218"/>
      <c r="AL628" s="160"/>
      <c r="AM628" s="218" t="s">
        <v>519</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1"/>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523</v>
      </c>
      <c r="AJ633" s="218"/>
      <c r="AK633" s="218"/>
      <c r="AL633" s="160"/>
      <c r="AM633" s="218" t="s">
        <v>515</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1"/>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523</v>
      </c>
      <c r="AJ638" s="218"/>
      <c r="AK638" s="218"/>
      <c r="AL638" s="160"/>
      <c r="AM638" s="218" t="s">
        <v>519</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1"/>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564</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559</v>
      </c>
      <c r="F646" s="176"/>
      <c r="G646" s="901" t="s">
        <v>374</v>
      </c>
      <c r="H646" s="124"/>
      <c r="I646" s="124"/>
      <c r="J646" s="902"/>
      <c r="K646" s="903"/>
      <c r="L646" s="903"/>
      <c r="M646" s="903"/>
      <c r="N646" s="903"/>
      <c r="O646" s="903"/>
      <c r="P646" s="903"/>
      <c r="Q646" s="903"/>
      <c r="R646" s="903"/>
      <c r="S646" s="903"/>
      <c r="T646" s="904"/>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5"/>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524</v>
      </c>
      <c r="AJ647" s="218"/>
      <c r="AK647" s="218"/>
      <c r="AL647" s="160"/>
      <c r="AM647" s="218" t="s">
        <v>515</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1"/>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523</v>
      </c>
      <c r="AJ652" s="218"/>
      <c r="AK652" s="218"/>
      <c r="AL652" s="160"/>
      <c r="AM652" s="218" t="s">
        <v>515</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1"/>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523</v>
      </c>
      <c r="AJ657" s="218"/>
      <c r="AK657" s="218"/>
      <c r="AL657" s="160"/>
      <c r="AM657" s="218" t="s">
        <v>519</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1"/>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523</v>
      </c>
      <c r="AJ662" s="218"/>
      <c r="AK662" s="218"/>
      <c r="AL662" s="160"/>
      <c r="AM662" s="218" t="s">
        <v>515</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1"/>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523</v>
      </c>
      <c r="AJ667" s="218"/>
      <c r="AK667" s="218"/>
      <c r="AL667" s="160"/>
      <c r="AM667" s="218" t="s">
        <v>515</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1"/>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524</v>
      </c>
      <c r="AJ672" s="218"/>
      <c r="AK672" s="218"/>
      <c r="AL672" s="160"/>
      <c r="AM672" s="218" t="s">
        <v>515</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1"/>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523</v>
      </c>
      <c r="AJ677" s="218"/>
      <c r="AK677" s="218"/>
      <c r="AL677" s="160"/>
      <c r="AM677" s="218" t="s">
        <v>521</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1"/>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524</v>
      </c>
      <c r="AJ682" s="218"/>
      <c r="AK682" s="218"/>
      <c r="AL682" s="160"/>
      <c r="AM682" s="218" t="s">
        <v>519</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1"/>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523</v>
      </c>
      <c r="AJ687" s="218"/>
      <c r="AK687" s="218"/>
      <c r="AL687" s="160"/>
      <c r="AM687" s="218" t="s">
        <v>515</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1"/>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523</v>
      </c>
      <c r="AJ692" s="218"/>
      <c r="AK692" s="218"/>
      <c r="AL692" s="160"/>
      <c r="AM692" s="218" t="s">
        <v>520</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1"/>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564</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6" t="s">
        <v>31</v>
      </c>
      <c r="AH701" s="383"/>
      <c r="AI701" s="383"/>
      <c r="AJ701" s="383"/>
      <c r="AK701" s="383"/>
      <c r="AL701" s="383"/>
      <c r="AM701" s="383"/>
      <c r="AN701" s="383"/>
      <c r="AO701" s="383"/>
      <c r="AP701" s="383"/>
      <c r="AQ701" s="383"/>
      <c r="AR701" s="383"/>
      <c r="AS701" s="383"/>
      <c r="AT701" s="383"/>
      <c r="AU701" s="383"/>
      <c r="AV701" s="383"/>
      <c r="AW701" s="383"/>
      <c r="AX701" s="827"/>
    </row>
    <row r="702" spans="1:50" ht="54.7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6" t="s">
        <v>568</v>
      </c>
      <c r="AE702" s="347"/>
      <c r="AF702" s="347"/>
      <c r="AG702" s="386" t="s">
        <v>604</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3"/>
      <c r="AD703" s="329" t="s">
        <v>568</v>
      </c>
      <c r="AE703" s="330"/>
      <c r="AF703" s="330"/>
      <c r="AG703" s="102" t="s">
        <v>605</v>
      </c>
      <c r="AH703" s="103"/>
      <c r="AI703" s="103"/>
      <c r="AJ703" s="103"/>
      <c r="AK703" s="103"/>
      <c r="AL703" s="103"/>
      <c r="AM703" s="103"/>
      <c r="AN703" s="103"/>
      <c r="AO703" s="103"/>
      <c r="AP703" s="103"/>
      <c r="AQ703" s="103"/>
      <c r="AR703" s="103"/>
      <c r="AS703" s="103"/>
      <c r="AT703" s="103"/>
      <c r="AU703" s="103"/>
      <c r="AV703" s="103"/>
      <c r="AW703" s="103"/>
      <c r="AX703" s="104"/>
    </row>
    <row r="704" spans="1:50" ht="54"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568</v>
      </c>
      <c r="AE704" s="785"/>
      <c r="AF704" s="785"/>
      <c r="AG704" s="168" t="s">
        <v>606</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568</v>
      </c>
      <c r="AE705" s="717"/>
      <c r="AF705" s="717"/>
      <c r="AG705" s="126" t="s">
        <v>607</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4"/>
      <c r="B706" s="645"/>
      <c r="C706" s="796"/>
      <c r="D706" s="797"/>
      <c r="E706" s="732" t="s">
        <v>502</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9" t="s">
        <v>608</v>
      </c>
      <c r="AE706" s="330"/>
      <c r="AF706" s="665"/>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4"/>
      <c r="B707" s="645"/>
      <c r="C707" s="798"/>
      <c r="D707" s="799"/>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608</v>
      </c>
      <c r="AE707" s="838"/>
      <c r="AF707" s="838"/>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599</v>
      </c>
      <c r="AE708" s="607"/>
      <c r="AF708" s="607"/>
      <c r="AG708" s="744" t="s">
        <v>582</v>
      </c>
      <c r="AH708" s="745"/>
      <c r="AI708" s="745"/>
      <c r="AJ708" s="745"/>
      <c r="AK708" s="745"/>
      <c r="AL708" s="745"/>
      <c r="AM708" s="745"/>
      <c r="AN708" s="745"/>
      <c r="AO708" s="745"/>
      <c r="AP708" s="745"/>
      <c r="AQ708" s="745"/>
      <c r="AR708" s="745"/>
      <c r="AS708" s="745"/>
      <c r="AT708" s="745"/>
      <c r="AU708" s="745"/>
      <c r="AV708" s="745"/>
      <c r="AW708" s="745"/>
      <c r="AX708" s="746"/>
    </row>
    <row r="709" spans="1:50" ht="53.25" customHeight="1" x14ac:dyDescent="0.15">
      <c r="A709" s="644"/>
      <c r="B709" s="646"/>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568</v>
      </c>
      <c r="AE709" s="330"/>
      <c r="AF709" s="330"/>
      <c r="AG709" s="102" t="s">
        <v>679</v>
      </c>
      <c r="AH709" s="103"/>
      <c r="AI709" s="103"/>
      <c r="AJ709" s="103"/>
      <c r="AK709" s="103"/>
      <c r="AL709" s="103"/>
      <c r="AM709" s="103"/>
      <c r="AN709" s="103"/>
      <c r="AO709" s="103"/>
      <c r="AP709" s="103"/>
      <c r="AQ709" s="103"/>
      <c r="AR709" s="103"/>
      <c r="AS709" s="103"/>
      <c r="AT709" s="103"/>
      <c r="AU709" s="103"/>
      <c r="AV709" s="103"/>
      <c r="AW709" s="103"/>
      <c r="AX709" s="104"/>
    </row>
    <row r="710" spans="1:50" ht="52.5" customHeight="1" x14ac:dyDescent="0.15">
      <c r="A710" s="644"/>
      <c r="B710" s="646"/>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568</v>
      </c>
      <c r="AE710" s="330"/>
      <c r="AF710" s="330"/>
      <c r="AG710" s="102" t="s">
        <v>672</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4"/>
      <c r="B711" s="646"/>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5"/>
      <c r="AD711" s="329" t="s">
        <v>568</v>
      </c>
      <c r="AE711" s="330"/>
      <c r="AF711" s="330"/>
      <c r="AG711" s="102" t="s">
        <v>673</v>
      </c>
      <c r="AH711" s="103"/>
      <c r="AI711" s="103"/>
      <c r="AJ711" s="103"/>
      <c r="AK711" s="103"/>
      <c r="AL711" s="103"/>
      <c r="AM711" s="103"/>
      <c r="AN711" s="103"/>
      <c r="AO711" s="103"/>
      <c r="AP711" s="103"/>
      <c r="AQ711" s="103"/>
      <c r="AR711" s="103"/>
      <c r="AS711" s="103"/>
      <c r="AT711" s="103"/>
      <c r="AU711" s="103"/>
      <c r="AV711" s="103"/>
      <c r="AW711" s="103"/>
      <c r="AX711" s="104"/>
    </row>
    <row r="712" spans="1:50" ht="37.5" customHeight="1" x14ac:dyDescent="0.15">
      <c r="A712" s="644"/>
      <c r="B712" s="646"/>
      <c r="C712" s="392" t="s">
        <v>466</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5"/>
      <c r="AD712" s="784" t="s">
        <v>568</v>
      </c>
      <c r="AE712" s="785"/>
      <c r="AF712" s="785"/>
      <c r="AG712" s="812" t="s">
        <v>674</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53" t="s">
        <v>467</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9" t="s">
        <v>599</v>
      </c>
      <c r="AE713" s="330"/>
      <c r="AF713" s="665"/>
      <c r="AG713" s="102" t="s">
        <v>582</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7"/>
      <c r="B714" s="648"/>
      <c r="C714" s="649" t="s">
        <v>443</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599</v>
      </c>
      <c r="AE714" s="810"/>
      <c r="AF714" s="811"/>
      <c r="AG714" s="738" t="s">
        <v>610</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444</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568</v>
      </c>
      <c r="AE715" s="607"/>
      <c r="AF715" s="658"/>
      <c r="AG715" s="744" t="s">
        <v>609</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568</v>
      </c>
      <c r="AE716" s="629"/>
      <c r="AF716" s="629"/>
      <c r="AG716" s="102" t="s">
        <v>680</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4"/>
      <c r="B717" s="646"/>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568</v>
      </c>
      <c r="AE717" s="330"/>
      <c r="AF717" s="330"/>
      <c r="AG717" s="102" t="s">
        <v>611</v>
      </c>
      <c r="AH717" s="103"/>
      <c r="AI717" s="103"/>
      <c r="AJ717" s="103"/>
      <c r="AK717" s="103"/>
      <c r="AL717" s="103"/>
      <c r="AM717" s="103"/>
      <c r="AN717" s="103"/>
      <c r="AO717" s="103"/>
      <c r="AP717" s="103"/>
      <c r="AQ717" s="103"/>
      <c r="AR717" s="103"/>
      <c r="AS717" s="103"/>
      <c r="AT717" s="103"/>
      <c r="AU717" s="103"/>
      <c r="AV717" s="103"/>
      <c r="AW717" s="103"/>
      <c r="AX717" s="104"/>
    </row>
    <row r="718" spans="1:50" ht="56.25" customHeight="1" x14ac:dyDescent="0.15">
      <c r="A718" s="647"/>
      <c r="B718" s="648"/>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568</v>
      </c>
      <c r="AE718" s="330"/>
      <c r="AF718" s="330"/>
      <c r="AG718" s="128" t="s">
        <v>612</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599</v>
      </c>
      <c r="AE719" s="607"/>
      <c r="AF719" s="607"/>
      <c r="AG719" s="126" t="s">
        <v>681</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0"/>
      <c r="B720" s="781"/>
      <c r="C720" s="303" t="s">
        <v>459</v>
      </c>
      <c r="D720" s="301"/>
      <c r="E720" s="301"/>
      <c r="F720" s="304"/>
      <c r="G720" s="300" t="s">
        <v>460</v>
      </c>
      <c r="H720" s="301"/>
      <c r="I720" s="301"/>
      <c r="J720" s="301"/>
      <c r="K720" s="301"/>
      <c r="L720" s="301"/>
      <c r="M720" s="301"/>
      <c r="N720" s="300" t="s">
        <v>463</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0"/>
      <c r="B721" s="781"/>
      <c r="C721" s="297"/>
      <c r="D721" s="298"/>
      <c r="E721" s="298"/>
      <c r="F721" s="299"/>
      <c r="G721" s="288"/>
      <c r="H721" s="289"/>
      <c r="I721" s="83" t="str">
        <f>IF(OR(G721="　", G721=""), "", "-")</f>
        <v/>
      </c>
      <c r="J721" s="292"/>
      <c r="K721" s="292"/>
      <c r="L721" s="83" t="str">
        <f>IF(M721="","","-")</f>
        <v/>
      </c>
      <c r="M721" s="84"/>
      <c r="N721" s="305" t="s">
        <v>613</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80"/>
      <c r="B722" s="781"/>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80"/>
      <c r="B723" s="781"/>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80"/>
      <c r="B724" s="781"/>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2"/>
      <c r="B725" s="783"/>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2" t="s">
        <v>48</v>
      </c>
      <c r="B726" s="804"/>
      <c r="C726" s="817" t="s">
        <v>53</v>
      </c>
      <c r="D726" s="839"/>
      <c r="E726" s="839"/>
      <c r="F726" s="840"/>
      <c r="G726" s="578" t="s">
        <v>682</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5"/>
      <c r="B727" s="806"/>
      <c r="C727" s="750" t="s">
        <v>57</v>
      </c>
      <c r="D727" s="751"/>
      <c r="E727" s="751"/>
      <c r="F727" s="752"/>
      <c r="G727" s="576" t="s">
        <v>683</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t="s">
        <v>614</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t="s">
        <v>257</v>
      </c>
      <c r="B731" s="802"/>
      <c r="C731" s="802"/>
      <c r="D731" s="802"/>
      <c r="E731" s="803"/>
      <c r="F731" s="731" t="s">
        <v>689</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257</v>
      </c>
      <c r="B733" s="676"/>
      <c r="C733" s="676"/>
      <c r="D733" s="676"/>
      <c r="E733" s="677"/>
      <c r="F733" s="639" t="s">
        <v>723</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472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6" t="s">
        <v>545</v>
      </c>
      <c r="B737" s="211"/>
      <c r="C737" s="211"/>
      <c r="D737" s="212"/>
      <c r="E737" s="995" t="s">
        <v>615</v>
      </c>
      <c r="F737" s="995"/>
      <c r="G737" s="995"/>
      <c r="H737" s="995"/>
      <c r="I737" s="995"/>
      <c r="J737" s="995"/>
      <c r="K737" s="995"/>
      <c r="L737" s="995"/>
      <c r="M737" s="995"/>
      <c r="N737" s="366" t="s">
        <v>538</v>
      </c>
      <c r="O737" s="366"/>
      <c r="P737" s="366"/>
      <c r="Q737" s="366"/>
      <c r="R737" s="995" t="s">
        <v>617</v>
      </c>
      <c r="S737" s="995"/>
      <c r="T737" s="995"/>
      <c r="U737" s="995"/>
      <c r="V737" s="995"/>
      <c r="W737" s="995"/>
      <c r="X737" s="995"/>
      <c r="Y737" s="995"/>
      <c r="Z737" s="995"/>
      <c r="AA737" s="366" t="s">
        <v>537</v>
      </c>
      <c r="AB737" s="366"/>
      <c r="AC737" s="366"/>
      <c r="AD737" s="366"/>
      <c r="AE737" s="995" t="s">
        <v>619</v>
      </c>
      <c r="AF737" s="995"/>
      <c r="AG737" s="995"/>
      <c r="AH737" s="995"/>
      <c r="AI737" s="995"/>
      <c r="AJ737" s="995"/>
      <c r="AK737" s="995"/>
      <c r="AL737" s="995"/>
      <c r="AM737" s="995"/>
      <c r="AN737" s="366" t="s">
        <v>536</v>
      </c>
      <c r="AO737" s="366"/>
      <c r="AP737" s="366"/>
      <c r="AQ737" s="366"/>
      <c r="AR737" s="987" t="s">
        <v>621</v>
      </c>
      <c r="AS737" s="988"/>
      <c r="AT737" s="988"/>
      <c r="AU737" s="988"/>
      <c r="AV737" s="988"/>
      <c r="AW737" s="988"/>
      <c r="AX737" s="989"/>
      <c r="AY737" s="89"/>
      <c r="AZ737" s="89"/>
    </row>
    <row r="738" spans="1:52" ht="24.75" customHeight="1" x14ac:dyDescent="0.15">
      <c r="A738" s="996" t="s">
        <v>535</v>
      </c>
      <c r="B738" s="211"/>
      <c r="C738" s="211"/>
      <c r="D738" s="212"/>
      <c r="E738" s="995" t="s">
        <v>616</v>
      </c>
      <c r="F738" s="995"/>
      <c r="G738" s="995"/>
      <c r="H738" s="995"/>
      <c r="I738" s="995"/>
      <c r="J738" s="995"/>
      <c r="K738" s="995"/>
      <c r="L738" s="995"/>
      <c r="M738" s="995"/>
      <c r="N738" s="366" t="s">
        <v>534</v>
      </c>
      <c r="O738" s="366"/>
      <c r="P738" s="366"/>
      <c r="Q738" s="366"/>
      <c r="R738" s="995" t="s">
        <v>618</v>
      </c>
      <c r="S738" s="995"/>
      <c r="T738" s="995"/>
      <c r="U738" s="995"/>
      <c r="V738" s="995"/>
      <c r="W738" s="995"/>
      <c r="X738" s="995"/>
      <c r="Y738" s="995"/>
      <c r="Z738" s="995"/>
      <c r="AA738" s="366" t="s">
        <v>533</v>
      </c>
      <c r="AB738" s="366"/>
      <c r="AC738" s="366"/>
      <c r="AD738" s="366"/>
      <c r="AE738" s="995" t="s">
        <v>620</v>
      </c>
      <c r="AF738" s="995"/>
      <c r="AG738" s="995"/>
      <c r="AH738" s="995"/>
      <c r="AI738" s="995"/>
      <c r="AJ738" s="995"/>
      <c r="AK738" s="995"/>
      <c r="AL738" s="995"/>
      <c r="AM738" s="995"/>
      <c r="AN738" s="366" t="s">
        <v>529</v>
      </c>
      <c r="AO738" s="366"/>
      <c r="AP738" s="366"/>
      <c r="AQ738" s="366"/>
      <c r="AR738" s="987" t="s">
        <v>622</v>
      </c>
      <c r="AS738" s="988"/>
      <c r="AT738" s="988"/>
      <c r="AU738" s="988"/>
      <c r="AV738" s="988"/>
      <c r="AW738" s="988"/>
      <c r="AX738" s="989"/>
    </row>
    <row r="739" spans="1:52" ht="24.75" customHeight="1" thickBot="1" x14ac:dyDescent="0.2">
      <c r="A739" s="997" t="s">
        <v>525</v>
      </c>
      <c r="B739" s="998"/>
      <c r="C739" s="998"/>
      <c r="D739" s="999"/>
      <c r="E739" s="1000" t="s">
        <v>565</v>
      </c>
      <c r="F739" s="990"/>
      <c r="G739" s="990"/>
      <c r="H739" s="93" t="str">
        <f>IF(E739="", "", "(")</f>
        <v>(</v>
      </c>
      <c r="I739" s="990" t="s">
        <v>462</v>
      </c>
      <c r="J739" s="990"/>
      <c r="K739" s="93" t="str">
        <f>IF(OR(I739="　", I739=""), "", "-")</f>
        <v/>
      </c>
      <c r="L739" s="991">
        <v>359</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6" t="s">
        <v>505</v>
      </c>
      <c r="B740" s="617"/>
      <c r="C740" s="617"/>
      <c r="D740" s="617"/>
      <c r="E740" s="617"/>
      <c r="F740" s="618"/>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101"/>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507</v>
      </c>
      <c r="B779" s="631"/>
      <c r="C779" s="631"/>
      <c r="D779" s="631"/>
      <c r="E779" s="631"/>
      <c r="F779" s="632"/>
      <c r="G779" s="597" t="s">
        <v>684</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626</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623</v>
      </c>
      <c r="H781" s="673"/>
      <c r="I781" s="673"/>
      <c r="J781" s="673"/>
      <c r="K781" s="674"/>
      <c r="L781" s="666" t="s">
        <v>624</v>
      </c>
      <c r="M781" s="667"/>
      <c r="N781" s="667"/>
      <c r="O781" s="667"/>
      <c r="P781" s="667"/>
      <c r="Q781" s="667"/>
      <c r="R781" s="667"/>
      <c r="S781" s="667"/>
      <c r="T781" s="667"/>
      <c r="U781" s="667"/>
      <c r="V781" s="667"/>
      <c r="W781" s="667"/>
      <c r="X781" s="668"/>
      <c r="Y781" s="389">
        <v>3.3</v>
      </c>
      <c r="Z781" s="390"/>
      <c r="AA781" s="390"/>
      <c r="AB781" s="807"/>
      <c r="AC781" s="672" t="s">
        <v>627</v>
      </c>
      <c r="AD781" s="673"/>
      <c r="AE781" s="673"/>
      <c r="AF781" s="673"/>
      <c r="AG781" s="674"/>
      <c r="AH781" s="666" t="s">
        <v>628</v>
      </c>
      <c r="AI781" s="667"/>
      <c r="AJ781" s="667"/>
      <c r="AK781" s="667"/>
      <c r="AL781" s="667"/>
      <c r="AM781" s="667"/>
      <c r="AN781" s="667"/>
      <c r="AO781" s="667"/>
      <c r="AP781" s="667"/>
      <c r="AQ781" s="667"/>
      <c r="AR781" s="667"/>
      <c r="AS781" s="667"/>
      <c r="AT781" s="668"/>
      <c r="AU781" s="389">
        <v>6.3</v>
      </c>
      <c r="AV781" s="390"/>
      <c r="AW781" s="390"/>
      <c r="AX781" s="391"/>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t="s">
        <v>629</v>
      </c>
      <c r="AD782" s="609"/>
      <c r="AE782" s="609"/>
      <c r="AF782" s="609"/>
      <c r="AG782" s="610"/>
      <c r="AH782" s="600" t="s">
        <v>630</v>
      </c>
      <c r="AI782" s="601"/>
      <c r="AJ782" s="601"/>
      <c r="AK782" s="601"/>
      <c r="AL782" s="601"/>
      <c r="AM782" s="601"/>
      <c r="AN782" s="601"/>
      <c r="AO782" s="601"/>
      <c r="AP782" s="601"/>
      <c r="AQ782" s="601"/>
      <c r="AR782" s="601"/>
      <c r="AS782" s="601"/>
      <c r="AT782" s="602"/>
      <c r="AU782" s="603">
        <v>1.7</v>
      </c>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t="s">
        <v>625</v>
      </c>
      <c r="AD783" s="609"/>
      <c r="AE783" s="609"/>
      <c r="AF783" s="609"/>
      <c r="AG783" s="610"/>
      <c r="AH783" s="600" t="s">
        <v>631</v>
      </c>
      <c r="AI783" s="601"/>
      <c r="AJ783" s="601"/>
      <c r="AK783" s="601"/>
      <c r="AL783" s="601"/>
      <c r="AM783" s="601"/>
      <c r="AN783" s="601"/>
      <c r="AO783" s="601"/>
      <c r="AP783" s="601"/>
      <c r="AQ783" s="601"/>
      <c r="AR783" s="601"/>
      <c r="AS783" s="601"/>
      <c r="AT783" s="602"/>
      <c r="AU783" s="603">
        <v>0.7</v>
      </c>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x14ac:dyDescent="0.2">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3.3</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8.6999999999999993</v>
      </c>
      <c r="AV791" s="834"/>
      <c r="AW791" s="834"/>
      <c r="AX791" s="836"/>
    </row>
    <row r="792" spans="1:50" ht="24.75" customHeight="1" x14ac:dyDescent="0.15">
      <c r="A792" s="633"/>
      <c r="B792" s="634"/>
      <c r="C792" s="634"/>
      <c r="D792" s="634"/>
      <c r="E792" s="634"/>
      <c r="F792" s="635"/>
      <c r="G792" s="597" t="s">
        <v>632</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691</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15">
      <c r="A794" s="633"/>
      <c r="B794" s="634"/>
      <c r="C794" s="634"/>
      <c r="D794" s="634"/>
      <c r="E794" s="634"/>
      <c r="F794" s="635"/>
      <c r="G794" s="672" t="s">
        <v>582</v>
      </c>
      <c r="H794" s="673"/>
      <c r="I794" s="673"/>
      <c r="J794" s="673"/>
      <c r="K794" s="674"/>
      <c r="L794" s="666" t="s">
        <v>587</v>
      </c>
      <c r="M794" s="667"/>
      <c r="N794" s="667"/>
      <c r="O794" s="667"/>
      <c r="P794" s="667"/>
      <c r="Q794" s="667"/>
      <c r="R794" s="667"/>
      <c r="S794" s="667"/>
      <c r="T794" s="667"/>
      <c r="U794" s="667"/>
      <c r="V794" s="667"/>
      <c r="W794" s="667"/>
      <c r="X794" s="668"/>
      <c r="Y794" s="389" t="s">
        <v>582</v>
      </c>
      <c r="Z794" s="390"/>
      <c r="AA794" s="390"/>
      <c r="AB794" s="807"/>
      <c r="AC794" s="672" t="s">
        <v>692</v>
      </c>
      <c r="AD794" s="673"/>
      <c r="AE794" s="673"/>
      <c r="AF794" s="673"/>
      <c r="AG794" s="674"/>
      <c r="AH794" s="666" t="s">
        <v>693</v>
      </c>
      <c r="AI794" s="667"/>
      <c r="AJ794" s="667"/>
      <c r="AK794" s="667"/>
      <c r="AL794" s="667"/>
      <c r="AM794" s="667"/>
      <c r="AN794" s="667"/>
      <c r="AO794" s="667"/>
      <c r="AP794" s="667"/>
      <c r="AQ794" s="667"/>
      <c r="AR794" s="667"/>
      <c r="AS794" s="667"/>
      <c r="AT794" s="668"/>
      <c r="AU794" s="389">
        <v>5.9</v>
      </c>
      <c r="AV794" s="390"/>
      <c r="AW794" s="390"/>
      <c r="AX794" s="391"/>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5.9</v>
      </c>
      <c r="AV804" s="834"/>
      <c r="AW804" s="834"/>
      <c r="AX804" s="836"/>
    </row>
    <row r="805" spans="1:50" ht="24.75" customHeight="1" x14ac:dyDescent="0.15">
      <c r="A805" s="633"/>
      <c r="B805" s="634"/>
      <c r="C805" s="634"/>
      <c r="D805" s="634"/>
      <c r="E805" s="634"/>
      <c r="F805" s="635"/>
      <c r="G805" s="597" t="s">
        <v>719</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721</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customHeight="1" x14ac:dyDescent="0.15">
      <c r="A807" s="633"/>
      <c r="B807" s="634"/>
      <c r="C807" s="634"/>
      <c r="D807" s="634"/>
      <c r="E807" s="634"/>
      <c r="F807" s="635"/>
      <c r="G807" s="672" t="s">
        <v>696</v>
      </c>
      <c r="H807" s="673"/>
      <c r="I807" s="673"/>
      <c r="J807" s="673"/>
      <c r="K807" s="674"/>
      <c r="L807" s="666" t="s">
        <v>696</v>
      </c>
      <c r="M807" s="667"/>
      <c r="N807" s="667"/>
      <c r="O807" s="667"/>
      <c r="P807" s="667"/>
      <c r="Q807" s="667"/>
      <c r="R807" s="667"/>
      <c r="S807" s="667"/>
      <c r="T807" s="667"/>
      <c r="U807" s="667"/>
      <c r="V807" s="667"/>
      <c r="W807" s="667"/>
      <c r="X807" s="668"/>
      <c r="Y807" s="389" t="s">
        <v>720</v>
      </c>
      <c r="Z807" s="390"/>
      <c r="AA807" s="390"/>
      <c r="AB807" s="807"/>
      <c r="AC807" s="672" t="s">
        <v>696</v>
      </c>
      <c r="AD807" s="673"/>
      <c r="AE807" s="673"/>
      <c r="AF807" s="673"/>
      <c r="AG807" s="674"/>
      <c r="AH807" s="666" t="s">
        <v>696</v>
      </c>
      <c r="AI807" s="667"/>
      <c r="AJ807" s="667"/>
      <c r="AK807" s="667"/>
      <c r="AL807" s="667"/>
      <c r="AM807" s="667"/>
      <c r="AN807" s="667"/>
      <c r="AO807" s="667"/>
      <c r="AP807" s="667"/>
      <c r="AQ807" s="667"/>
      <c r="AR807" s="667"/>
      <c r="AS807" s="667"/>
      <c r="AT807" s="668"/>
      <c r="AU807" s="389" t="s">
        <v>696</v>
      </c>
      <c r="AV807" s="390"/>
      <c r="AW807" s="390"/>
      <c r="AX807" s="391"/>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customHeight="1" x14ac:dyDescent="0.15">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9"/>
      <c r="Z820" s="390"/>
      <c r="AA820" s="390"/>
      <c r="AB820" s="807"/>
      <c r="AC820" s="672"/>
      <c r="AD820" s="673"/>
      <c r="AE820" s="673"/>
      <c r="AF820" s="673"/>
      <c r="AG820" s="674"/>
      <c r="AH820" s="666"/>
      <c r="AI820" s="667"/>
      <c r="AJ820" s="667"/>
      <c r="AK820" s="667"/>
      <c r="AL820" s="667"/>
      <c r="AM820" s="667"/>
      <c r="AN820" s="667"/>
      <c r="AO820" s="667"/>
      <c r="AP820" s="667"/>
      <c r="AQ820" s="667"/>
      <c r="AR820" s="667"/>
      <c r="AS820" s="667"/>
      <c r="AT820" s="668"/>
      <c r="AU820" s="389"/>
      <c r="AV820" s="390"/>
      <c r="AW820" s="390"/>
      <c r="AX820" s="391"/>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1" t="s">
        <v>464</v>
      </c>
      <c r="AM831" s="282"/>
      <c r="AN831" s="282"/>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458</v>
      </c>
      <c r="AD836" s="150"/>
      <c r="AE836" s="150"/>
      <c r="AF836" s="150"/>
      <c r="AG836" s="150"/>
      <c r="AH836" s="368" t="s">
        <v>488</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62" t="s">
        <v>633</v>
      </c>
      <c r="D837" s="348"/>
      <c r="E837" s="348"/>
      <c r="F837" s="348"/>
      <c r="G837" s="348"/>
      <c r="H837" s="348"/>
      <c r="I837" s="348"/>
      <c r="J837" s="349" t="s">
        <v>582</v>
      </c>
      <c r="K837" s="350"/>
      <c r="L837" s="350"/>
      <c r="M837" s="350"/>
      <c r="N837" s="350"/>
      <c r="O837" s="350"/>
      <c r="P837" s="363" t="s">
        <v>636</v>
      </c>
      <c r="Q837" s="351"/>
      <c r="R837" s="351"/>
      <c r="S837" s="351"/>
      <c r="T837" s="351"/>
      <c r="U837" s="351"/>
      <c r="V837" s="351"/>
      <c r="W837" s="351"/>
      <c r="X837" s="351"/>
      <c r="Y837" s="352">
        <v>3.3</v>
      </c>
      <c r="Z837" s="353"/>
      <c r="AA837" s="353"/>
      <c r="AB837" s="354"/>
      <c r="AC837" s="364" t="s">
        <v>196</v>
      </c>
      <c r="AD837" s="372"/>
      <c r="AE837" s="372"/>
      <c r="AF837" s="372"/>
      <c r="AG837" s="372"/>
      <c r="AH837" s="373" t="s">
        <v>582</v>
      </c>
      <c r="AI837" s="374"/>
      <c r="AJ837" s="374"/>
      <c r="AK837" s="374"/>
      <c r="AL837" s="358" t="s">
        <v>651</v>
      </c>
      <c r="AM837" s="359"/>
      <c r="AN837" s="359"/>
      <c r="AO837" s="360"/>
      <c r="AP837" s="361" t="s">
        <v>652</v>
      </c>
      <c r="AQ837" s="361"/>
      <c r="AR837" s="361"/>
      <c r="AS837" s="361"/>
      <c r="AT837" s="361"/>
      <c r="AU837" s="361"/>
      <c r="AV837" s="361"/>
      <c r="AW837" s="361"/>
      <c r="AX837" s="361"/>
    </row>
    <row r="838" spans="1:50" ht="30" customHeight="1" x14ac:dyDescent="0.15">
      <c r="A838" s="377">
        <v>2</v>
      </c>
      <c r="B838" s="377">
        <v>1</v>
      </c>
      <c r="C838" s="362" t="s">
        <v>634</v>
      </c>
      <c r="D838" s="348"/>
      <c r="E838" s="348"/>
      <c r="F838" s="348"/>
      <c r="G838" s="348"/>
      <c r="H838" s="348"/>
      <c r="I838" s="348"/>
      <c r="J838" s="349" t="s">
        <v>635</v>
      </c>
      <c r="K838" s="350"/>
      <c r="L838" s="350"/>
      <c r="M838" s="350"/>
      <c r="N838" s="350"/>
      <c r="O838" s="350"/>
      <c r="P838" s="363" t="s">
        <v>636</v>
      </c>
      <c r="Q838" s="351"/>
      <c r="R838" s="351"/>
      <c r="S838" s="351"/>
      <c r="T838" s="351"/>
      <c r="U838" s="351"/>
      <c r="V838" s="351"/>
      <c r="W838" s="351"/>
      <c r="X838" s="351"/>
      <c r="Y838" s="352">
        <v>2.2000000000000002</v>
      </c>
      <c r="Z838" s="353"/>
      <c r="AA838" s="353"/>
      <c r="AB838" s="354"/>
      <c r="AC838" s="364" t="s">
        <v>196</v>
      </c>
      <c r="AD838" s="364"/>
      <c r="AE838" s="364"/>
      <c r="AF838" s="364"/>
      <c r="AG838" s="364"/>
      <c r="AH838" s="373" t="s">
        <v>572</v>
      </c>
      <c r="AI838" s="374"/>
      <c r="AJ838" s="374"/>
      <c r="AK838" s="374"/>
      <c r="AL838" s="358" t="s">
        <v>572</v>
      </c>
      <c r="AM838" s="359"/>
      <c r="AN838" s="359"/>
      <c r="AO838" s="360"/>
      <c r="AP838" s="361" t="s">
        <v>572</v>
      </c>
      <c r="AQ838" s="361"/>
      <c r="AR838" s="361"/>
      <c r="AS838" s="361"/>
      <c r="AT838" s="361"/>
      <c r="AU838" s="361"/>
      <c r="AV838" s="361"/>
      <c r="AW838" s="361"/>
      <c r="AX838" s="361"/>
    </row>
    <row r="839" spans="1:50" ht="30" customHeight="1" x14ac:dyDescent="0.15">
      <c r="A839" s="377">
        <v>3</v>
      </c>
      <c r="B839" s="377">
        <v>1</v>
      </c>
      <c r="C839" s="362" t="s">
        <v>639</v>
      </c>
      <c r="D839" s="348"/>
      <c r="E839" s="348"/>
      <c r="F839" s="348"/>
      <c r="G839" s="348"/>
      <c r="H839" s="348"/>
      <c r="I839" s="348"/>
      <c r="J839" s="349">
        <v>6011001035920</v>
      </c>
      <c r="K839" s="350"/>
      <c r="L839" s="350"/>
      <c r="M839" s="350"/>
      <c r="N839" s="350"/>
      <c r="O839" s="350"/>
      <c r="P839" s="363" t="s">
        <v>640</v>
      </c>
      <c r="Q839" s="351"/>
      <c r="R839" s="351"/>
      <c r="S839" s="351"/>
      <c r="T839" s="351"/>
      <c r="U839" s="351"/>
      <c r="V839" s="351"/>
      <c r="W839" s="351"/>
      <c r="X839" s="351"/>
      <c r="Y839" s="352">
        <v>0.63700000000000001</v>
      </c>
      <c r="Z839" s="353"/>
      <c r="AA839" s="353"/>
      <c r="AB839" s="354"/>
      <c r="AC839" s="364" t="s">
        <v>499</v>
      </c>
      <c r="AD839" s="364"/>
      <c r="AE839" s="364"/>
      <c r="AF839" s="364"/>
      <c r="AG839" s="364"/>
      <c r="AH839" s="356" t="s">
        <v>572</v>
      </c>
      <c r="AI839" s="357"/>
      <c r="AJ839" s="357"/>
      <c r="AK839" s="357"/>
      <c r="AL839" s="358">
        <v>100</v>
      </c>
      <c r="AM839" s="359"/>
      <c r="AN839" s="359"/>
      <c r="AO839" s="360"/>
      <c r="AP839" s="361" t="s">
        <v>572</v>
      </c>
      <c r="AQ839" s="361"/>
      <c r="AR839" s="361"/>
      <c r="AS839" s="361"/>
      <c r="AT839" s="361"/>
      <c r="AU839" s="361"/>
      <c r="AV839" s="361"/>
      <c r="AW839" s="361"/>
      <c r="AX839" s="361"/>
    </row>
    <row r="840" spans="1:50" ht="30" customHeight="1" x14ac:dyDescent="0.15">
      <c r="A840" s="377">
        <v>4</v>
      </c>
      <c r="B840" s="377">
        <v>1</v>
      </c>
      <c r="C840" s="362" t="s">
        <v>637</v>
      </c>
      <c r="D840" s="348"/>
      <c r="E840" s="348"/>
      <c r="F840" s="348"/>
      <c r="G840" s="348"/>
      <c r="H840" s="348"/>
      <c r="I840" s="348"/>
      <c r="J840" s="349">
        <v>1011501016037</v>
      </c>
      <c r="K840" s="350"/>
      <c r="L840" s="350"/>
      <c r="M840" s="350"/>
      <c r="N840" s="350"/>
      <c r="O840" s="350"/>
      <c r="P840" s="363" t="s">
        <v>638</v>
      </c>
      <c r="Q840" s="351"/>
      <c r="R840" s="351"/>
      <c r="S840" s="351"/>
      <c r="T840" s="351"/>
      <c r="U840" s="351"/>
      <c r="V840" s="351"/>
      <c r="W840" s="351"/>
      <c r="X840" s="351"/>
      <c r="Y840" s="352">
        <v>9.2999999999999999E-2</v>
      </c>
      <c r="Z840" s="353"/>
      <c r="AA840" s="353"/>
      <c r="AB840" s="354"/>
      <c r="AC840" s="364" t="s">
        <v>499</v>
      </c>
      <c r="AD840" s="364"/>
      <c r="AE840" s="364"/>
      <c r="AF840" s="364"/>
      <c r="AG840" s="364"/>
      <c r="AH840" s="356" t="s">
        <v>572</v>
      </c>
      <c r="AI840" s="357"/>
      <c r="AJ840" s="357"/>
      <c r="AK840" s="357"/>
      <c r="AL840" s="358">
        <v>100</v>
      </c>
      <c r="AM840" s="359"/>
      <c r="AN840" s="359"/>
      <c r="AO840" s="360"/>
      <c r="AP840" s="361" t="s">
        <v>572</v>
      </c>
      <c r="AQ840" s="361"/>
      <c r="AR840" s="361"/>
      <c r="AS840" s="361"/>
      <c r="AT840" s="361"/>
      <c r="AU840" s="361"/>
      <c r="AV840" s="361"/>
      <c r="AW840" s="361"/>
      <c r="AX840" s="361"/>
    </row>
    <row r="841" spans="1:50" ht="30" customHeight="1" x14ac:dyDescent="0.15">
      <c r="A841" s="377">
        <v>5</v>
      </c>
      <c r="B841" s="377">
        <v>1</v>
      </c>
      <c r="C841" s="362" t="s">
        <v>647</v>
      </c>
      <c r="D841" s="348"/>
      <c r="E841" s="348"/>
      <c r="F841" s="348"/>
      <c r="G841" s="348"/>
      <c r="H841" s="348"/>
      <c r="I841" s="348"/>
      <c r="J841" s="349" t="s">
        <v>650</v>
      </c>
      <c r="K841" s="350"/>
      <c r="L841" s="350"/>
      <c r="M841" s="350"/>
      <c r="N841" s="350"/>
      <c r="O841" s="350"/>
      <c r="P841" s="363" t="s">
        <v>646</v>
      </c>
      <c r="Q841" s="351"/>
      <c r="R841" s="351"/>
      <c r="S841" s="351"/>
      <c r="T841" s="351"/>
      <c r="U841" s="351"/>
      <c r="V841" s="351"/>
      <c r="W841" s="351"/>
      <c r="X841" s="351"/>
      <c r="Y841" s="352">
        <v>1.4999999999999999E-2</v>
      </c>
      <c r="Z841" s="353"/>
      <c r="AA841" s="353"/>
      <c r="AB841" s="354"/>
      <c r="AC841" s="355" t="s">
        <v>500</v>
      </c>
      <c r="AD841" s="355"/>
      <c r="AE841" s="355"/>
      <c r="AF841" s="355"/>
      <c r="AG841" s="355"/>
      <c r="AH841" s="356" t="s">
        <v>572</v>
      </c>
      <c r="AI841" s="357"/>
      <c r="AJ841" s="357"/>
      <c r="AK841" s="357"/>
      <c r="AL841" s="358">
        <v>100</v>
      </c>
      <c r="AM841" s="359"/>
      <c r="AN841" s="359"/>
      <c r="AO841" s="360"/>
      <c r="AP841" s="361" t="s">
        <v>572</v>
      </c>
      <c r="AQ841" s="361"/>
      <c r="AR841" s="361"/>
      <c r="AS841" s="361"/>
      <c r="AT841" s="361"/>
      <c r="AU841" s="361"/>
      <c r="AV841" s="361"/>
      <c r="AW841" s="361"/>
      <c r="AX841" s="361"/>
    </row>
    <row r="842" spans="1:50" ht="30" customHeight="1" x14ac:dyDescent="0.15">
      <c r="A842" s="377">
        <v>6</v>
      </c>
      <c r="B842" s="377">
        <v>1</v>
      </c>
      <c r="C842" s="362" t="s">
        <v>642</v>
      </c>
      <c r="D842" s="348"/>
      <c r="E842" s="348"/>
      <c r="F842" s="348"/>
      <c r="G842" s="348"/>
      <c r="H842" s="348"/>
      <c r="I842" s="348"/>
      <c r="J842" s="349">
        <v>3010002049767</v>
      </c>
      <c r="K842" s="350"/>
      <c r="L842" s="350"/>
      <c r="M842" s="350"/>
      <c r="N842" s="350"/>
      <c r="O842" s="350"/>
      <c r="P842" s="351" t="s">
        <v>643</v>
      </c>
      <c r="Q842" s="351"/>
      <c r="R842" s="351"/>
      <c r="S842" s="351"/>
      <c r="T842" s="351"/>
      <c r="U842" s="351"/>
      <c r="V842" s="351"/>
      <c r="W842" s="351"/>
      <c r="X842" s="351"/>
      <c r="Y842" s="352">
        <v>6.0000000000000001E-3</v>
      </c>
      <c r="Z842" s="353"/>
      <c r="AA842" s="353"/>
      <c r="AB842" s="354"/>
      <c r="AC842" s="355" t="s">
        <v>499</v>
      </c>
      <c r="AD842" s="355"/>
      <c r="AE842" s="355"/>
      <c r="AF842" s="355"/>
      <c r="AG842" s="355"/>
      <c r="AH842" s="356" t="s">
        <v>572</v>
      </c>
      <c r="AI842" s="357"/>
      <c r="AJ842" s="357"/>
      <c r="AK842" s="357"/>
      <c r="AL842" s="358">
        <v>100</v>
      </c>
      <c r="AM842" s="359"/>
      <c r="AN842" s="359"/>
      <c r="AO842" s="360"/>
      <c r="AP842" s="361" t="s">
        <v>572</v>
      </c>
      <c r="AQ842" s="361"/>
      <c r="AR842" s="361"/>
      <c r="AS842" s="361"/>
      <c r="AT842" s="361"/>
      <c r="AU842" s="361"/>
      <c r="AV842" s="361"/>
      <c r="AW842" s="361"/>
      <c r="AX842" s="361"/>
    </row>
    <row r="843" spans="1:50" ht="30" customHeight="1" x14ac:dyDescent="0.15">
      <c r="A843" s="377">
        <v>7</v>
      </c>
      <c r="B843" s="377">
        <v>1</v>
      </c>
      <c r="C843" s="362" t="s">
        <v>641</v>
      </c>
      <c r="D843" s="348"/>
      <c r="E843" s="348"/>
      <c r="F843" s="348"/>
      <c r="G843" s="348"/>
      <c r="H843" s="348"/>
      <c r="I843" s="348"/>
      <c r="J843" s="906">
        <v>9700150045047</v>
      </c>
      <c r="K843" s="907"/>
      <c r="L843" s="907"/>
      <c r="M843" s="907"/>
      <c r="N843" s="907"/>
      <c r="O843" s="908"/>
      <c r="P843" s="363" t="s">
        <v>644</v>
      </c>
      <c r="Q843" s="351"/>
      <c r="R843" s="351"/>
      <c r="S843" s="351"/>
      <c r="T843" s="351"/>
      <c r="U843" s="351"/>
      <c r="V843" s="351"/>
      <c r="W843" s="351"/>
      <c r="X843" s="351"/>
      <c r="Y843" s="352">
        <v>3.8E-3</v>
      </c>
      <c r="Z843" s="353"/>
      <c r="AA843" s="353"/>
      <c r="AB843" s="354"/>
      <c r="AC843" s="355" t="s">
        <v>499</v>
      </c>
      <c r="AD843" s="355"/>
      <c r="AE843" s="355"/>
      <c r="AF843" s="355"/>
      <c r="AG843" s="355"/>
      <c r="AH843" s="356" t="s">
        <v>572</v>
      </c>
      <c r="AI843" s="357"/>
      <c r="AJ843" s="357"/>
      <c r="AK843" s="357"/>
      <c r="AL843" s="358">
        <v>100</v>
      </c>
      <c r="AM843" s="359"/>
      <c r="AN843" s="359"/>
      <c r="AO843" s="360"/>
      <c r="AP843" s="361" t="s">
        <v>572</v>
      </c>
      <c r="AQ843" s="361"/>
      <c r="AR843" s="361"/>
      <c r="AS843" s="361"/>
      <c r="AT843" s="361"/>
      <c r="AU843" s="361"/>
      <c r="AV843" s="361"/>
      <c r="AW843" s="361"/>
      <c r="AX843" s="361"/>
    </row>
    <row r="844" spans="1:50" ht="30" customHeight="1" x14ac:dyDescent="0.15">
      <c r="A844" s="377">
        <v>8</v>
      </c>
      <c r="B844" s="377">
        <v>1</v>
      </c>
      <c r="C844" s="362" t="s">
        <v>649</v>
      </c>
      <c r="D844" s="348"/>
      <c r="E844" s="348"/>
      <c r="F844" s="348"/>
      <c r="G844" s="348"/>
      <c r="H844" s="348"/>
      <c r="I844" s="348"/>
      <c r="J844" s="349" t="s">
        <v>572</v>
      </c>
      <c r="K844" s="350"/>
      <c r="L844" s="350"/>
      <c r="M844" s="350"/>
      <c r="N844" s="350"/>
      <c r="O844" s="350"/>
      <c r="P844" s="363" t="s">
        <v>646</v>
      </c>
      <c r="Q844" s="351"/>
      <c r="R844" s="351"/>
      <c r="S844" s="351"/>
      <c r="T844" s="351"/>
      <c r="U844" s="351"/>
      <c r="V844" s="351"/>
      <c r="W844" s="351"/>
      <c r="X844" s="351"/>
      <c r="Y844" s="352">
        <v>3.0000000000000001E-3</v>
      </c>
      <c r="Z844" s="353"/>
      <c r="AA844" s="353"/>
      <c r="AB844" s="354"/>
      <c r="AC844" s="355" t="s">
        <v>500</v>
      </c>
      <c r="AD844" s="355"/>
      <c r="AE844" s="355"/>
      <c r="AF844" s="355"/>
      <c r="AG844" s="355"/>
      <c r="AH844" s="356" t="s">
        <v>572</v>
      </c>
      <c r="AI844" s="357"/>
      <c r="AJ844" s="357"/>
      <c r="AK844" s="357"/>
      <c r="AL844" s="358">
        <v>100</v>
      </c>
      <c r="AM844" s="359"/>
      <c r="AN844" s="359"/>
      <c r="AO844" s="360"/>
      <c r="AP844" s="361" t="s">
        <v>572</v>
      </c>
      <c r="AQ844" s="361"/>
      <c r="AR844" s="361"/>
      <c r="AS844" s="361"/>
      <c r="AT844" s="361"/>
      <c r="AU844" s="361"/>
      <c r="AV844" s="361"/>
      <c r="AW844" s="361"/>
      <c r="AX844" s="361"/>
    </row>
    <row r="845" spans="1:50" ht="30" customHeight="1" x14ac:dyDescent="0.15">
      <c r="A845" s="377">
        <v>9</v>
      </c>
      <c r="B845" s="377">
        <v>1</v>
      </c>
      <c r="C845" s="362" t="s">
        <v>648</v>
      </c>
      <c r="D845" s="348"/>
      <c r="E845" s="348"/>
      <c r="F845" s="348"/>
      <c r="G845" s="348"/>
      <c r="H845" s="348"/>
      <c r="I845" s="348"/>
      <c r="J845" s="349" t="s">
        <v>572</v>
      </c>
      <c r="K845" s="350"/>
      <c r="L845" s="350"/>
      <c r="M845" s="350"/>
      <c r="N845" s="350"/>
      <c r="O845" s="350"/>
      <c r="P845" s="363" t="s">
        <v>646</v>
      </c>
      <c r="Q845" s="351"/>
      <c r="R845" s="351"/>
      <c r="S845" s="351"/>
      <c r="T845" s="351"/>
      <c r="U845" s="351"/>
      <c r="V845" s="351"/>
      <c r="W845" s="351"/>
      <c r="X845" s="351"/>
      <c r="Y845" s="352">
        <v>1.4E-2</v>
      </c>
      <c r="Z845" s="353"/>
      <c r="AA845" s="353"/>
      <c r="AB845" s="354"/>
      <c r="AC845" s="355" t="s">
        <v>500</v>
      </c>
      <c r="AD845" s="355"/>
      <c r="AE845" s="355"/>
      <c r="AF845" s="355"/>
      <c r="AG845" s="355"/>
      <c r="AH845" s="356" t="s">
        <v>572</v>
      </c>
      <c r="AI845" s="357"/>
      <c r="AJ845" s="357"/>
      <c r="AK845" s="357"/>
      <c r="AL845" s="358">
        <v>100</v>
      </c>
      <c r="AM845" s="359"/>
      <c r="AN845" s="359"/>
      <c r="AO845" s="360"/>
      <c r="AP845" s="361" t="s">
        <v>572</v>
      </c>
      <c r="AQ845" s="361"/>
      <c r="AR845" s="361"/>
      <c r="AS845" s="361"/>
      <c r="AT845" s="361"/>
      <c r="AU845" s="361"/>
      <c r="AV845" s="361"/>
      <c r="AW845" s="361"/>
      <c r="AX845" s="361"/>
    </row>
    <row r="846" spans="1:50" ht="30" customHeight="1" x14ac:dyDescent="0.15">
      <c r="A846" s="377">
        <v>10</v>
      </c>
      <c r="B846" s="377">
        <v>1</v>
      </c>
      <c r="C846" s="362" t="s">
        <v>645</v>
      </c>
      <c r="D846" s="348"/>
      <c r="E846" s="348"/>
      <c r="F846" s="348"/>
      <c r="G846" s="348"/>
      <c r="H846" s="348"/>
      <c r="I846" s="348"/>
      <c r="J846" s="349" t="s">
        <v>582</v>
      </c>
      <c r="K846" s="350"/>
      <c r="L846" s="350"/>
      <c r="M846" s="350"/>
      <c r="N846" s="350"/>
      <c r="O846" s="350"/>
      <c r="P846" s="363" t="s">
        <v>646</v>
      </c>
      <c r="Q846" s="351"/>
      <c r="R846" s="351"/>
      <c r="S846" s="351"/>
      <c r="T846" s="351"/>
      <c r="U846" s="351"/>
      <c r="V846" s="351"/>
      <c r="W846" s="351"/>
      <c r="X846" s="351"/>
      <c r="Y846" s="352">
        <v>0</v>
      </c>
      <c r="Z846" s="353"/>
      <c r="AA846" s="353"/>
      <c r="AB846" s="354"/>
      <c r="AC846" s="355" t="s">
        <v>500</v>
      </c>
      <c r="AD846" s="355"/>
      <c r="AE846" s="355"/>
      <c r="AF846" s="355"/>
      <c r="AG846" s="355"/>
      <c r="AH846" s="356" t="s">
        <v>572</v>
      </c>
      <c r="AI846" s="357"/>
      <c r="AJ846" s="357"/>
      <c r="AK846" s="357"/>
      <c r="AL846" s="358">
        <v>100</v>
      </c>
      <c r="AM846" s="359"/>
      <c r="AN846" s="359"/>
      <c r="AO846" s="360"/>
      <c r="AP846" s="361" t="s">
        <v>572</v>
      </c>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458</v>
      </c>
      <c r="AD869" s="150"/>
      <c r="AE869" s="150"/>
      <c r="AF869" s="150"/>
      <c r="AG869" s="150"/>
      <c r="AH869" s="368" t="s">
        <v>488</v>
      </c>
      <c r="AI869" s="365"/>
      <c r="AJ869" s="365"/>
      <c r="AK869" s="365"/>
      <c r="AL869" s="365" t="s">
        <v>21</v>
      </c>
      <c r="AM869" s="365"/>
      <c r="AN869" s="365"/>
      <c r="AO869" s="370"/>
      <c r="AP869" s="371" t="s">
        <v>420</v>
      </c>
      <c r="AQ869" s="371"/>
      <c r="AR869" s="371"/>
      <c r="AS869" s="371"/>
      <c r="AT869" s="371"/>
      <c r="AU869" s="371"/>
      <c r="AV869" s="371"/>
      <c r="AW869" s="371"/>
      <c r="AX869" s="371"/>
    </row>
    <row r="870" spans="1:50" ht="30" customHeight="1" x14ac:dyDescent="0.15">
      <c r="A870" s="377">
        <v>1</v>
      </c>
      <c r="B870" s="377">
        <v>1</v>
      </c>
      <c r="C870" s="362" t="s">
        <v>685</v>
      </c>
      <c r="D870" s="348"/>
      <c r="E870" s="348"/>
      <c r="F870" s="348"/>
      <c r="G870" s="348"/>
      <c r="H870" s="348"/>
      <c r="I870" s="348"/>
      <c r="J870" s="349" t="s">
        <v>686</v>
      </c>
      <c r="K870" s="350"/>
      <c r="L870" s="350"/>
      <c r="M870" s="350"/>
      <c r="N870" s="350"/>
      <c r="O870" s="350"/>
      <c r="P870" s="363" t="s">
        <v>687</v>
      </c>
      <c r="Q870" s="351"/>
      <c r="R870" s="351"/>
      <c r="S870" s="351"/>
      <c r="T870" s="351"/>
      <c r="U870" s="351"/>
      <c r="V870" s="351"/>
      <c r="W870" s="351"/>
      <c r="X870" s="351"/>
      <c r="Y870" s="352">
        <v>8.6999999999999993</v>
      </c>
      <c r="Z870" s="353"/>
      <c r="AA870" s="353"/>
      <c r="AB870" s="354"/>
      <c r="AC870" s="364" t="s">
        <v>196</v>
      </c>
      <c r="AD870" s="372"/>
      <c r="AE870" s="372"/>
      <c r="AF870" s="372"/>
      <c r="AG870" s="372"/>
      <c r="AH870" s="373" t="s">
        <v>688</v>
      </c>
      <c r="AI870" s="374"/>
      <c r="AJ870" s="374"/>
      <c r="AK870" s="374"/>
      <c r="AL870" s="358" t="s">
        <v>688</v>
      </c>
      <c r="AM870" s="359"/>
      <c r="AN870" s="359"/>
      <c r="AO870" s="360"/>
      <c r="AP870" s="361" t="s">
        <v>653</v>
      </c>
      <c r="AQ870" s="361"/>
      <c r="AR870" s="361"/>
      <c r="AS870" s="361"/>
      <c r="AT870" s="361"/>
      <c r="AU870" s="361"/>
      <c r="AV870" s="361"/>
      <c r="AW870" s="361"/>
      <c r="AX870" s="361"/>
    </row>
    <row r="871" spans="1:50" ht="30" hidden="1" customHeight="1" x14ac:dyDescent="0.15">
      <c r="A871" s="377">
        <v>2</v>
      </c>
      <c r="B871" s="377">
        <v>1</v>
      </c>
      <c r="C871" s="362"/>
      <c r="D871" s="348"/>
      <c r="E871" s="348"/>
      <c r="F871" s="348"/>
      <c r="G871" s="348"/>
      <c r="H871" s="348"/>
      <c r="I871" s="348"/>
      <c r="J871" s="349"/>
      <c r="K871" s="350"/>
      <c r="L871" s="350"/>
      <c r="M871" s="350"/>
      <c r="N871" s="350"/>
      <c r="O871" s="350"/>
      <c r="P871" s="363"/>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62"/>
      <c r="D875" s="348"/>
      <c r="E875" s="348"/>
      <c r="F875" s="348"/>
      <c r="G875" s="348"/>
      <c r="H875" s="348"/>
      <c r="I875" s="348"/>
      <c r="J875" s="349"/>
      <c r="K875" s="350"/>
      <c r="L875" s="350"/>
      <c r="M875" s="350"/>
      <c r="N875" s="350"/>
      <c r="O875" s="350"/>
      <c r="P875" s="363"/>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458</v>
      </c>
      <c r="AD902" s="150"/>
      <c r="AE902" s="150"/>
      <c r="AF902" s="150"/>
      <c r="AG902" s="150"/>
      <c r="AH902" s="368" t="s">
        <v>488</v>
      </c>
      <c r="AI902" s="365"/>
      <c r="AJ902" s="365"/>
      <c r="AK902" s="365"/>
      <c r="AL902" s="365" t="s">
        <v>21</v>
      </c>
      <c r="AM902" s="365"/>
      <c r="AN902" s="365"/>
      <c r="AO902" s="370"/>
      <c r="AP902" s="371" t="s">
        <v>420</v>
      </c>
      <c r="AQ902" s="371"/>
      <c r="AR902" s="371"/>
      <c r="AS902" s="371"/>
      <c r="AT902" s="371"/>
      <c r="AU902" s="371"/>
      <c r="AV902" s="371"/>
      <c r="AW902" s="371"/>
      <c r="AX902" s="371"/>
    </row>
    <row r="903" spans="1:50" ht="51.75" customHeight="1" x14ac:dyDescent="0.15">
      <c r="A903" s="377">
        <v>1</v>
      </c>
      <c r="B903" s="377">
        <v>1</v>
      </c>
      <c r="C903" s="362" t="s">
        <v>654</v>
      </c>
      <c r="D903" s="348"/>
      <c r="E903" s="348"/>
      <c r="F903" s="348"/>
      <c r="G903" s="348"/>
      <c r="H903" s="348"/>
      <c r="I903" s="348"/>
      <c r="J903" s="349" t="s">
        <v>662</v>
      </c>
      <c r="K903" s="350"/>
      <c r="L903" s="350"/>
      <c r="M903" s="350"/>
      <c r="N903" s="350"/>
      <c r="O903" s="350"/>
      <c r="P903" s="363" t="s">
        <v>666</v>
      </c>
      <c r="Q903" s="351"/>
      <c r="R903" s="351"/>
      <c r="S903" s="351"/>
      <c r="T903" s="351"/>
      <c r="U903" s="351"/>
      <c r="V903" s="351"/>
      <c r="W903" s="351"/>
      <c r="X903" s="351"/>
      <c r="Y903" s="352">
        <v>0.188</v>
      </c>
      <c r="Z903" s="353"/>
      <c r="AA903" s="353"/>
      <c r="AB903" s="354"/>
      <c r="AC903" s="364" t="s">
        <v>196</v>
      </c>
      <c r="AD903" s="372"/>
      <c r="AE903" s="372"/>
      <c r="AF903" s="372"/>
      <c r="AG903" s="372"/>
      <c r="AH903" s="373" t="s">
        <v>662</v>
      </c>
      <c r="AI903" s="374"/>
      <c r="AJ903" s="374"/>
      <c r="AK903" s="374"/>
      <c r="AL903" s="358" t="s">
        <v>675</v>
      </c>
      <c r="AM903" s="359"/>
      <c r="AN903" s="359"/>
      <c r="AO903" s="360"/>
      <c r="AP903" s="361" t="s">
        <v>676</v>
      </c>
      <c r="AQ903" s="361"/>
      <c r="AR903" s="361"/>
      <c r="AS903" s="361"/>
      <c r="AT903" s="361"/>
      <c r="AU903" s="361"/>
      <c r="AV903" s="361"/>
      <c r="AW903" s="361"/>
      <c r="AX903" s="361"/>
    </row>
    <row r="904" spans="1:50" ht="50.25" customHeight="1" x14ac:dyDescent="0.15">
      <c r="A904" s="377">
        <v>2</v>
      </c>
      <c r="B904" s="377">
        <v>1</v>
      </c>
      <c r="C904" s="362" t="s">
        <v>655</v>
      </c>
      <c r="D904" s="348"/>
      <c r="E904" s="348"/>
      <c r="F904" s="348"/>
      <c r="G904" s="348"/>
      <c r="H904" s="348"/>
      <c r="I904" s="348"/>
      <c r="J904" s="349" t="s">
        <v>663</v>
      </c>
      <c r="K904" s="350"/>
      <c r="L904" s="350"/>
      <c r="M904" s="350"/>
      <c r="N904" s="350"/>
      <c r="O904" s="350"/>
      <c r="P904" s="363" t="s">
        <v>666</v>
      </c>
      <c r="Q904" s="351"/>
      <c r="R904" s="351"/>
      <c r="S904" s="351"/>
      <c r="T904" s="351"/>
      <c r="U904" s="351"/>
      <c r="V904" s="351"/>
      <c r="W904" s="351"/>
      <c r="X904" s="351"/>
      <c r="Y904" s="352">
        <v>0.127</v>
      </c>
      <c r="Z904" s="353"/>
      <c r="AA904" s="353"/>
      <c r="AB904" s="354"/>
      <c r="AC904" s="364" t="s">
        <v>196</v>
      </c>
      <c r="AD904" s="364"/>
      <c r="AE904" s="364"/>
      <c r="AF904" s="364"/>
      <c r="AG904" s="364"/>
      <c r="AH904" s="373" t="s">
        <v>572</v>
      </c>
      <c r="AI904" s="374"/>
      <c r="AJ904" s="374"/>
      <c r="AK904" s="374"/>
      <c r="AL904" s="358" t="s">
        <v>572</v>
      </c>
      <c r="AM904" s="359"/>
      <c r="AN904" s="359"/>
      <c r="AO904" s="360"/>
      <c r="AP904" s="361" t="s">
        <v>572</v>
      </c>
      <c r="AQ904" s="361"/>
      <c r="AR904" s="361"/>
      <c r="AS904" s="361"/>
      <c r="AT904" s="361"/>
      <c r="AU904" s="361"/>
      <c r="AV904" s="361"/>
      <c r="AW904" s="361"/>
      <c r="AX904" s="361"/>
    </row>
    <row r="905" spans="1:50" ht="30" customHeight="1" x14ac:dyDescent="0.15">
      <c r="A905" s="377">
        <v>3</v>
      </c>
      <c r="B905" s="377">
        <v>1</v>
      </c>
      <c r="C905" s="362" t="s">
        <v>656</v>
      </c>
      <c r="D905" s="348"/>
      <c r="E905" s="348"/>
      <c r="F905" s="348"/>
      <c r="G905" s="348"/>
      <c r="H905" s="348"/>
      <c r="I905" s="348"/>
      <c r="J905" s="349" t="s">
        <v>663</v>
      </c>
      <c r="K905" s="350"/>
      <c r="L905" s="350"/>
      <c r="M905" s="350"/>
      <c r="N905" s="350"/>
      <c r="O905" s="350"/>
      <c r="P905" s="363" t="s">
        <v>666</v>
      </c>
      <c r="Q905" s="351"/>
      <c r="R905" s="351"/>
      <c r="S905" s="351"/>
      <c r="T905" s="351"/>
      <c r="U905" s="351"/>
      <c r="V905" s="351"/>
      <c r="W905" s="351"/>
      <c r="X905" s="351"/>
      <c r="Y905" s="352">
        <v>0.1</v>
      </c>
      <c r="Z905" s="353"/>
      <c r="AA905" s="353"/>
      <c r="AB905" s="354"/>
      <c r="AC905" s="364" t="s">
        <v>196</v>
      </c>
      <c r="AD905" s="364"/>
      <c r="AE905" s="364"/>
      <c r="AF905" s="364"/>
      <c r="AG905" s="364"/>
      <c r="AH905" s="356" t="s">
        <v>572</v>
      </c>
      <c r="AI905" s="357"/>
      <c r="AJ905" s="357"/>
      <c r="AK905" s="357"/>
      <c r="AL905" s="358" t="s">
        <v>572</v>
      </c>
      <c r="AM905" s="359"/>
      <c r="AN905" s="359"/>
      <c r="AO905" s="360"/>
      <c r="AP905" s="361" t="s">
        <v>572</v>
      </c>
      <c r="AQ905" s="361"/>
      <c r="AR905" s="361"/>
      <c r="AS905" s="361"/>
      <c r="AT905" s="361"/>
      <c r="AU905" s="361"/>
      <c r="AV905" s="361"/>
      <c r="AW905" s="361"/>
      <c r="AX905" s="361"/>
    </row>
    <row r="906" spans="1:50" ht="30" customHeight="1" x14ac:dyDescent="0.15">
      <c r="A906" s="377">
        <v>4</v>
      </c>
      <c r="B906" s="377">
        <v>1</v>
      </c>
      <c r="C906" s="362" t="s">
        <v>657</v>
      </c>
      <c r="D906" s="348"/>
      <c r="E906" s="348"/>
      <c r="F906" s="348"/>
      <c r="G906" s="348"/>
      <c r="H906" s="348"/>
      <c r="I906" s="348"/>
      <c r="J906" s="349" t="s">
        <v>664</v>
      </c>
      <c r="K906" s="350"/>
      <c r="L906" s="350"/>
      <c r="M906" s="350"/>
      <c r="N906" s="350"/>
      <c r="O906" s="350"/>
      <c r="P906" s="363" t="s">
        <v>666</v>
      </c>
      <c r="Q906" s="351"/>
      <c r="R906" s="351"/>
      <c r="S906" s="351"/>
      <c r="T906" s="351"/>
      <c r="U906" s="351"/>
      <c r="V906" s="351"/>
      <c r="W906" s="351"/>
      <c r="X906" s="351"/>
      <c r="Y906" s="352">
        <v>1E-3</v>
      </c>
      <c r="Z906" s="353"/>
      <c r="AA906" s="353"/>
      <c r="AB906" s="354"/>
      <c r="AC906" s="364" t="s">
        <v>196</v>
      </c>
      <c r="AD906" s="364"/>
      <c r="AE906" s="364"/>
      <c r="AF906" s="364"/>
      <c r="AG906" s="364"/>
      <c r="AH906" s="356" t="s">
        <v>572</v>
      </c>
      <c r="AI906" s="357"/>
      <c r="AJ906" s="357"/>
      <c r="AK906" s="357"/>
      <c r="AL906" s="358" t="s">
        <v>572</v>
      </c>
      <c r="AM906" s="359"/>
      <c r="AN906" s="359"/>
      <c r="AO906" s="360"/>
      <c r="AP906" s="361" t="s">
        <v>572</v>
      </c>
      <c r="AQ906" s="361"/>
      <c r="AR906" s="361"/>
      <c r="AS906" s="361"/>
      <c r="AT906" s="361"/>
      <c r="AU906" s="361"/>
      <c r="AV906" s="361"/>
      <c r="AW906" s="361"/>
      <c r="AX906" s="361"/>
    </row>
    <row r="907" spans="1:50" ht="30" customHeight="1" x14ac:dyDescent="0.15">
      <c r="A907" s="377">
        <v>5</v>
      </c>
      <c r="B907" s="377">
        <v>1</v>
      </c>
      <c r="C907" s="362" t="s">
        <v>658</v>
      </c>
      <c r="D907" s="348"/>
      <c r="E907" s="348"/>
      <c r="F907" s="348"/>
      <c r="G907" s="348"/>
      <c r="H907" s="348"/>
      <c r="I907" s="348"/>
      <c r="J907" s="349" t="s">
        <v>665</v>
      </c>
      <c r="K907" s="350"/>
      <c r="L907" s="350"/>
      <c r="M907" s="350"/>
      <c r="N907" s="350"/>
      <c r="O907" s="350"/>
      <c r="P907" s="351" t="s">
        <v>666</v>
      </c>
      <c r="Q907" s="351"/>
      <c r="R907" s="351"/>
      <c r="S907" s="351"/>
      <c r="T907" s="351"/>
      <c r="U907" s="351"/>
      <c r="V907" s="351"/>
      <c r="W907" s="351"/>
      <c r="X907" s="351"/>
      <c r="Y907" s="352">
        <v>1E-3</v>
      </c>
      <c r="Z907" s="353"/>
      <c r="AA907" s="353"/>
      <c r="AB907" s="354"/>
      <c r="AC907" s="355" t="s">
        <v>196</v>
      </c>
      <c r="AD907" s="355"/>
      <c r="AE907" s="355"/>
      <c r="AF907" s="355"/>
      <c r="AG907" s="355"/>
      <c r="AH907" s="356" t="s">
        <v>572</v>
      </c>
      <c r="AI907" s="357"/>
      <c r="AJ907" s="357"/>
      <c r="AK907" s="357"/>
      <c r="AL907" s="358" t="s">
        <v>572</v>
      </c>
      <c r="AM907" s="359"/>
      <c r="AN907" s="359"/>
      <c r="AO907" s="360"/>
      <c r="AP907" s="361" t="s">
        <v>572</v>
      </c>
      <c r="AQ907" s="361"/>
      <c r="AR907" s="361"/>
      <c r="AS907" s="361"/>
      <c r="AT907" s="361"/>
      <c r="AU907" s="361"/>
      <c r="AV907" s="361"/>
      <c r="AW907" s="361"/>
      <c r="AX907" s="361"/>
    </row>
    <row r="908" spans="1:50" ht="30" customHeight="1" x14ac:dyDescent="0.15">
      <c r="A908" s="377">
        <v>6</v>
      </c>
      <c r="B908" s="377">
        <v>1</v>
      </c>
      <c r="C908" s="362" t="s">
        <v>659</v>
      </c>
      <c r="D908" s="348"/>
      <c r="E908" s="348"/>
      <c r="F908" s="348"/>
      <c r="G908" s="348"/>
      <c r="H908" s="348"/>
      <c r="I908" s="348"/>
      <c r="J908" s="349" t="s">
        <v>662</v>
      </c>
      <c r="K908" s="350"/>
      <c r="L908" s="350"/>
      <c r="M908" s="350"/>
      <c r="N908" s="350"/>
      <c r="O908" s="350"/>
      <c r="P908" s="351" t="s">
        <v>666</v>
      </c>
      <c r="Q908" s="351"/>
      <c r="R908" s="351"/>
      <c r="S908" s="351"/>
      <c r="T908" s="351"/>
      <c r="U908" s="351"/>
      <c r="V908" s="351"/>
      <c r="W908" s="351"/>
      <c r="X908" s="351"/>
      <c r="Y908" s="352">
        <v>1E-3</v>
      </c>
      <c r="Z908" s="353"/>
      <c r="AA908" s="353"/>
      <c r="AB908" s="354"/>
      <c r="AC908" s="355" t="s">
        <v>196</v>
      </c>
      <c r="AD908" s="355"/>
      <c r="AE908" s="355"/>
      <c r="AF908" s="355"/>
      <c r="AG908" s="355"/>
      <c r="AH908" s="356" t="s">
        <v>572</v>
      </c>
      <c r="AI908" s="357"/>
      <c r="AJ908" s="357"/>
      <c r="AK908" s="357"/>
      <c r="AL908" s="358" t="s">
        <v>572</v>
      </c>
      <c r="AM908" s="359"/>
      <c r="AN908" s="359"/>
      <c r="AO908" s="360"/>
      <c r="AP908" s="361" t="s">
        <v>572</v>
      </c>
      <c r="AQ908" s="361"/>
      <c r="AR908" s="361"/>
      <c r="AS908" s="361"/>
      <c r="AT908" s="361"/>
      <c r="AU908" s="361"/>
      <c r="AV908" s="361"/>
      <c r="AW908" s="361"/>
      <c r="AX908" s="361"/>
    </row>
    <row r="909" spans="1:50" ht="30" customHeight="1" x14ac:dyDescent="0.15">
      <c r="A909" s="377">
        <v>7</v>
      </c>
      <c r="B909" s="377">
        <v>1</v>
      </c>
      <c r="C909" s="362" t="s">
        <v>660</v>
      </c>
      <c r="D909" s="348"/>
      <c r="E909" s="348"/>
      <c r="F909" s="348"/>
      <c r="G909" s="348"/>
      <c r="H909" s="348"/>
      <c r="I909" s="348"/>
      <c r="J909" s="349" t="s">
        <v>662</v>
      </c>
      <c r="K909" s="350"/>
      <c r="L909" s="350"/>
      <c r="M909" s="350"/>
      <c r="N909" s="350"/>
      <c r="O909" s="350"/>
      <c r="P909" s="351" t="s">
        <v>666</v>
      </c>
      <c r="Q909" s="351"/>
      <c r="R909" s="351"/>
      <c r="S909" s="351"/>
      <c r="T909" s="351"/>
      <c r="U909" s="351"/>
      <c r="V909" s="351"/>
      <c r="W909" s="351"/>
      <c r="X909" s="351"/>
      <c r="Y909" s="352">
        <v>1E-3</v>
      </c>
      <c r="Z909" s="353"/>
      <c r="AA909" s="353"/>
      <c r="AB909" s="354"/>
      <c r="AC909" s="355" t="s">
        <v>196</v>
      </c>
      <c r="AD909" s="355"/>
      <c r="AE909" s="355"/>
      <c r="AF909" s="355"/>
      <c r="AG909" s="355"/>
      <c r="AH909" s="356" t="s">
        <v>572</v>
      </c>
      <c r="AI909" s="357"/>
      <c r="AJ909" s="357"/>
      <c r="AK909" s="357"/>
      <c r="AL909" s="358" t="s">
        <v>572</v>
      </c>
      <c r="AM909" s="359"/>
      <c r="AN909" s="359"/>
      <c r="AO909" s="360"/>
      <c r="AP909" s="361" t="s">
        <v>572</v>
      </c>
      <c r="AQ909" s="361"/>
      <c r="AR909" s="361"/>
      <c r="AS909" s="361"/>
      <c r="AT909" s="361"/>
      <c r="AU909" s="361"/>
      <c r="AV909" s="361"/>
      <c r="AW909" s="361"/>
      <c r="AX909" s="361"/>
    </row>
    <row r="910" spans="1:50" ht="30" customHeight="1" x14ac:dyDescent="0.15">
      <c r="A910" s="377">
        <v>8</v>
      </c>
      <c r="B910" s="377">
        <v>1</v>
      </c>
      <c r="C910" s="362" t="s">
        <v>661</v>
      </c>
      <c r="D910" s="348"/>
      <c r="E910" s="348"/>
      <c r="F910" s="348"/>
      <c r="G910" s="348"/>
      <c r="H910" s="348"/>
      <c r="I910" s="348"/>
      <c r="J910" s="349" t="s">
        <v>662</v>
      </c>
      <c r="K910" s="350"/>
      <c r="L910" s="350"/>
      <c r="M910" s="350"/>
      <c r="N910" s="350"/>
      <c r="O910" s="350"/>
      <c r="P910" s="351" t="s">
        <v>666</v>
      </c>
      <c r="Q910" s="351"/>
      <c r="R910" s="351"/>
      <c r="S910" s="351"/>
      <c r="T910" s="351"/>
      <c r="U910" s="351"/>
      <c r="V910" s="351"/>
      <c r="W910" s="351"/>
      <c r="X910" s="351"/>
      <c r="Y910" s="352">
        <v>8.0000000000000004E-4</v>
      </c>
      <c r="Z910" s="353"/>
      <c r="AA910" s="353"/>
      <c r="AB910" s="354"/>
      <c r="AC910" s="355" t="s">
        <v>196</v>
      </c>
      <c r="AD910" s="355"/>
      <c r="AE910" s="355"/>
      <c r="AF910" s="355"/>
      <c r="AG910" s="355"/>
      <c r="AH910" s="356" t="s">
        <v>572</v>
      </c>
      <c r="AI910" s="357"/>
      <c r="AJ910" s="357"/>
      <c r="AK910" s="357"/>
      <c r="AL910" s="358" t="s">
        <v>572</v>
      </c>
      <c r="AM910" s="359"/>
      <c r="AN910" s="359"/>
      <c r="AO910" s="360"/>
      <c r="AP910" s="361" t="s">
        <v>572</v>
      </c>
      <c r="AQ910" s="361"/>
      <c r="AR910" s="361"/>
      <c r="AS910" s="361"/>
      <c r="AT910" s="361"/>
      <c r="AU910" s="361"/>
      <c r="AV910" s="361"/>
      <c r="AW910" s="361"/>
      <c r="AX910" s="361"/>
    </row>
    <row r="911" spans="1:50" ht="30" hidden="1" customHeight="1" x14ac:dyDescent="0.15">
      <c r="A911" s="377">
        <v>9</v>
      </c>
      <c r="B911" s="377">
        <v>1</v>
      </c>
      <c r="C911" s="362"/>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458</v>
      </c>
      <c r="AD935" s="150"/>
      <c r="AE935" s="150"/>
      <c r="AF935" s="150"/>
      <c r="AG935" s="150"/>
      <c r="AH935" s="368" t="s">
        <v>488</v>
      </c>
      <c r="AI935" s="365"/>
      <c r="AJ935" s="365"/>
      <c r="AK935" s="365"/>
      <c r="AL935" s="365" t="s">
        <v>21</v>
      </c>
      <c r="AM935" s="365"/>
      <c r="AN935" s="365"/>
      <c r="AO935" s="370"/>
      <c r="AP935" s="371" t="s">
        <v>420</v>
      </c>
      <c r="AQ935" s="371"/>
      <c r="AR935" s="371"/>
      <c r="AS935" s="371"/>
      <c r="AT935" s="371"/>
      <c r="AU935" s="371"/>
      <c r="AV935" s="371"/>
      <c r="AW935" s="371"/>
      <c r="AX935" s="371"/>
    </row>
    <row r="936" spans="1:50" ht="30" customHeight="1" x14ac:dyDescent="0.15">
      <c r="A936" s="377">
        <v>1</v>
      </c>
      <c r="B936" s="377">
        <v>1</v>
      </c>
      <c r="C936" s="362" t="s">
        <v>694</v>
      </c>
      <c r="D936" s="348"/>
      <c r="E936" s="348"/>
      <c r="F936" s="348"/>
      <c r="G936" s="348"/>
      <c r="H936" s="348"/>
      <c r="I936" s="348"/>
      <c r="J936" s="349">
        <v>7010501032617</v>
      </c>
      <c r="K936" s="350"/>
      <c r="L936" s="350"/>
      <c r="M936" s="350"/>
      <c r="N936" s="350"/>
      <c r="O936" s="350"/>
      <c r="P936" s="363" t="s">
        <v>695</v>
      </c>
      <c r="Q936" s="351"/>
      <c r="R936" s="351"/>
      <c r="S936" s="351"/>
      <c r="T936" s="351"/>
      <c r="U936" s="351"/>
      <c r="V936" s="351"/>
      <c r="W936" s="351"/>
      <c r="X936" s="351"/>
      <c r="Y936" s="352">
        <v>5.9</v>
      </c>
      <c r="Z936" s="353"/>
      <c r="AA936" s="353"/>
      <c r="AB936" s="354"/>
      <c r="AC936" s="364" t="s">
        <v>493</v>
      </c>
      <c r="AD936" s="372"/>
      <c r="AE936" s="372"/>
      <c r="AF936" s="372"/>
      <c r="AG936" s="372"/>
      <c r="AH936" s="373">
        <v>2</v>
      </c>
      <c r="AI936" s="374"/>
      <c r="AJ936" s="374"/>
      <c r="AK936" s="374"/>
      <c r="AL936" s="358">
        <v>91.94</v>
      </c>
      <c r="AM936" s="359"/>
      <c r="AN936" s="359"/>
      <c r="AO936" s="360"/>
      <c r="AP936" s="361" t="s">
        <v>696</v>
      </c>
      <c r="AQ936" s="361"/>
      <c r="AR936" s="361"/>
      <c r="AS936" s="361"/>
      <c r="AT936" s="361"/>
      <c r="AU936" s="361"/>
      <c r="AV936" s="361"/>
      <c r="AW936" s="361"/>
      <c r="AX936" s="361"/>
    </row>
    <row r="937" spans="1:50" ht="30" customHeight="1" x14ac:dyDescent="0.15">
      <c r="A937" s="377">
        <v>2</v>
      </c>
      <c r="B937" s="377">
        <v>1</v>
      </c>
      <c r="C937" s="362" t="s">
        <v>699</v>
      </c>
      <c r="D937" s="348"/>
      <c r="E937" s="348"/>
      <c r="F937" s="348"/>
      <c r="G937" s="348"/>
      <c r="H937" s="348"/>
      <c r="I937" s="348"/>
      <c r="J937" s="349">
        <v>8010001166930</v>
      </c>
      <c r="K937" s="350"/>
      <c r="L937" s="350"/>
      <c r="M937" s="350"/>
      <c r="N937" s="350"/>
      <c r="O937" s="350"/>
      <c r="P937" s="363" t="s">
        <v>700</v>
      </c>
      <c r="Q937" s="351"/>
      <c r="R937" s="351"/>
      <c r="S937" s="351"/>
      <c r="T937" s="351"/>
      <c r="U937" s="351"/>
      <c r="V937" s="351"/>
      <c r="W937" s="351"/>
      <c r="X937" s="351"/>
      <c r="Y937" s="352">
        <v>0.8</v>
      </c>
      <c r="Z937" s="353"/>
      <c r="AA937" s="353"/>
      <c r="AB937" s="354"/>
      <c r="AC937" s="364" t="s">
        <v>500</v>
      </c>
      <c r="AD937" s="364"/>
      <c r="AE937" s="364"/>
      <c r="AF937" s="364"/>
      <c r="AG937" s="364"/>
      <c r="AH937" s="373" t="s">
        <v>707</v>
      </c>
      <c r="AI937" s="374"/>
      <c r="AJ937" s="374"/>
      <c r="AK937" s="374"/>
      <c r="AL937" s="358" t="s">
        <v>708</v>
      </c>
      <c r="AM937" s="359"/>
      <c r="AN937" s="359"/>
      <c r="AO937" s="360"/>
      <c r="AP937" s="361" t="s">
        <v>572</v>
      </c>
      <c r="AQ937" s="361"/>
      <c r="AR937" s="361"/>
      <c r="AS937" s="361"/>
      <c r="AT937" s="361"/>
      <c r="AU937" s="361"/>
      <c r="AV937" s="361"/>
      <c r="AW937" s="361"/>
      <c r="AX937" s="361"/>
    </row>
    <row r="938" spans="1:50" ht="30" customHeight="1" x14ac:dyDescent="0.15">
      <c r="A938" s="377">
        <v>3</v>
      </c>
      <c r="B938" s="377">
        <v>1</v>
      </c>
      <c r="C938" s="362" t="s">
        <v>697</v>
      </c>
      <c r="D938" s="348"/>
      <c r="E938" s="348"/>
      <c r="F938" s="348"/>
      <c r="G938" s="348"/>
      <c r="H938" s="348"/>
      <c r="I938" s="348"/>
      <c r="J938" s="349">
        <v>7000020141305</v>
      </c>
      <c r="K938" s="350"/>
      <c r="L938" s="350"/>
      <c r="M938" s="350"/>
      <c r="N938" s="350"/>
      <c r="O938" s="350"/>
      <c r="P938" s="363" t="s">
        <v>698</v>
      </c>
      <c r="Q938" s="351"/>
      <c r="R938" s="351"/>
      <c r="S938" s="351"/>
      <c r="T938" s="351"/>
      <c r="U938" s="351"/>
      <c r="V938" s="351"/>
      <c r="W938" s="351"/>
      <c r="X938" s="351"/>
      <c r="Y938" s="352">
        <v>0.7</v>
      </c>
      <c r="Z938" s="353"/>
      <c r="AA938" s="353"/>
      <c r="AB938" s="354"/>
      <c r="AC938" s="364" t="s">
        <v>500</v>
      </c>
      <c r="AD938" s="364"/>
      <c r="AE938" s="364"/>
      <c r="AF938" s="364"/>
      <c r="AG938" s="364"/>
      <c r="AH938" s="356" t="s">
        <v>572</v>
      </c>
      <c r="AI938" s="357"/>
      <c r="AJ938" s="357"/>
      <c r="AK938" s="357"/>
      <c r="AL938" s="358" t="s">
        <v>572</v>
      </c>
      <c r="AM938" s="359"/>
      <c r="AN938" s="359"/>
      <c r="AO938" s="360"/>
      <c r="AP938" s="361" t="s">
        <v>572</v>
      </c>
      <c r="AQ938" s="361"/>
      <c r="AR938" s="361"/>
      <c r="AS938" s="361"/>
      <c r="AT938" s="361"/>
      <c r="AU938" s="361"/>
      <c r="AV938" s="361"/>
      <c r="AW938" s="361"/>
      <c r="AX938" s="361"/>
    </row>
    <row r="939" spans="1:50" ht="30" customHeight="1" x14ac:dyDescent="0.15">
      <c r="A939" s="377">
        <v>4</v>
      </c>
      <c r="B939" s="377">
        <v>1</v>
      </c>
      <c r="C939" s="362" t="s">
        <v>701</v>
      </c>
      <c r="D939" s="348"/>
      <c r="E939" s="348"/>
      <c r="F939" s="348"/>
      <c r="G939" s="348"/>
      <c r="H939" s="348"/>
      <c r="I939" s="348"/>
      <c r="J939" s="349">
        <v>5010601020795</v>
      </c>
      <c r="K939" s="350"/>
      <c r="L939" s="350"/>
      <c r="M939" s="350"/>
      <c r="N939" s="350"/>
      <c r="O939" s="350"/>
      <c r="P939" s="363" t="s">
        <v>702</v>
      </c>
      <c r="Q939" s="351"/>
      <c r="R939" s="351"/>
      <c r="S939" s="351"/>
      <c r="T939" s="351"/>
      <c r="U939" s="351"/>
      <c r="V939" s="351"/>
      <c r="W939" s="351"/>
      <c r="X939" s="351"/>
      <c r="Y939" s="352">
        <v>0.6</v>
      </c>
      <c r="Z939" s="353"/>
      <c r="AA939" s="353"/>
      <c r="AB939" s="354"/>
      <c r="AC939" s="364" t="s">
        <v>499</v>
      </c>
      <c r="AD939" s="364"/>
      <c r="AE939" s="364"/>
      <c r="AF939" s="364"/>
      <c r="AG939" s="364"/>
      <c r="AH939" s="356" t="s">
        <v>572</v>
      </c>
      <c r="AI939" s="357"/>
      <c r="AJ939" s="357"/>
      <c r="AK939" s="357"/>
      <c r="AL939" s="358" t="s">
        <v>572</v>
      </c>
      <c r="AM939" s="359"/>
      <c r="AN939" s="359"/>
      <c r="AO939" s="360"/>
      <c r="AP939" s="361" t="s">
        <v>572</v>
      </c>
      <c r="AQ939" s="361"/>
      <c r="AR939" s="361"/>
      <c r="AS939" s="361"/>
      <c r="AT939" s="361"/>
      <c r="AU939" s="361"/>
      <c r="AV939" s="361"/>
      <c r="AW939" s="361"/>
      <c r="AX939" s="361"/>
    </row>
    <row r="940" spans="1:50" ht="30" customHeight="1" x14ac:dyDescent="0.15">
      <c r="A940" s="377">
        <v>5</v>
      </c>
      <c r="B940" s="377">
        <v>1</v>
      </c>
      <c r="C940" s="362" t="s">
        <v>703</v>
      </c>
      <c r="D940" s="348"/>
      <c r="E940" s="348"/>
      <c r="F940" s="348"/>
      <c r="G940" s="348"/>
      <c r="H940" s="348"/>
      <c r="I940" s="348"/>
      <c r="J940" s="349">
        <v>3011401006210</v>
      </c>
      <c r="K940" s="350"/>
      <c r="L940" s="350"/>
      <c r="M940" s="350"/>
      <c r="N940" s="350"/>
      <c r="O940" s="350"/>
      <c r="P940" s="363" t="s">
        <v>704</v>
      </c>
      <c r="Q940" s="351"/>
      <c r="R940" s="351"/>
      <c r="S940" s="351"/>
      <c r="T940" s="351"/>
      <c r="U940" s="351"/>
      <c r="V940" s="351"/>
      <c r="W940" s="351"/>
      <c r="X940" s="351"/>
      <c r="Y940" s="352">
        <v>0.4</v>
      </c>
      <c r="Z940" s="353"/>
      <c r="AA940" s="353"/>
      <c r="AB940" s="354"/>
      <c r="AC940" s="355" t="s">
        <v>499</v>
      </c>
      <c r="AD940" s="355"/>
      <c r="AE940" s="355"/>
      <c r="AF940" s="355"/>
      <c r="AG940" s="355"/>
      <c r="AH940" s="356" t="s">
        <v>572</v>
      </c>
      <c r="AI940" s="357"/>
      <c r="AJ940" s="357"/>
      <c r="AK940" s="357"/>
      <c r="AL940" s="358" t="s">
        <v>572</v>
      </c>
      <c r="AM940" s="359"/>
      <c r="AN940" s="359"/>
      <c r="AO940" s="360"/>
      <c r="AP940" s="361" t="s">
        <v>572</v>
      </c>
      <c r="AQ940" s="361"/>
      <c r="AR940" s="361"/>
      <c r="AS940" s="361"/>
      <c r="AT940" s="361"/>
      <c r="AU940" s="361"/>
      <c r="AV940" s="361"/>
      <c r="AW940" s="361"/>
      <c r="AX940" s="361"/>
    </row>
    <row r="941" spans="1:50" ht="30" customHeight="1" x14ac:dyDescent="0.15">
      <c r="A941" s="377">
        <v>6</v>
      </c>
      <c r="B941" s="377">
        <v>1</v>
      </c>
      <c r="C941" s="362" t="s">
        <v>705</v>
      </c>
      <c r="D941" s="348"/>
      <c r="E941" s="348"/>
      <c r="F941" s="348"/>
      <c r="G941" s="348"/>
      <c r="H941" s="348"/>
      <c r="I941" s="348"/>
      <c r="J941" s="349">
        <v>6010401020516</v>
      </c>
      <c r="K941" s="350"/>
      <c r="L941" s="350"/>
      <c r="M941" s="350"/>
      <c r="N941" s="350"/>
      <c r="O941" s="350"/>
      <c r="P941" s="363" t="s">
        <v>706</v>
      </c>
      <c r="Q941" s="351"/>
      <c r="R941" s="351"/>
      <c r="S941" s="351"/>
      <c r="T941" s="351"/>
      <c r="U941" s="351"/>
      <c r="V941" s="351"/>
      <c r="W941" s="351"/>
      <c r="X941" s="351"/>
      <c r="Y941" s="352">
        <v>0.3</v>
      </c>
      <c r="Z941" s="353"/>
      <c r="AA941" s="353"/>
      <c r="AB941" s="354"/>
      <c r="AC941" s="355" t="s">
        <v>500</v>
      </c>
      <c r="AD941" s="355"/>
      <c r="AE941" s="355"/>
      <c r="AF941" s="355"/>
      <c r="AG941" s="355"/>
      <c r="AH941" s="356" t="s">
        <v>572</v>
      </c>
      <c r="AI941" s="357"/>
      <c r="AJ941" s="357"/>
      <c r="AK941" s="357"/>
      <c r="AL941" s="358" t="s">
        <v>572</v>
      </c>
      <c r="AM941" s="359"/>
      <c r="AN941" s="359"/>
      <c r="AO941" s="360"/>
      <c r="AP941" s="361" t="s">
        <v>572</v>
      </c>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458</v>
      </c>
      <c r="AD968" s="150"/>
      <c r="AE968" s="150"/>
      <c r="AF968" s="150"/>
      <c r="AG968" s="150"/>
      <c r="AH968" s="368" t="s">
        <v>488</v>
      </c>
      <c r="AI968" s="365"/>
      <c r="AJ968" s="365"/>
      <c r="AK968" s="365"/>
      <c r="AL968" s="365" t="s">
        <v>21</v>
      </c>
      <c r="AM968" s="365"/>
      <c r="AN968" s="365"/>
      <c r="AO968" s="370"/>
      <c r="AP968" s="371" t="s">
        <v>420</v>
      </c>
      <c r="AQ968" s="371"/>
      <c r="AR968" s="371"/>
      <c r="AS968" s="371"/>
      <c r="AT968" s="371"/>
      <c r="AU968" s="371"/>
      <c r="AV968" s="371"/>
      <c r="AW968" s="371"/>
      <c r="AX968" s="371"/>
    </row>
    <row r="969" spans="1:50" ht="60.75" customHeight="1" x14ac:dyDescent="0.15">
      <c r="A969" s="377">
        <v>1</v>
      </c>
      <c r="B969" s="377">
        <v>1</v>
      </c>
      <c r="C969" s="362" t="s">
        <v>710</v>
      </c>
      <c r="D969" s="348"/>
      <c r="E969" s="348"/>
      <c r="F969" s="348"/>
      <c r="G969" s="348"/>
      <c r="H969" s="348"/>
      <c r="I969" s="348"/>
      <c r="J969" s="349" t="s">
        <v>707</v>
      </c>
      <c r="K969" s="350"/>
      <c r="L969" s="350"/>
      <c r="M969" s="350"/>
      <c r="N969" s="350"/>
      <c r="O969" s="350"/>
      <c r="P969" s="363" t="s">
        <v>718</v>
      </c>
      <c r="Q969" s="351"/>
      <c r="R969" s="351"/>
      <c r="S969" s="351"/>
      <c r="T969" s="351"/>
      <c r="U969" s="351"/>
      <c r="V969" s="351"/>
      <c r="W969" s="351"/>
      <c r="X969" s="351"/>
      <c r="Y969" s="352">
        <v>0.2</v>
      </c>
      <c r="Z969" s="353"/>
      <c r="AA969" s="353"/>
      <c r="AB969" s="354"/>
      <c r="AC969" s="364" t="s">
        <v>196</v>
      </c>
      <c r="AD969" s="372"/>
      <c r="AE969" s="372"/>
      <c r="AF969" s="372"/>
      <c r="AG969" s="372"/>
      <c r="AH969" s="373" t="s">
        <v>696</v>
      </c>
      <c r="AI969" s="374"/>
      <c r="AJ969" s="374"/>
      <c r="AK969" s="374"/>
      <c r="AL969" s="358" t="s">
        <v>696</v>
      </c>
      <c r="AM969" s="359"/>
      <c r="AN969" s="359"/>
      <c r="AO969" s="360"/>
      <c r="AP969" s="361" t="s">
        <v>696</v>
      </c>
      <c r="AQ969" s="361"/>
      <c r="AR969" s="361"/>
      <c r="AS969" s="361"/>
      <c r="AT969" s="361"/>
      <c r="AU969" s="361"/>
      <c r="AV969" s="361"/>
      <c r="AW969" s="361"/>
      <c r="AX969" s="361"/>
    </row>
    <row r="970" spans="1:50" ht="59.25" customHeight="1" x14ac:dyDescent="0.15">
      <c r="A970" s="377">
        <v>2</v>
      </c>
      <c r="B970" s="377">
        <v>1</v>
      </c>
      <c r="C970" s="362" t="s">
        <v>709</v>
      </c>
      <c r="D970" s="348"/>
      <c r="E970" s="348"/>
      <c r="F970" s="348"/>
      <c r="G970" s="348"/>
      <c r="H970" s="348"/>
      <c r="I970" s="348"/>
      <c r="J970" s="349" t="s">
        <v>572</v>
      </c>
      <c r="K970" s="350"/>
      <c r="L970" s="350"/>
      <c r="M970" s="350"/>
      <c r="N970" s="350"/>
      <c r="O970" s="350"/>
      <c r="P970" s="351" t="s">
        <v>717</v>
      </c>
      <c r="Q970" s="351"/>
      <c r="R970" s="351"/>
      <c r="S970" s="351"/>
      <c r="T970" s="351"/>
      <c r="U970" s="351"/>
      <c r="V970" s="351"/>
      <c r="W970" s="351"/>
      <c r="X970" s="351"/>
      <c r="Y970" s="352">
        <v>0.1</v>
      </c>
      <c r="Z970" s="353"/>
      <c r="AA970" s="353"/>
      <c r="AB970" s="354"/>
      <c r="AC970" s="364" t="s">
        <v>196</v>
      </c>
      <c r="AD970" s="364"/>
      <c r="AE970" s="364"/>
      <c r="AF970" s="364"/>
      <c r="AG970" s="364"/>
      <c r="AH970" s="373" t="s">
        <v>572</v>
      </c>
      <c r="AI970" s="374"/>
      <c r="AJ970" s="374"/>
      <c r="AK970" s="374"/>
      <c r="AL970" s="358" t="s">
        <v>572</v>
      </c>
      <c r="AM970" s="359"/>
      <c r="AN970" s="359"/>
      <c r="AO970" s="360"/>
      <c r="AP970" s="361" t="s">
        <v>572</v>
      </c>
      <c r="AQ970" s="361"/>
      <c r="AR970" s="361"/>
      <c r="AS970" s="361"/>
      <c r="AT970" s="361"/>
      <c r="AU970" s="361"/>
      <c r="AV970" s="361"/>
      <c r="AW970" s="361"/>
      <c r="AX970" s="361"/>
    </row>
    <row r="971" spans="1:50" ht="30" customHeight="1" x14ac:dyDescent="0.15">
      <c r="A971" s="377">
        <v>3</v>
      </c>
      <c r="B971" s="377">
        <v>1</v>
      </c>
      <c r="C971" s="362" t="s">
        <v>711</v>
      </c>
      <c r="D971" s="348"/>
      <c r="E971" s="348"/>
      <c r="F971" s="348"/>
      <c r="G971" s="348"/>
      <c r="H971" s="348"/>
      <c r="I971" s="348"/>
      <c r="J971" s="349" t="s">
        <v>572</v>
      </c>
      <c r="K971" s="350"/>
      <c r="L971" s="350"/>
      <c r="M971" s="350"/>
      <c r="N971" s="350"/>
      <c r="O971" s="350"/>
      <c r="P971" s="363" t="s">
        <v>717</v>
      </c>
      <c r="Q971" s="351"/>
      <c r="R971" s="351"/>
      <c r="S971" s="351"/>
      <c r="T971" s="351"/>
      <c r="U971" s="351"/>
      <c r="V971" s="351"/>
      <c r="W971" s="351"/>
      <c r="X971" s="351"/>
      <c r="Y971" s="352">
        <v>0.1</v>
      </c>
      <c r="Z971" s="353"/>
      <c r="AA971" s="353"/>
      <c r="AB971" s="354"/>
      <c r="AC971" s="364" t="s">
        <v>196</v>
      </c>
      <c r="AD971" s="364"/>
      <c r="AE971" s="364"/>
      <c r="AF971" s="364"/>
      <c r="AG971" s="364"/>
      <c r="AH971" s="356" t="s">
        <v>572</v>
      </c>
      <c r="AI971" s="357"/>
      <c r="AJ971" s="357"/>
      <c r="AK971" s="357"/>
      <c r="AL971" s="358" t="s">
        <v>572</v>
      </c>
      <c r="AM971" s="359"/>
      <c r="AN971" s="359"/>
      <c r="AO971" s="360"/>
      <c r="AP971" s="361" t="s">
        <v>572</v>
      </c>
      <c r="AQ971" s="361"/>
      <c r="AR971" s="361"/>
      <c r="AS971" s="361"/>
      <c r="AT971" s="361"/>
      <c r="AU971" s="361"/>
      <c r="AV971" s="361"/>
      <c r="AW971" s="361"/>
      <c r="AX971" s="361"/>
    </row>
    <row r="972" spans="1:50" ht="30" customHeight="1" x14ac:dyDescent="0.15">
      <c r="A972" s="377">
        <v>4</v>
      </c>
      <c r="B972" s="377">
        <v>1</v>
      </c>
      <c r="C972" s="362" t="s">
        <v>712</v>
      </c>
      <c r="D972" s="348"/>
      <c r="E972" s="348"/>
      <c r="F972" s="348"/>
      <c r="G972" s="348"/>
      <c r="H972" s="348"/>
      <c r="I972" s="348"/>
      <c r="J972" s="349" t="s">
        <v>572</v>
      </c>
      <c r="K972" s="350"/>
      <c r="L972" s="350"/>
      <c r="M972" s="350"/>
      <c r="N972" s="350"/>
      <c r="O972" s="350"/>
      <c r="P972" s="363" t="s">
        <v>717</v>
      </c>
      <c r="Q972" s="351"/>
      <c r="R972" s="351"/>
      <c r="S972" s="351"/>
      <c r="T972" s="351"/>
      <c r="U972" s="351"/>
      <c r="V972" s="351"/>
      <c r="W972" s="351"/>
      <c r="X972" s="351"/>
      <c r="Y972" s="352">
        <v>0</v>
      </c>
      <c r="Z972" s="353"/>
      <c r="AA972" s="353"/>
      <c r="AB972" s="354"/>
      <c r="AC972" s="364" t="s">
        <v>196</v>
      </c>
      <c r="AD972" s="364"/>
      <c r="AE972" s="364"/>
      <c r="AF972" s="364"/>
      <c r="AG972" s="364"/>
      <c r="AH972" s="356" t="s">
        <v>572</v>
      </c>
      <c r="AI972" s="357"/>
      <c r="AJ972" s="357"/>
      <c r="AK972" s="357"/>
      <c r="AL972" s="358" t="s">
        <v>572</v>
      </c>
      <c r="AM972" s="359"/>
      <c r="AN972" s="359"/>
      <c r="AO972" s="360"/>
      <c r="AP972" s="361" t="s">
        <v>572</v>
      </c>
      <c r="AQ972" s="361"/>
      <c r="AR972" s="361"/>
      <c r="AS972" s="361"/>
      <c r="AT972" s="361"/>
      <c r="AU972" s="361"/>
      <c r="AV972" s="361"/>
      <c r="AW972" s="361"/>
      <c r="AX972" s="361"/>
    </row>
    <row r="973" spans="1:50" ht="30" customHeight="1" x14ac:dyDescent="0.15">
      <c r="A973" s="377">
        <v>5</v>
      </c>
      <c r="B973" s="377">
        <v>1</v>
      </c>
      <c r="C973" s="362" t="s">
        <v>713</v>
      </c>
      <c r="D973" s="348"/>
      <c r="E973" s="348"/>
      <c r="F973" s="348"/>
      <c r="G973" s="348"/>
      <c r="H973" s="348"/>
      <c r="I973" s="348"/>
      <c r="J973" s="349" t="s">
        <v>572</v>
      </c>
      <c r="K973" s="350"/>
      <c r="L973" s="350"/>
      <c r="M973" s="350"/>
      <c r="N973" s="350"/>
      <c r="O973" s="350"/>
      <c r="P973" s="351" t="s">
        <v>717</v>
      </c>
      <c r="Q973" s="351"/>
      <c r="R973" s="351"/>
      <c r="S973" s="351"/>
      <c r="T973" s="351"/>
      <c r="U973" s="351"/>
      <c r="V973" s="351"/>
      <c r="W973" s="351"/>
      <c r="X973" s="351"/>
      <c r="Y973" s="352">
        <v>0</v>
      </c>
      <c r="Z973" s="353"/>
      <c r="AA973" s="353"/>
      <c r="AB973" s="354"/>
      <c r="AC973" s="355" t="s">
        <v>196</v>
      </c>
      <c r="AD973" s="355"/>
      <c r="AE973" s="355"/>
      <c r="AF973" s="355"/>
      <c r="AG973" s="355"/>
      <c r="AH973" s="356" t="s">
        <v>572</v>
      </c>
      <c r="AI973" s="357"/>
      <c r="AJ973" s="357"/>
      <c r="AK973" s="357"/>
      <c r="AL973" s="358" t="s">
        <v>572</v>
      </c>
      <c r="AM973" s="359"/>
      <c r="AN973" s="359"/>
      <c r="AO973" s="360"/>
      <c r="AP973" s="361" t="s">
        <v>572</v>
      </c>
      <c r="AQ973" s="361"/>
      <c r="AR973" s="361"/>
      <c r="AS973" s="361"/>
      <c r="AT973" s="361"/>
      <c r="AU973" s="361"/>
      <c r="AV973" s="361"/>
      <c r="AW973" s="361"/>
      <c r="AX973" s="361"/>
    </row>
    <row r="974" spans="1:50" ht="30" customHeight="1" x14ac:dyDescent="0.15">
      <c r="A974" s="377">
        <v>6</v>
      </c>
      <c r="B974" s="377">
        <v>1</v>
      </c>
      <c r="C974" s="362" t="s">
        <v>714</v>
      </c>
      <c r="D974" s="348"/>
      <c r="E974" s="348"/>
      <c r="F974" s="348"/>
      <c r="G974" s="348"/>
      <c r="H974" s="348"/>
      <c r="I974" s="348"/>
      <c r="J974" s="349" t="s">
        <v>572</v>
      </c>
      <c r="K974" s="350"/>
      <c r="L974" s="350"/>
      <c r="M974" s="350"/>
      <c r="N974" s="350"/>
      <c r="O974" s="350"/>
      <c r="P974" s="351" t="s">
        <v>717</v>
      </c>
      <c r="Q974" s="351"/>
      <c r="R974" s="351"/>
      <c r="S974" s="351"/>
      <c r="T974" s="351"/>
      <c r="U974" s="351"/>
      <c r="V974" s="351"/>
      <c r="W974" s="351"/>
      <c r="X974" s="351"/>
      <c r="Y974" s="352">
        <v>0</v>
      </c>
      <c r="Z974" s="353"/>
      <c r="AA974" s="353"/>
      <c r="AB974" s="354"/>
      <c r="AC974" s="355" t="s">
        <v>196</v>
      </c>
      <c r="AD974" s="355"/>
      <c r="AE974" s="355"/>
      <c r="AF974" s="355"/>
      <c r="AG974" s="355"/>
      <c r="AH974" s="356" t="s">
        <v>572</v>
      </c>
      <c r="AI974" s="357"/>
      <c r="AJ974" s="357"/>
      <c r="AK974" s="357"/>
      <c r="AL974" s="358" t="s">
        <v>572</v>
      </c>
      <c r="AM974" s="359"/>
      <c r="AN974" s="359"/>
      <c r="AO974" s="360"/>
      <c r="AP974" s="361" t="s">
        <v>572</v>
      </c>
      <c r="AQ974" s="361"/>
      <c r="AR974" s="361"/>
      <c r="AS974" s="361"/>
      <c r="AT974" s="361"/>
      <c r="AU974" s="361"/>
      <c r="AV974" s="361"/>
      <c r="AW974" s="361"/>
      <c r="AX974" s="361"/>
    </row>
    <row r="975" spans="1:50" ht="30" customHeight="1" x14ac:dyDescent="0.15">
      <c r="A975" s="377">
        <v>7</v>
      </c>
      <c r="B975" s="377">
        <v>1</v>
      </c>
      <c r="C975" s="362" t="s">
        <v>715</v>
      </c>
      <c r="D975" s="348"/>
      <c r="E975" s="348"/>
      <c r="F975" s="348"/>
      <c r="G975" s="348"/>
      <c r="H975" s="348"/>
      <c r="I975" s="348"/>
      <c r="J975" s="349" t="s">
        <v>572</v>
      </c>
      <c r="K975" s="350"/>
      <c r="L975" s="350"/>
      <c r="M975" s="350"/>
      <c r="N975" s="350"/>
      <c r="O975" s="350"/>
      <c r="P975" s="351" t="s">
        <v>717</v>
      </c>
      <c r="Q975" s="351"/>
      <c r="R975" s="351"/>
      <c r="S975" s="351"/>
      <c r="T975" s="351"/>
      <c r="U975" s="351"/>
      <c r="V975" s="351"/>
      <c r="W975" s="351"/>
      <c r="X975" s="351"/>
      <c r="Y975" s="352">
        <v>0</v>
      </c>
      <c r="Z975" s="353"/>
      <c r="AA975" s="353"/>
      <c r="AB975" s="354"/>
      <c r="AC975" s="355" t="s">
        <v>196</v>
      </c>
      <c r="AD975" s="355"/>
      <c r="AE975" s="355"/>
      <c r="AF975" s="355"/>
      <c r="AG975" s="355"/>
      <c r="AH975" s="356" t="s">
        <v>572</v>
      </c>
      <c r="AI975" s="357"/>
      <c r="AJ975" s="357"/>
      <c r="AK975" s="357"/>
      <c r="AL975" s="358" t="s">
        <v>572</v>
      </c>
      <c r="AM975" s="359"/>
      <c r="AN975" s="359"/>
      <c r="AO975" s="360"/>
      <c r="AP975" s="361" t="s">
        <v>572</v>
      </c>
      <c r="AQ975" s="361"/>
      <c r="AR975" s="361"/>
      <c r="AS975" s="361"/>
      <c r="AT975" s="361"/>
      <c r="AU975" s="361"/>
      <c r="AV975" s="361"/>
      <c r="AW975" s="361"/>
      <c r="AX975" s="361"/>
    </row>
    <row r="976" spans="1:50" ht="30" customHeight="1" x14ac:dyDescent="0.15">
      <c r="A976" s="377">
        <v>8</v>
      </c>
      <c r="B976" s="377">
        <v>1</v>
      </c>
      <c r="C976" s="362" t="s">
        <v>716</v>
      </c>
      <c r="D976" s="348"/>
      <c r="E976" s="348"/>
      <c r="F976" s="348"/>
      <c r="G976" s="348"/>
      <c r="H976" s="348"/>
      <c r="I976" s="348"/>
      <c r="J976" s="349" t="s">
        <v>572</v>
      </c>
      <c r="K976" s="350"/>
      <c r="L976" s="350"/>
      <c r="M976" s="350"/>
      <c r="N976" s="350"/>
      <c r="O976" s="350"/>
      <c r="P976" s="351" t="s">
        <v>717</v>
      </c>
      <c r="Q976" s="351"/>
      <c r="R976" s="351"/>
      <c r="S976" s="351"/>
      <c r="T976" s="351"/>
      <c r="U976" s="351"/>
      <c r="V976" s="351"/>
      <c r="W976" s="351"/>
      <c r="X976" s="351"/>
      <c r="Y976" s="352">
        <v>0</v>
      </c>
      <c r="Z976" s="353"/>
      <c r="AA976" s="353"/>
      <c r="AB976" s="354"/>
      <c r="AC976" s="355" t="s">
        <v>196</v>
      </c>
      <c r="AD976" s="355"/>
      <c r="AE976" s="355"/>
      <c r="AF976" s="355"/>
      <c r="AG976" s="355"/>
      <c r="AH976" s="356" t="s">
        <v>572</v>
      </c>
      <c r="AI976" s="357"/>
      <c r="AJ976" s="357"/>
      <c r="AK976" s="357"/>
      <c r="AL976" s="358" t="s">
        <v>572</v>
      </c>
      <c r="AM976" s="359"/>
      <c r="AN976" s="359"/>
      <c r="AO976" s="360"/>
      <c r="AP976" s="361" t="s">
        <v>572</v>
      </c>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458</v>
      </c>
      <c r="AD1001" s="150"/>
      <c r="AE1001" s="150"/>
      <c r="AF1001" s="150"/>
      <c r="AG1001" s="150"/>
      <c r="AH1001" s="368" t="s">
        <v>488</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458</v>
      </c>
      <c r="AD1034" s="150"/>
      <c r="AE1034" s="150"/>
      <c r="AF1034" s="150"/>
      <c r="AG1034" s="150"/>
      <c r="AH1034" s="368" t="s">
        <v>488</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458</v>
      </c>
      <c r="AD1067" s="150"/>
      <c r="AE1067" s="150"/>
      <c r="AF1067" s="150"/>
      <c r="AG1067" s="150"/>
      <c r="AH1067" s="368" t="s">
        <v>488</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448</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464</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449</v>
      </c>
      <c r="AQ1101" s="371"/>
      <c r="AR1101" s="371"/>
      <c r="AS1101" s="371"/>
      <c r="AT1101" s="371"/>
      <c r="AU1101" s="371"/>
      <c r="AV1101" s="371"/>
      <c r="AW1101" s="371"/>
      <c r="AX1101" s="371"/>
    </row>
    <row r="1102" spans="1:50" ht="30" customHeight="1" x14ac:dyDescent="0.15">
      <c r="A1102" s="377">
        <v>1</v>
      </c>
      <c r="B1102" s="377">
        <v>1</v>
      </c>
      <c r="C1102" s="375"/>
      <c r="D1102" s="375"/>
      <c r="E1102" s="148" t="s">
        <v>667</v>
      </c>
      <c r="F1102" s="376"/>
      <c r="G1102" s="376"/>
      <c r="H1102" s="376"/>
      <c r="I1102" s="376"/>
      <c r="J1102" s="349" t="s">
        <v>662</v>
      </c>
      <c r="K1102" s="350"/>
      <c r="L1102" s="350"/>
      <c r="M1102" s="350"/>
      <c r="N1102" s="350"/>
      <c r="O1102" s="350"/>
      <c r="P1102" s="363" t="s">
        <v>662</v>
      </c>
      <c r="Q1102" s="351"/>
      <c r="R1102" s="351"/>
      <c r="S1102" s="351"/>
      <c r="T1102" s="351"/>
      <c r="U1102" s="351"/>
      <c r="V1102" s="351"/>
      <c r="W1102" s="351"/>
      <c r="X1102" s="351"/>
      <c r="Y1102" s="352" t="s">
        <v>662</v>
      </c>
      <c r="Z1102" s="353"/>
      <c r="AA1102" s="353"/>
      <c r="AB1102" s="354"/>
      <c r="AC1102" s="355"/>
      <c r="AD1102" s="355"/>
      <c r="AE1102" s="355"/>
      <c r="AF1102" s="355"/>
      <c r="AG1102" s="355"/>
      <c r="AH1102" s="356" t="s">
        <v>662</v>
      </c>
      <c r="AI1102" s="357"/>
      <c r="AJ1102" s="357"/>
      <c r="AK1102" s="357"/>
      <c r="AL1102" s="358" t="s">
        <v>663</v>
      </c>
      <c r="AM1102" s="359"/>
      <c r="AN1102" s="359"/>
      <c r="AO1102" s="360"/>
      <c r="AP1102" s="361" t="s">
        <v>662</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40 Y842: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841">
    <cfRule type="expression" dxfId="701" priority="1">
      <formula>IF(RIGHT(TEXT(Y841,"0.#"),1)=".",FALSE,TRUE)</formula>
    </cfRule>
    <cfRule type="expression" dxfId="700" priority="2">
      <formula>IF(RIGHT(TEXT(Y841,"0.#"),1)=".",TRUE,FALSE)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739" max="49" man="1"/>
    <brk id="833" max="49" man="1"/>
    <brk id="933"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20" sqref="P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t="s">
        <v>568</v>
      </c>
      <c r="M2" s="13" t="str">
        <f>IF(L2="","",K2)</f>
        <v>社会保障</v>
      </c>
      <c r="N2" s="13" t="str">
        <f>IF(M2="","",IF(N1&lt;&gt;"",CONCATENATE(N1,"、",M2),M2))</f>
        <v>社会保障</v>
      </c>
      <c r="O2" s="13"/>
      <c r="P2" s="12" t="s">
        <v>190</v>
      </c>
      <c r="Q2" s="17" t="s">
        <v>568</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568</v>
      </c>
      <c r="R3" s="13" t="str">
        <f t="shared" ref="R3:R8" si="3">IF(Q3="","",P3)</f>
        <v>委託・請負</v>
      </c>
      <c r="S3" s="13" t="str">
        <f t="shared" ref="S3:S8" si="4">IF(R3="",S2,IF(S2&lt;&gt;"",CONCATENATE(S2,"、",R3),R3))</f>
        <v>直接実施、委託・請負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445</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446</v>
      </c>
      <c r="B10" s="15"/>
      <c r="C10" s="13" t="str">
        <f t="shared" si="0"/>
        <v/>
      </c>
      <c r="D10" s="13" t="str">
        <f t="shared" si="8"/>
        <v/>
      </c>
      <c r="F10" s="18" t="s">
        <v>235</v>
      </c>
      <c r="G10" s="17"/>
      <c r="H10" s="13" t="str">
        <f t="shared" si="1"/>
        <v/>
      </c>
      <c r="I10" s="13" t="str">
        <f t="shared" si="5"/>
        <v>一般会計</v>
      </c>
      <c r="K10" s="14" t="s">
        <v>450</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483</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469</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7"/>
      <c r="Z2" s="831"/>
      <c r="AA2" s="832"/>
      <c r="AB2" s="1031" t="s">
        <v>11</v>
      </c>
      <c r="AC2" s="1032"/>
      <c r="AD2" s="1033"/>
      <c r="AE2" s="1037" t="s">
        <v>552</v>
      </c>
      <c r="AF2" s="1037"/>
      <c r="AG2" s="1037"/>
      <c r="AH2" s="1037"/>
      <c r="AI2" s="1037" t="s">
        <v>549</v>
      </c>
      <c r="AJ2" s="1037"/>
      <c r="AK2" s="1037"/>
      <c r="AL2" s="1037"/>
      <c r="AM2" s="1037" t="s">
        <v>523</v>
      </c>
      <c r="AN2" s="1037"/>
      <c r="AO2" s="1037"/>
      <c r="AP2" s="558"/>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8"/>
      <c r="Z3" s="1029"/>
      <c r="AA3" s="1030"/>
      <c r="AB3" s="1034"/>
      <c r="AC3" s="1035"/>
      <c r="AD3" s="1036"/>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5"/>
      <c r="H4" s="1004"/>
      <c r="I4" s="1004"/>
      <c r="J4" s="1004"/>
      <c r="K4" s="1004"/>
      <c r="L4" s="1004"/>
      <c r="M4" s="1004"/>
      <c r="N4" s="1004"/>
      <c r="O4" s="1005"/>
      <c r="P4" s="106"/>
      <c r="Q4" s="1012"/>
      <c r="R4" s="1012"/>
      <c r="S4" s="1012"/>
      <c r="T4" s="1012"/>
      <c r="U4" s="1012"/>
      <c r="V4" s="1012"/>
      <c r="W4" s="1012"/>
      <c r="X4" s="1013"/>
      <c r="Y4" s="1022" t="s">
        <v>12</v>
      </c>
      <c r="Z4" s="1023"/>
      <c r="AA4" s="1024"/>
      <c r="AB4" s="462"/>
      <c r="AC4" s="1026"/>
      <c r="AD4" s="1026"/>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06"/>
      <c r="H5" s="1007"/>
      <c r="I5" s="1007"/>
      <c r="J5" s="1007"/>
      <c r="K5" s="1007"/>
      <c r="L5" s="1007"/>
      <c r="M5" s="1007"/>
      <c r="N5" s="1007"/>
      <c r="O5" s="1008"/>
      <c r="P5" s="1014"/>
      <c r="Q5" s="1014"/>
      <c r="R5" s="1014"/>
      <c r="S5" s="1014"/>
      <c r="T5" s="1014"/>
      <c r="U5" s="1014"/>
      <c r="V5" s="1014"/>
      <c r="W5" s="1014"/>
      <c r="X5" s="1015"/>
      <c r="Y5" s="416" t="s">
        <v>54</v>
      </c>
      <c r="Z5" s="1019"/>
      <c r="AA5" s="1020"/>
      <c r="AB5" s="524"/>
      <c r="AC5" s="1025"/>
      <c r="AD5" s="1025"/>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09"/>
      <c r="H6" s="1010"/>
      <c r="I6" s="1010"/>
      <c r="J6" s="1010"/>
      <c r="K6" s="1010"/>
      <c r="L6" s="1010"/>
      <c r="M6" s="1010"/>
      <c r="N6" s="1010"/>
      <c r="O6" s="1011"/>
      <c r="P6" s="1016"/>
      <c r="Q6" s="1016"/>
      <c r="R6" s="1016"/>
      <c r="S6" s="1016"/>
      <c r="T6" s="1016"/>
      <c r="U6" s="1016"/>
      <c r="V6" s="1016"/>
      <c r="W6" s="1016"/>
      <c r="X6" s="1017"/>
      <c r="Y6" s="1018" t="s">
        <v>13</v>
      </c>
      <c r="Z6" s="1019"/>
      <c r="AA6" s="1020"/>
      <c r="AB6" s="596" t="s">
        <v>301</v>
      </c>
      <c r="AC6" s="1021"/>
      <c r="AD6" s="1021"/>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501</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469</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7"/>
      <c r="Z9" s="831"/>
      <c r="AA9" s="832"/>
      <c r="AB9" s="1031" t="s">
        <v>11</v>
      </c>
      <c r="AC9" s="1032"/>
      <c r="AD9" s="1033"/>
      <c r="AE9" s="1037" t="s">
        <v>553</v>
      </c>
      <c r="AF9" s="1037"/>
      <c r="AG9" s="1037"/>
      <c r="AH9" s="1037"/>
      <c r="AI9" s="1037" t="s">
        <v>549</v>
      </c>
      <c r="AJ9" s="1037"/>
      <c r="AK9" s="1037"/>
      <c r="AL9" s="1037"/>
      <c r="AM9" s="1037" t="s">
        <v>523</v>
      </c>
      <c r="AN9" s="1037"/>
      <c r="AO9" s="1037"/>
      <c r="AP9" s="558"/>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8"/>
      <c r="Z10" s="1029"/>
      <c r="AA10" s="1030"/>
      <c r="AB10" s="1034"/>
      <c r="AC10" s="1035"/>
      <c r="AD10" s="1036"/>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5"/>
      <c r="H11" s="1004"/>
      <c r="I11" s="1004"/>
      <c r="J11" s="1004"/>
      <c r="K11" s="1004"/>
      <c r="L11" s="1004"/>
      <c r="M11" s="1004"/>
      <c r="N11" s="1004"/>
      <c r="O11" s="1005"/>
      <c r="P11" s="106"/>
      <c r="Q11" s="1012"/>
      <c r="R11" s="1012"/>
      <c r="S11" s="1012"/>
      <c r="T11" s="1012"/>
      <c r="U11" s="1012"/>
      <c r="V11" s="1012"/>
      <c r="W11" s="1012"/>
      <c r="X11" s="1013"/>
      <c r="Y11" s="1022" t="s">
        <v>12</v>
      </c>
      <c r="Z11" s="1023"/>
      <c r="AA11" s="1024"/>
      <c r="AB11" s="462"/>
      <c r="AC11" s="1026"/>
      <c r="AD11" s="1026"/>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06"/>
      <c r="H12" s="1007"/>
      <c r="I12" s="1007"/>
      <c r="J12" s="1007"/>
      <c r="K12" s="1007"/>
      <c r="L12" s="1007"/>
      <c r="M12" s="1007"/>
      <c r="N12" s="1007"/>
      <c r="O12" s="1008"/>
      <c r="P12" s="1014"/>
      <c r="Q12" s="1014"/>
      <c r="R12" s="1014"/>
      <c r="S12" s="1014"/>
      <c r="T12" s="1014"/>
      <c r="U12" s="1014"/>
      <c r="V12" s="1014"/>
      <c r="W12" s="1014"/>
      <c r="X12" s="1015"/>
      <c r="Y12" s="416" t="s">
        <v>54</v>
      </c>
      <c r="Z12" s="1019"/>
      <c r="AA12" s="1020"/>
      <c r="AB12" s="524"/>
      <c r="AC12" s="1025"/>
      <c r="AD12" s="1025"/>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6" t="s">
        <v>301</v>
      </c>
      <c r="AC13" s="1021"/>
      <c r="AD13" s="1021"/>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501</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469</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7"/>
      <c r="Z16" s="831"/>
      <c r="AA16" s="832"/>
      <c r="AB16" s="1031" t="s">
        <v>11</v>
      </c>
      <c r="AC16" s="1032"/>
      <c r="AD16" s="1033"/>
      <c r="AE16" s="1037" t="s">
        <v>552</v>
      </c>
      <c r="AF16" s="1037"/>
      <c r="AG16" s="1037"/>
      <c r="AH16" s="1037"/>
      <c r="AI16" s="1037" t="s">
        <v>550</v>
      </c>
      <c r="AJ16" s="1037"/>
      <c r="AK16" s="1037"/>
      <c r="AL16" s="1037"/>
      <c r="AM16" s="1037" t="s">
        <v>523</v>
      </c>
      <c r="AN16" s="1037"/>
      <c r="AO16" s="1037"/>
      <c r="AP16" s="558"/>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8"/>
      <c r="Z17" s="1029"/>
      <c r="AA17" s="1030"/>
      <c r="AB17" s="1034"/>
      <c r="AC17" s="1035"/>
      <c r="AD17" s="1036"/>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5"/>
      <c r="H18" s="1004"/>
      <c r="I18" s="1004"/>
      <c r="J18" s="1004"/>
      <c r="K18" s="1004"/>
      <c r="L18" s="1004"/>
      <c r="M18" s="1004"/>
      <c r="N18" s="1004"/>
      <c r="O18" s="1005"/>
      <c r="P18" s="106"/>
      <c r="Q18" s="1012"/>
      <c r="R18" s="1012"/>
      <c r="S18" s="1012"/>
      <c r="T18" s="1012"/>
      <c r="U18" s="1012"/>
      <c r="V18" s="1012"/>
      <c r="W18" s="1012"/>
      <c r="X18" s="1013"/>
      <c r="Y18" s="1022" t="s">
        <v>12</v>
      </c>
      <c r="Z18" s="1023"/>
      <c r="AA18" s="1024"/>
      <c r="AB18" s="462"/>
      <c r="AC18" s="1026"/>
      <c r="AD18" s="1026"/>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06"/>
      <c r="H19" s="1007"/>
      <c r="I19" s="1007"/>
      <c r="J19" s="1007"/>
      <c r="K19" s="1007"/>
      <c r="L19" s="1007"/>
      <c r="M19" s="1007"/>
      <c r="N19" s="1007"/>
      <c r="O19" s="1008"/>
      <c r="P19" s="1014"/>
      <c r="Q19" s="1014"/>
      <c r="R19" s="1014"/>
      <c r="S19" s="1014"/>
      <c r="T19" s="1014"/>
      <c r="U19" s="1014"/>
      <c r="V19" s="1014"/>
      <c r="W19" s="1014"/>
      <c r="X19" s="1015"/>
      <c r="Y19" s="416" t="s">
        <v>54</v>
      </c>
      <c r="Z19" s="1019"/>
      <c r="AA19" s="1020"/>
      <c r="AB19" s="524"/>
      <c r="AC19" s="1025"/>
      <c r="AD19" s="1025"/>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6" t="s">
        <v>301</v>
      </c>
      <c r="AC20" s="1021"/>
      <c r="AD20" s="1021"/>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501</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469</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7"/>
      <c r="Z23" s="831"/>
      <c r="AA23" s="832"/>
      <c r="AB23" s="1031" t="s">
        <v>11</v>
      </c>
      <c r="AC23" s="1032"/>
      <c r="AD23" s="1033"/>
      <c r="AE23" s="1037" t="s">
        <v>554</v>
      </c>
      <c r="AF23" s="1037"/>
      <c r="AG23" s="1037"/>
      <c r="AH23" s="1037"/>
      <c r="AI23" s="1037" t="s">
        <v>549</v>
      </c>
      <c r="AJ23" s="1037"/>
      <c r="AK23" s="1037"/>
      <c r="AL23" s="1037"/>
      <c r="AM23" s="1037" t="s">
        <v>523</v>
      </c>
      <c r="AN23" s="1037"/>
      <c r="AO23" s="1037"/>
      <c r="AP23" s="558"/>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8"/>
      <c r="Z24" s="1029"/>
      <c r="AA24" s="1030"/>
      <c r="AB24" s="1034"/>
      <c r="AC24" s="1035"/>
      <c r="AD24" s="1036"/>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5"/>
      <c r="H25" s="1004"/>
      <c r="I25" s="1004"/>
      <c r="J25" s="1004"/>
      <c r="K25" s="1004"/>
      <c r="L25" s="1004"/>
      <c r="M25" s="1004"/>
      <c r="N25" s="1004"/>
      <c r="O25" s="1005"/>
      <c r="P25" s="106"/>
      <c r="Q25" s="1012"/>
      <c r="R25" s="1012"/>
      <c r="S25" s="1012"/>
      <c r="T25" s="1012"/>
      <c r="U25" s="1012"/>
      <c r="V25" s="1012"/>
      <c r="W25" s="1012"/>
      <c r="X25" s="1013"/>
      <c r="Y25" s="1022" t="s">
        <v>12</v>
      </c>
      <c r="Z25" s="1023"/>
      <c r="AA25" s="1024"/>
      <c r="AB25" s="462"/>
      <c r="AC25" s="1026"/>
      <c r="AD25" s="1026"/>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06"/>
      <c r="H26" s="1007"/>
      <c r="I26" s="1007"/>
      <c r="J26" s="1007"/>
      <c r="K26" s="1007"/>
      <c r="L26" s="1007"/>
      <c r="M26" s="1007"/>
      <c r="N26" s="1007"/>
      <c r="O26" s="1008"/>
      <c r="P26" s="1014"/>
      <c r="Q26" s="1014"/>
      <c r="R26" s="1014"/>
      <c r="S26" s="1014"/>
      <c r="T26" s="1014"/>
      <c r="U26" s="1014"/>
      <c r="V26" s="1014"/>
      <c r="W26" s="1014"/>
      <c r="X26" s="1015"/>
      <c r="Y26" s="416" t="s">
        <v>54</v>
      </c>
      <c r="Z26" s="1019"/>
      <c r="AA26" s="1020"/>
      <c r="AB26" s="524"/>
      <c r="AC26" s="1025"/>
      <c r="AD26" s="1025"/>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6" t="s">
        <v>301</v>
      </c>
      <c r="AC27" s="1021"/>
      <c r="AD27" s="1021"/>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501</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469</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7"/>
      <c r="Z30" s="831"/>
      <c r="AA30" s="832"/>
      <c r="AB30" s="1031" t="s">
        <v>11</v>
      </c>
      <c r="AC30" s="1032"/>
      <c r="AD30" s="1033"/>
      <c r="AE30" s="1037" t="s">
        <v>552</v>
      </c>
      <c r="AF30" s="1037"/>
      <c r="AG30" s="1037"/>
      <c r="AH30" s="1037"/>
      <c r="AI30" s="1037" t="s">
        <v>549</v>
      </c>
      <c r="AJ30" s="1037"/>
      <c r="AK30" s="1037"/>
      <c r="AL30" s="1037"/>
      <c r="AM30" s="1037" t="s">
        <v>547</v>
      </c>
      <c r="AN30" s="1037"/>
      <c r="AO30" s="1037"/>
      <c r="AP30" s="558"/>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8"/>
      <c r="Z31" s="1029"/>
      <c r="AA31" s="1030"/>
      <c r="AB31" s="1034"/>
      <c r="AC31" s="1035"/>
      <c r="AD31" s="1036"/>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5"/>
      <c r="H32" s="1004"/>
      <c r="I32" s="1004"/>
      <c r="J32" s="1004"/>
      <c r="K32" s="1004"/>
      <c r="L32" s="1004"/>
      <c r="M32" s="1004"/>
      <c r="N32" s="1004"/>
      <c r="O32" s="1005"/>
      <c r="P32" s="106"/>
      <c r="Q32" s="1012"/>
      <c r="R32" s="1012"/>
      <c r="S32" s="1012"/>
      <c r="T32" s="1012"/>
      <c r="U32" s="1012"/>
      <c r="V32" s="1012"/>
      <c r="W32" s="1012"/>
      <c r="X32" s="1013"/>
      <c r="Y32" s="1022" t="s">
        <v>12</v>
      </c>
      <c r="Z32" s="1023"/>
      <c r="AA32" s="1024"/>
      <c r="AB32" s="462"/>
      <c r="AC32" s="1026"/>
      <c r="AD32" s="1026"/>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06"/>
      <c r="H33" s="1007"/>
      <c r="I33" s="1007"/>
      <c r="J33" s="1007"/>
      <c r="K33" s="1007"/>
      <c r="L33" s="1007"/>
      <c r="M33" s="1007"/>
      <c r="N33" s="1007"/>
      <c r="O33" s="1008"/>
      <c r="P33" s="1014"/>
      <c r="Q33" s="1014"/>
      <c r="R33" s="1014"/>
      <c r="S33" s="1014"/>
      <c r="T33" s="1014"/>
      <c r="U33" s="1014"/>
      <c r="V33" s="1014"/>
      <c r="W33" s="1014"/>
      <c r="X33" s="1015"/>
      <c r="Y33" s="416" t="s">
        <v>54</v>
      </c>
      <c r="Z33" s="1019"/>
      <c r="AA33" s="1020"/>
      <c r="AB33" s="524"/>
      <c r="AC33" s="1025"/>
      <c r="AD33" s="1025"/>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6" t="s">
        <v>301</v>
      </c>
      <c r="AC34" s="1021"/>
      <c r="AD34" s="1021"/>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501</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469</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7"/>
      <c r="Z37" s="831"/>
      <c r="AA37" s="832"/>
      <c r="AB37" s="1031" t="s">
        <v>11</v>
      </c>
      <c r="AC37" s="1032"/>
      <c r="AD37" s="1033"/>
      <c r="AE37" s="1037" t="s">
        <v>554</v>
      </c>
      <c r="AF37" s="1037"/>
      <c r="AG37" s="1037"/>
      <c r="AH37" s="1037"/>
      <c r="AI37" s="1037" t="s">
        <v>551</v>
      </c>
      <c r="AJ37" s="1037"/>
      <c r="AK37" s="1037"/>
      <c r="AL37" s="1037"/>
      <c r="AM37" s="1037" t="s">
        <v>548</v>
      </c>
      <c r="AN37" s="1037"/>
      <c r="AO37" s="1037"/>
      <c r="AP37" s="558"/>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8"/>
      <c r="Z38" s="1029"/>
      <c r="AA38" s="1030"/>
      <c r="AB38" s="1034"/>
      <c r="AC38" s="1035"/>
      <c r="AD38" s="1036"/>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5"/>
      <c r="H39" s="1004"/>
      <c r="I39" s="1004"/>
      <c r="J39" s="1004"/>
      <c r="K39" s="1004"/>
      <c r="L39" s="1004"/>
      <c r="M39" s="1004"/>
      <c r="N39" s="1004"/>
      <c r="O39" s="1005"/>
      <c r="P39" s="106"/>
      <c r="Q39" s="1012"/>
      <c r="R39" s="1012"/>
      <c r="S39" s="1012"/>
      <c r="T39" s="1012"/>
      <c r="U39" s="1012"/>
      <c r="V39" s="1012"/>
      <c r="W39" s="1012"/>
      <c r="X39" s="1013"/>
      <c r="Y39" s="1022" t="s">
        <v>12</v>
      </c>
      <c r="Z39" s="1023"/>
      <c r="AA39" s="1024"/>
      <c r="AB39" s="462"/>
      <c r="AC39" s="1026"/>
      <c r="AD39" s="1026"/>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06"/>
      <c r="H40" s="1007"/>
      <c r="I40" s="1007"/>
      <c r="J40" s="1007"/>
      <c r="K40" s="1007"/>
      <c r="L40" s="1007"/>
      <c r="M40" s="1007"/>
      <c r="N40" s="1007"/>
      <c r="O40" s="1008"/>
      <c r="P40" s="1014"/>
      <c r="Q40" s="1014"/>
      <c r="R40" s="1014"/>
      <c r="S40" s="1014"/>
      <c r="T40" s="1014"/>
      <c r="U40" s="1014"/>
      <c r="V40" s="1014"/>
      <c r="W40" s="1014"/>
      <c r="X40" s="1015"/>
      <c r="Y40" s="416" t="s">
        <v>54</v>
      </c>
      <c r="Z40" s="1019"/>
      <c r="AA40" s="1020"/>
      <c r="AB40" s="524"/>
      <c r="AC40" s="1025"/>
      <c r="AD40" s="1025"/>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6" t="s">
        <v>301</v>
      </c>
      <c r="AC41" s="1021"/>
      <c r="AD41" s="1021"/>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501</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469</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7"/>
      <c r="Z44" s="831"/>
      <c r="AA44" s="832"/>
      <c r="AB44" s="1031" t="s">
        <v>11</v>
      </c>
      <c r="AC44" s="1032"/>
      <c r="AD44" s="1033"/>
      <c r="AE44" s="1037" t="s">
        <v>552</v>
      </c>
      <c r="AF44" s="1037"/>
      <c r="AG44" s="1037"/>
      <c r="AH44" s="1037"/>
      <c r="AI44" s="1037" t="s">
        <v>549</v>
      </c>
      <c r="AJ44" s="1037"/>
      <c r="AK44" s="1037"/>
      <c r="AL44" s="1037"/>
      <c r="AM44" s="1037" t="s">
        <v>523</v>
      </c>
      <c r="AN44" s="1037"/>
      <c r="AO44" s="1037"/>
      <c r="AP44" s="558"/>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8"/>
      <c r="Z45" s="1029"/>
      <c r="AA45" s="1030"/>
      <c r="AB45" s="1034"/>
      <c r="AC45" s="1035"/>
      <c r="AD45" s="1036"/>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5"/>
      <c r="H46" s="1004"/>
      <c r="I46" s="1004"/>
      <c r="J46" s="1004"/>
      <c r="K46" s="1004"/>
      <c r="L46" s="1004"/>
      <c r="M46" s="1004"/>
      <c r="N46" s="1004"/>
      <c r="O46" s="1005"/>
      <c r="P46" s="106"/>
      <c r="Q46" s="1012"/>
      <c r="R46" s="1012"/>
      <c r="S46" s="1012"/>
      <c r="T46" s="1012"/>
      <c r="U46" s="1012"/>
      <c r="V46" s="1012"/>
      <c r="W46" s="1012"/>
      <c r="X46" s="1013"/>
      <c r="Y46" s="1022" t="s">
        <v>12</v>
      </c>
      <c r="Z46" s="1023"/>
      <c r="AA46" s="1024"/>
      <c r="AB46" s="462"/>
      <c r="AC46" s="1026"/>
      <c r="AD46" s="1026"/>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06"/>
      <c r="H47" s="1007"/>
      <c r="I47" s="1007"/>
      <c r="J47" s="1007"/>
      <c r="K47" s="1007"/>
      <c r="L47" s="1007"/>
      <c r="M47" s="1007"/>
      <c r="N47" s="1007"/>
      <c r="O47" s="1008"/>
      <c r="P47" s="1014"/>
      <c r="Q47" s="1014"/>
      <c r="R47" s="1014"/>
      <c r="S47" s="1014"/>
      <c r="T47" s="1014"/>
      <c r="U47" s="1014"/>
      <c r="V47" s="1014"/>
      <c r="W47" s="1014"/>
      <c r="X47" s="1015"/>
      <c r="Y47" s="416" t="s">
        <v>54</v>
      </c>
      <c r="Z47" s="1019"/>
      <c r="AA47" s="1020"/>
      <c r="AB47" s="524"/>
      <c r="AC47" s="1025"/>
      <c r="AD47" s="1025"/>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6" t="s">
        <v>301</v>
      </c>
      <c r="AC48" s="1021"/>
      <c r="AD48" s="1021"/>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501</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469</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7"/>
      <c r="Z51" s="831"/>
      <c r="AA51" s="832"/>
      <c r="AB51" s="558" t="s">
        <v>11</v>
      </c>
      <c r="AC51" s="1032"/>
      <c r="AD51" s="1033"/>
      <c r="AE51" s="1037" t="s">
        <v>552</v>
      </c>
      <c r="AF51" s="1037"/>
      <c r="AG51" s="1037"/>
      <c r="AH51" s="1037"/>
      <c r="AI51" s="1037" t="s">
        <v>549</v>
      </c>
      <c r="AJ51" s="1037"/>
      <c r="AK51" s="1037"/>
      <c r="AL51" s="1037"/>
      <c r="AM51" s="1037" t="s">
        <v>523</v>
      </c>
      <c r="AN51" s="1037"/>
      <c r="AO51" s="1037"/>
      <c r="AP51" s="558"/>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8"/>
      <c r="Z52" s="1029"/>
      <c r="AA52" s="1030"/>
      <c r="AB52" s="1034"/>
      <c r="AC52" s="1035"/>
      <c r="AD52" s="1036"/>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5"/>
      <c r="H53" s="1004"/>
      <c r="I53" s="1004"/>
      <c r="J53" s="1004"/>
      <c r="K53" s="1004"/>
      <c r="L53" s="1004"/>
      <c r="M53" s="1004"/>
      <c r="N53" s="1004"/>
      <c r="O53" s="1005"/>
      <c r="P53" s="106"/>
      <c r="Q53" s="1012"/>
      <c r="R53" s="1012"/>
      <c r="S53" s="1012"/>
      <c r="T53" s="1012"/>
      <c r="U53" s="1012"/>
      <c r="V53" s="1012"/>
      <c r="W53" s="1012"/>
      <c r="X53" s="1013"/>
      <c r="Y53" s="1022" t="s">
        <v>12</v>
      </c>
      <c r="Z53" s="1023"/>
      <c r="AA53" s="1024"/>
      <c r="AB53" s="462"/>
      <c r="AC53" s="1026"/>
      <c r="AD53" s="1026"/>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06"/>
      <c r="H54" s="1007"/>
      <c r="I54" s="1007"/>
      <c r="J54" s="1007"/>
      <c r="K54" s="1007"/>
      <c r="L54" s="1007"/>
      <c r="M54" s="1007"/>
      <c r="N54" s="1007"/>
      <c r="O54" s="1008"/>
      <c r="P54" s="1014"/>
      <c r="Q54" s="1014"/>
      <c r="R54" s="1014"/>
      <c r="S54" s="1014"/>
      <c r="T54" s="1014"/>
      <c r="U54" s="1014"/>
      <c r="V54" s="1014"/>
      <c r="W54" s="1014"/>
      <c r="X54" s="1015"/>
      <c r="Y54" s="416" t="s">
        <v>54</v>
      </c>
      <c r="Z54" s="1019"/>
      <c r="AA54" s="1020"/>
      <c r="AB54" s="524"/>
      <c r="AC54" s="1025"/>
      <c r="AD54" s="1025"/>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6" t="s">
        <v>301</v>
      </c>
      <c r="AC55" s="1021"/>
      <c r="AD55" s="1021"/>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501</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469</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7"/>
      <c r="Z58" s="831"/>
      <c r="AA58" s="832"/>
      <c r="AB58" s="1031" t="s">
        <v>11</v>
      </c>
      <c r="AC58" s="1032"/>
      <c r="AD58" s="1033"/>
      <c r="AE58" s="1037" t="s">
        <v>552</v>
      </c>
      <c r="AF58" s="1037"/>
      <c r="AG58" s="1037"/>
      <c r="AH58" s="1037"/>
      <c r="AI58" s="1037" t="s">
        <v>549</v>
      </c>
      <c r="AJ58" s="1037"/>
      <c r="AK58" s="1037"/>
      <c r="AL58" s="1037"/>
      <c r="AM58" s="1037" t="s">
        <v>523</v>
      </c>
      <c r="AN58" s="1037"/>
      <c r="AO58" s="1037"/>
      <c r="AP58" s="558"/>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8"/>
      <c r="Z59" s="1029"/>
      <c r="AA59" s="1030"/>
      <c r="AB59" s="1034"/>
      <c r="AC59" s="1035"/>
      <c r="AD59" s="1036"/>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5"/>
      <c r="H60" s="1004"/>
      <c r="I60" s="1004"/>
      <c r="J60" s="1004"/>
      <c r="K60" s="1004"/>
      <c r="L60" s="1004"/>
      <c r="M60" s="1004"/>
      <c r="N60" s="1004"/>
      <c r="O60" s="1005"/>
      <c r="P60" s="106"/>
      <c r="Q60" s="1012"/>
      <c r="R60" s="1012"/>
      <c r="S60" s="1012"/>
      <c r="T60" s="1012"/>
      <c r="U60" s="1012"/>
      <c r="V60" s="1012"/>
      <c r="W60" s="1012"/>
      <c r="X60" s="1013"/>
      <c r="Y60" s="1022" t="s">
        <v>12</v>
      </c>
      <c r="Z60" s="1023"/>
      <c r="AA60" s="1024"/>
      <c r="AB60" s="462"/>
      <c r="AC60" s="1026"/>
      <c r="AD60" s="1026"/>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06"/>
      <c r="H61" s="1007"/>
      <c r="I61" s="1007"/>
      <c r="J61" s="1007"/>
      <c r="K61" s="1007"/>
      <c r="L61" s="1007"/>
      <c r="M61" s="1007"/>
      <c r="N61" s="1007"/>
      <c r="O61" s="1008"/>
      <c r="P61" s="1014"/>
      <c r="Q61" s="1014"/>
      <c r="R61" s="1014"/>
      <c r="S61" s="1014"/>
      <c r="T61" s="1014"/>
      <c r="U61" s="1014"/>
      <c r="V61" s="1014"/>
      <c r="W61" s="1014"/>
      <c r="X61" s="1015"/>
      <c r="Y61" s="416" t="s">
        <v>54</v>
      </c>
      <c r="Z61" s="1019"/>
      <c r="AA61" s="1020"/>
      <c r="AB61" s="524"/>
      <c r="AC61" s="1025"/>
      <c r="AD61" s="1025"/>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6" t="s">
        <v>301</v>
      </c>
      <c r="AC62" s="1021"/>
      <c r="AD62" s="1021"/>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501</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469</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7"/>
      <c r="Z65" s="831"/>
      <c r="AA65" s="832"/>
      <c r="AB65" s="1031" t="s">
        <v>11</v>
      </c>
      <c r="AC65" s="1032"/>
      <c r="AD65" s="1033"/>
      <c r="AE65" s="1037" t="s">
        <v>552</v>
      </c>
      <c r="AF65" s="1037"/>
      <c r="AG65" s="1037"/>
      <c r="AH65" s="1037"/>
      <c r="AI65" s="1037" t="s">
        <v>549</v>
      </c>
      <c r="AJ65" s="1037"/>
      <c r="AK65" s="1037"/>
      <c r="AL65" s="1037"/>
      <c r="AM65" s="1037" t="s">
        <v>523</v>
      </c>
      <c r="AN65" s="1037"/>
      <c r="AO65" s="1037"/>
      <c r="AP65" s="558"/>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8"/>
      <c r="Z66" s="1029"/>
      <c r="AA66" s="1030"/>
      <c r="AB66" s="1034"/>
      <c r="AC66" s="1035"/>
      <c r="AD66" s="1036"/>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5"/>
      <c r="H67" s="1004"/>
      <c r="I67" s="1004"/>
      <c r="J67" s="1004"/>
      <c r="K67" s="1004"/>
      <c r="L67" s="1004"/>
      <c r="M67" s="1004"/>
      <c r="N67" s="1004"/>
      <c r="O67" s="1005"/>
      <c r="P67" s="106"/>
      <c r="Q67" s="1012"/>
      <c r="R67" s="1012"/>
      <c r="S67" s="1012"/>
      <c r="T67" s="1012"/>
      <c r="U67" s="1012"/>
      <c r="V67" s="1012"/>
      <c r="W67" s="1012"/>
      <c r="X67" s="1013"/>
      <c r="Y67" s="1022" t="s">
        <v>12</v>
      </c>
      <c r="Z67" s="1023"/>
      <c r="AA67" s="1024"/>
      <c r="AB67" s="462"/>
      <c r="AC67" s="1026"/>
      <c r="AD67" s="1026"/>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06"/>
      <c r="H68" s="1007"/>
      <c r="I68" s="1007"/>
      <c r="J68" s="1007"/>
      <c r="K68" s="1007"/>
      <c r="L68" s="1007"/>
      <c r="M68" s="1007"/>
      <c r="N68" s="1007"/>
      <c r="O68" s="1008"/>
      <c r="P68" s="1014"/>
      <c r="Q68" s="1014"/>
      <c r="R68" s="1014"/>
      <c r="S68" s="1014"/>
      <c r="T68" s="1014"/>
      <c r="U68" s="1014"/>
      <c r="V68" s="1014"/>
      <c r="W68" s="1014"/>
      <c r="X68" s="1015"/>
      <c r="Y68" s="416" t="s">
        <v>54</v>
      </c>
      <c r="Z68" s="1019"/>
      <c r="AA68" s="1020"/>
      <c r="AB68" s="524"/>
      <c r="AC68" s="1025"/>
      <c r="AD68" s="1025"/>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09"/>
      <c r="H69" s="1010"/>
      <c r="I69" s="1010"/>
      <c r="J69" s="1010"/>
      <c r="K69" s="1010"/>
      <c r="L69" s="1010"/>
      <c r="M69" s="1010"/>
      <c r="N69" s="1010"/>
      <c r="O69" s="1011"/>
      <c r="P69" s="1016"/>
      <c r="Q69" s="1016"/>
      <c r="R69" s="1016"/>
      <c r="S69" s="1016"/>
      <c r="T69" s="1016"/>
      <c r="U69" s="1016"/>
      <c r="V69" s="1016"/>
      <c r="W69" s="1016"/>
      <c r="X69" s="1017"/>
      <c r="Y69" s="416" t="s">
        <v>13</v>
      </c>
      <c r="Z69" s="1019"/>
      <c r="AA69" s="1020"/>
      <c r="AB69" s="557"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501</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7" t="s">
        <v>487</v>
      </c>
      <c r="H2" s="598"/>
      <c r="I2" s="598"/>
      <c r="J2" s="598"/>
      <c r="K2" s="598"/>
      <c r="L2" s="598"/>
      <c r="M2" s="598"/>
      <c r="N2" s="598"/>
      <c r="O2" s="598"/>
      <c r="P2" s="598"/>
      <c r="Q2" s="598"/>
      <c r="R2" s="598"/>
      <c r="S2" s="598"/>
      <c r="T2" s="598"/>
      <c r="U2" s="598"/>
      <c r="V2" s="598"/>
      <c r="W2" s="598"/>
      <c r="X2" s="598"/>
      <c r="Y2" s="598"/>
      <c r="Z2" s="598"/>
      <c r="AA2" s="598"/>
      <c r="AB2" s="599"/>
      <c r="AC2" s="597" t="s">
        <v>489</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0"/>
      <c r="B4" s="1051"/>
      <c r="C4" s="1051"/>
      <c r="D4" s="1051"/>
      <c r="E4" s="1051"/>
      <c r="F4" s="1052"/>
      <c r="G4" s="672"/>
      <c r="H4" s="673"/>
      <c r="I4" s="673"/>
      <c r="J4" s="673"/>
      <c r="K4" s="674"/>
      <c r="L4" s="666"/>
      <c r="M4" s="667"/>
      <c r="N4" s="667"/>
      <c r="O4" s="667"/>
      <c r="P4" s="667"/>
      <c r="Q4" s="667"/>
      <c r="R4" s="667"/>
      <c r="S4" s="667"/>
      <c r="T4" s="667"/>
      <c r="U4" s="667"/>
      <c r="V4" s="667"/>
      <c r="W4" s="667"/>
      <c r="X4" s="668"/>
      <c r="Y4" s="389"/>
      <c r="Z4" s="390"/>
      <c r="AA4" s="390"/>
      <c r="AB4" s="807"/>
      <c r="AC4" s="672"/>
      <c r="AD4" s="673"/>
      <c r="AE4" s="673"/>
      <c r="AF4" s="673"/>
      <c r="AG4" s="674"/>
      <c r="AH4" s="666"/>
      <c r="AI4" s="667"/>
      <c r="AJ4" s="667"/>
      <c r="AK4" s="667"/>
      <c r="AL4" s="667"/>
      <c r="AM4" s="667"/>
      <c r="AN4" s="667"/>
      <c r="AO4" s="667"/>
      <c r="AP4" s="667"/>
      <c r="AQ4" s="667"/>
      <c r="AR4" s="667"/>
      <c r="AS4" s="667"/>
      <c r="AT4" s="668"/>
      <c r="AU4" s="389"/>
      <c r="AV4" s="390"/>
      <c r="AW4" s="390"/>
      <c r="AX4" s="391"/>
    </row>
    <row r="5" spans="1:50" ht="24.75" customHeight="1" x14ac:dyDescent="0.15">
      <c r="A5" s="1050"/>
      <c r="B5" s="1051"/>
      <c r="C5" s="1051"/>
      <c r="D5" s="1051"/>
      <c r="E5" s="1051"/>
      <c r="F5" s="1052"/>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0"/>
      <c r="B6" s="1051"/>
      <c r="C6" s="1051"/>
      <c r="D6" s="1051"/>
      <c r="E6" s="1051"/>
      <c r="F6" s="1052"/>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0"/>
      <c r="B7" s="1051"/>
      <c r="C7" s="1051"/>
      <c r="D7" s="1051"/>
      <c r="E7" s="1051"/>
      <c r="F7" s="1052"/>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0"/>
      <c r="B8" s="1051"/>
      <c r="C8" s="1051"/>
      <c r="D8" s="1051"/>
      <c r="E8" s="1051"/>
      <c r="F8" s="1052"/>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0"/>
      <c r="B9" s="1051"/>
      <c r="C9" s="1051"/>
      <c r="D9" s="1051"/>
      <c r="E9" s="1051"/>
      <c r="F9" s="1052"/>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0"/>
      <c r="B10" s="1051"/>
      <c r="C10" s="1051"/>
      <c r="D10" s="1051"/>
      <c r="E10" s="1051"/>
      <c r="F10" s="1052"/>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0"/>
      <c r="B11" s="1051"/>
      <c r="C11" s="1051"/>
      <c r="D11" s="1051"/>
      <c r="E11" s="1051"/>
      <c r="F11" s="1052"/>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0"/>
      <c r="B12" s="1051"/>
      <c r="C12" s="1051"/>
      <c r="D12" s="1051"/>
      <c r="E12" s="1051"/>
      <c r="F12" s="1052"/>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0"/>
      <c r="B13" s="1051"/>
      <c r="C13" s="1051"/>
      <c r="D13" s="1051"/>
      <c r="E13" s="1051"/>
      <c r="F13" s="1052"/>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0"/>
      <c r="B14" s="1051"/>
      <c r="C14" s="1051"/>
      <c r="D14" s="1051"/>
      <c r="E14" s="1051"/>
      <c r="F14" s="1052"/>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0"/>
      <c r="B15" s="1051"/>
      <c r="C15" s="1051"/>
      <c r="D15" s="1051"/>
      <c r="E15" s="1051"/>
      <c r="F15" s="1052"/>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0"/>
      <c r="B16" s="1051"/>
      <c r="C16" s="1051"/>
      <c r="D16" s="1051"/>
      <c r="E16" s="1051"/>
      <c r="F16" s="1052"/>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0"/>
      <c r="B17" s="1051"/>
      <c r="C17" s="1051"/>
      <c r="D17" s="1051"/>
      <c r="E17" s="1051"/>
      <c r="F17" s="1052"/>
      <c r="G17" s="672"/>
      <c r="H17" s="673"/>
      <c r="I17" s="673"/>
      <c r="J17" s="673"/>
      <c r="K17" s="674"/>
      <c r="L17" s="666"/>
      <c r="M17" s="667"/>
      <c r="N17" s="667"/>
      <c r="O17" s="667"/>
      <c r="P17" s="667"/>
      <c r="Q17" s="667"/>
      <c r="R17" s="667"/>
      <c r="S17" s="667"/>
      <c r="T17" s="667"/>
      <c r="U17" s="667"/>
      <c r="V17" s="667"/>
      <c r="W17" s="667"/>
      <c r="X17" s="668"/>
      <c r="Y17" s="389"/>
      <c r="Z17" s="390"/>
      <c r="AA17" s="390"/>
      <c r="AB17" s="807"/>
      <c r="AC17" s="672"/>
      <c r="AD17" s="673"/>
      <c r="AE17" s="673"/>
      <c r="AF17" s="673"/>
      <c r="AG17" s="674"/>
      <c r="AH17" s="666"/>
      <c r="AI17" s="667"/>
      <c r="AJ17" s="667"/>
      <c r="AK17" s="667"/>
      <c r="AL17" s="667"/>
      <c r="AM17" s="667"/>
      <c r="AN17" s="667"/>
      <c r="AO17" s="667"/>
      <c r="AP17" s="667"/>
      <c r="AQ17" s="667"/>
      <c r="AR17" s="667"/>
      <c r="AS17" s="667"/>
      <c r="AT17" s="668"/>
      <c r="AU17" s="389"/>
      <c r="AV17" s="390"/>
      <c r="AW17" s="390"/>
      <c r="AX17" s="391"/>
    </row>
    <row r="18" spans="1:50" ht="24.75" customHeight="1" x14ac:dyDescent="0.15">
      <c r="A18" s="1050"/>
      <c r="B18" s="1051"/>
      <c r="C18" s="1051"/>
      <c r="D18" s="1051"/>
      <c r="E18" s="1051"/>
      <c r="F18" s="1052"/>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0"/>
      <c r="B19" s="1051"/>
      <c r="C19" s="1051"/>
      <c r="D19" s="1051"/>
      <c r="E19" s="1051"/>
      <c r="F19" s="1052"/>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0"/>
      <c r="B20" s="1051"/>
      <c r="C20" s="1051"/>
      <c r="D20" s="1051"/>
      <c r="E20" s="1051"/>
      <c r="F20" s="1052"/>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0"/>
      <c r="B21" s="1051"/>
      <c r="C21" s="1051"/>
      <c r="D21" s="1051"/>
      <c r="E21" s="1051"/>
      <c r="F21" s="1052"/>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0"/>
      <c r="B22" s="1051"/>
      <c r="C22" s="1051"/>
      <c r="D22" s="1051"/>
      <c r="E22" s="1051"/>
      <c r="F22" s="1052"/>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0"/>
      <c r="B23" s="1051"/>
      <c r="C23" s="1051"/>
      <c r="D23" s="1051"/>
      <c r="E23" s="1051"/>
      <c r="F23" s="1052"/>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0"/>
      <c r="B24" s="1051"/>
      <c r="C24" s="1051"/>
      <c r="D24" s="1051"/>
      <c r="E24" s="1051"/>
      <c r="F24" s="1052"/>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0"/>
      <c r="B25" s="1051"/>
      <c r="C25" s="1051"/>
      <c r="D25" s="1051"/>
      <c r="E25" s="1051"/>
      <c r="F25" s="1052"/>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0"/>
      <c r="B26" s="1051"/>
      <c r="C26" s="1051"/>
      <c r="D26" s="1051"/>
      <c r="E26" s="1051"/>
      <c r="F26" s="1052"/>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0"/>
      <c r="B27" s="1051"/>
      <c r="C27" s="1051"/>
      <c r="D27" s="1051"/>
      <c r="E27" s="1051"/>
      <c r="F27" s="1052"/>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0"/>
      <c r="B28" s="1051"/>
      <c r="C28" s="1051"/>
      <c r="D28" s="1051"/>
      <c r="E28" s="1051"/>
      <c r="F28" s="1052"/>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0"/>
      <c r="B29" s="1051"/>
      <c r="C29" s="1051"/>
      <c r="D29" s="1051"/>
      <c r="E29" s="1051"/>
      <c r="F29" s="1052"/>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0"/>
      <c r="B30" s="1051"/>
      <c r="C30" s="1051"/>
      <c r="D30" s="1051"/>
      <c r="E30" s="1051"/>
      <c r="F30" s="1052"/>
      <c r="G30" s="672"/>
      <c r="H30" s="673"/>
      <c r="I30" s="673"/>
      <c r="J30" s="673"/>
      <c r="K30" s="674"/>
      <c r="L30" s="666"/>
      <c r="M30" s="667"/>
      <c r="N30" s="667"/>
      <c r="O30" s="667"/>
      <c r="P30" s="667"/>
      <c r="Q30" s="667"/>
      <c r="R30" s="667"/>
      <c r="S30" s="667"/>
      <c r="T30" s="667"/>
      <c r="U30" s="667"/>
      <c r="V30" s="667"/>
      <c r="W30" s="667"/>
      <c r="X30" s="668"/>
      <c r="Y30" s="389"/>
      <c r="Z30" s="390"/>
      <c r="AA30" s="390"/>
      <c r="AB30" s="807"/>
      <c r="AC30" s="672"/>
      <c r="AD30" s="673"/>
      <c r="AE30" s="673"/>
      <c r="AF30" s="673"/>
      <c r="AG30" s="674"/>
      <c r="AH30" s="666"/>
      <c r="AI30" s="667"/>
      <c r="AJ30" s="667"/>
      <c r="AK30" s="667"/>
      <c r="AL30" s="667"/>
      <c r="AM30" s="667"/>
      <c r="AN30" s="667"/>
      <c r="AO30" s="667"/>
      <c r="AP30" s="667"/>
      <c r="AQ30" s="667"/>
      <c r="AR30" s="667"/>
      <c r="AS30" s="667"/>
      <c r="AT30" s="668"/>
      <c r="AU30" s="389"/>
      <c r="AV30" s="390"/>
      <c r="AW30" s="390"/>
      <c r="AX30" s="391"/>
    </row>
    <row r="31" spans="1:50" ht="24.75" customHeight="1" x14ac:dyDescent="0.15">
      <c r="A31" s="1050"/>
      <c r="B31" s="1051"/>
      <c r="C31" s="1051"/>
      <c r="D31" s="1051"/>
      <c r="E31" s="1051"/>
      <c r="F31" s="1052"/>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0"/>
      <c r="B32" s="1051"/>
      <c r="C32" s="1051"/>
      <c r="D32" s="1051"/>
      <c r="E32" s="1051"/>
      <c r="F32" s="1052"/>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0"/>
      <c r="B33" s="1051"/>
      <c r="C33" s="1051"/>
      <c r="D33" s="1051"/>
      <c r="E33" s="1051"/>
      <c r="F33" s="1052"/>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0"/>
      <c r="B34" s="1051"/>
      <c r="C34" s="1051"/>
      <c r="D34" s="1051"/>
      <c r="E34" s="1051"/>
      <c r="F34" s="1052"/>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0"/>
      <c r="B35" s="1051"/>
      <c r="C35" s="1051"/>
      <c r="D35" s="1051"/>
      <c r="E35" s="1051"/>
      <c r="F35" s="1052"/>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0"/>
      <c r="B36" s="1051"/>
      <c r="C36" s="1051"/>
      <c r="D36" s="1051"/>
      <c r="E36" s="1051"/>
      <c r="F36" s="1052"/>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0"/>
      <c r="B37" s="1051"/>
      <c r="C37" s="1051"/>
      <c r="D37" s="1051"/>
      <c r="E37" s="1051"/>
      <c r="F37" s="1052"/>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0"/>
      <c r="B38" s="1051"/>
      <c r="C38" s="1051"/>
      <c r="D38" s="1051"/>
      <c r="E38" s="1051"/>
      <c r="F38" s="1052"/>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0"/>
      <c r="B39" s="1051"/>
      <c r="C39" s="1051"/>
      <c r="D39" s="1051"/>
      <c r="E39" s="1051"/>
      <c r="F39" s="1052"/>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0"/>
      <c r="B40" s="1051"/>
      <c r="C40" s="1051"/>
      <c r="D40" s="1051"/>
      <c r="E40" s="1051"/>
      <c r="F40" s="1052"/>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0"/>
      <c r="B41" s="1051"/>
      <c r="C41" s="1051"/>
      <c r="D41" s="1051"/>
      <c r="E41" s="1051"/>
      <c r="F41" s="1052"/>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0"/>
      <c r="B42" s="1051"/>
      <c r="C42" s="1051"/>
      <c r="D42" s="1051"/>
      <c r="E42" s="1051"/>
      <c r="F42" s="1052"/>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0"/>
      <c r="B43" s="1051"/>
      <c r="C43" s="1051"/>
      <c r="D43" s="1051"/>
      <c r="E43" s="1051"/>
      <c r="F43" s="1052"/>
      <c r="G43" s="672"/>
      <c r="H43" s="673"/>
      <c r="I43" s="673"/>
      <c r="J43" s="673"/>
      <c r="K43" s="674"/>
      <c r="L43" s="666"/>
      <c r="M43" s="667"/>
      <c r="N43" s="667"/>
      <c r="O43" s="667"/>
      <c r="P43" s="667"/>
      <c r="Q43" s="667"/>
      <c r="R43" s="667"/>
      <c r="S43" s="667"/>
      <c r="T43" s="667"/>
      <c r="U43" s="667"/>
      <c r="V43" s="667"/>
      <c r="W43" s="667"/>
      <c r="X43" s="668"/>
      <c r="Y43" s="389"/>
      <c r="Z43" s="390"/>
      <c r="AA43" s="390"/>
      <c r="AB43" s="807"/>
      <c r="AC43" s="672"/>
      <c r="AD43" s="673"/>
      <c r="AE43" s="673"/>
      <c r="AF43" s="673"/>
      <c r="AG43" s="674"/>
      <c r="AH43" s="666"/>
      <c r="AI43" s="667"/>
      <c r="AJ43" s="667"/>
      <c r="AK43" s="667"/>
      <c r="AL43" s="667"/>
      <c r="AM43" s="667"/>
      <c r="AN43" s="667"/>
      <c r="AO43" s="667"/>
      <c r="AP43" s="667"/>
      <c r="AQ43" s="667"/>
      <c r="AR43" s="667"/>
      <c r="AS43" s="667"/>
      <c r="AT43" s="668"/>
      <c r="AU43" s="389"/>
      <c r="AV43" s="390"/>
      <c r="AW43" s="390"/>
      <c r="AX43" s="391"/>
    </row>
    <row r="44" spans="1:50" ht="24.75" customHeight="1" x14ac:dyDescent="0.15">
      <c r="A44" s="1050"/>
      <c r="B44" s="1051"/>
      <c r="C44" s="1051"/>
      <c r="D44" s="1051"/>
      <c r="E44" s="1051"/>
      <c r="F44" s="1052"/>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0"/>
      <c r="B45" s="1051"/>
      <c r="C45" s="1051"/>
      <c r="D45" s="1051"/>
      <c r="E45" s="1051"/>
      <c r="F45" s="1052"/>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0"/>
      <c r="B46" s="1051"/>
      <c r="C46" s="1051"/>
      <c r="D46" s="1051"/>
      <c r="E46" s="1051"/>
      <c r="F46" s="1052"/>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0"/>
      <c r="B47" s="1051"/>
      <c r="C47" s="1051"/>
      <c r="D47" s="1051"/>
      <c r="E47" s="1051"/>
      <c r="F47" s="1052"/>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0"/>
      <c r="B48" s="1051"/>
      <c r="C48" s="1051"/>
      <c r="D48" s="1051"/>
      <c r="E48" s="1051"/>
      <c r="F48" s="1052"/>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0"/>
      <c r="B49" s="1051"/>
      <c r="C49" s="1051"/>
      <c r="D49" s="1051"/>
      <c r="E49" s="1051"/>
      <c r="F49" s="1052"/>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0"/>
      <c r="B50" s="1051"/>
      <c r="C50" s="1051"/>
      <c r="D50" s="1051"/>
      <c r="E50" s="1051"/>
      <c r="F50" s="1052"/>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0"/>
      <c r="B51" s="1051"/>
      <c r="C51" s="1051"/>
      <c r="D51" s="1051"/>
      <c r="E51" s="1051"/>
      <c r="F51" s="1052"/>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0"/>
      <c r="B52" s="1051"/>
      <c r="C52" s="1051"/>
      <c r="D52" s="1051"/>
      <c r="E52" s="1051"/>
      <c r="F52" s="1052"/>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0"/>
      <c r="B56" s="1051"/>
      <c r="C56" s="1051"/>
      <c r="D56" s="1051"/>
      <c r="E56" s="1051"/>
      <c r="F56" s="1052"/>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0"/>
      <c r="B57" s="1051"/>
      <c r="C57" s="1051"/>
      <c r="D57" s="1051"/>
      <c r="E57" s="1051"/>
      <c r="F57" s="1052"/>
      <c r="G57" s="672"/>
      <c r="H57" s="673"/>
      <c r="I57" s="673"/>
      <c r="J57" s="673"/>
      <c r="K57" s="674"/>
      <c r="L57" s="666"/>
      <c r="M57" s="667"/>
      <c r="N57" s="667"/>
      <c r="O57" s="667"/>
      <c r="P57" s="667"/>
      <c r="Q57" s="667"/>
      <c r="R57" s="667"/>
      <c r="S57" s="667"/>
      <c r="T57" s="667"/>
      <c r="U57" s="667"/>
      <c r="V57" s="667"/>
      <c r="W57" s="667"/>
      <c r="X57" s="668"/>
      <c r="Y57" s="389"/>
      <c r="Z57" s="390"/>
      <c r="AA57" s="390"/>
      <c r="AB57" s="807"/>
      <c r="AC57" s="672"/>
      <c r="AD57" s="673"/>
      <c r="AE57" s="673"/>
      <c r="AF57" s="673"/>
      <c r="AG57" s="674"/>
      <c r="AH57" s="666"/>
      <c r="AI57" s="667"/>
      <c r="AJ57" s="667"/>
      <c r="AK57" s="667"/>
      <c r="AL57" s="667"/>
      <c r="AM57" s="667"/>
      <c r="AN57" s="667"/>
      <c r="AO57" s="667"/>
      <c r="AP57" s="667"/>
      <c r="AQ57" s="667"/>
      <c r="AR57" s="667"/>
      <c r="AS57" s="667"/>
      <c r="AT57" s="668"/>
      <c r="AU57" s="389"/>
      <c r="AV57" s="390"/>
      <c r="AW57" s="390"/>
      <c r="AX57" s="391"/>
    </row>
    <row r="58" spans="1:50" ht="24.75" customHeight="1" x14ac:dyDescent="0.15">
      <c r="A58" s="1050"/>
      <c r="B58" s="1051"/>
      <c r="C58" s="1051"/>
      <c r="D58" s="1051"/>
      <c r="E58" s="1051"/>
      <c r="F58" s="1052"/>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0"/>
      <c r="B59" s="1051"/>
      <c r="C59" s="1051"/>
      <c r="D59" s="1051"/>
      <c r="E59" s="1051"/>
      <c r="F59" s="1052"/>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0"/>
      <c r="B60" s="1051"/>
      <c r="C60" s="1051"/>
      <c r="D60" s="1051"/>
      <c r="E60" s="1051"/>
      <c r="F60" s="1052"/>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0"/>
      <c r="B61" s="1051"/>
      <c r="C61" s="1051"/>
      <c r="D61" s="1051"/>
      <c r="E61" s="1051"/>
      <c r="F61" s="1052"/>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0"/>
      <c r="B62" s="1051"/>
      <c r="C62" s="1051"/>
      <c r="D62" s="1051"/>
      <c r="E62" s="1051"/>
      <c r="F62" s="1052"/>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0"/>
      <c r="B63" s="1051"/>
      <c r="C63" s="1051"/>
      <c r="D63" s="1051"/>
      <c r="E63" s="1051"/>
      <c r="F63" s="1052"/>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0"/>
      <c r="B64" s="1051"/>
      <c r="C64" s="1051"/>
      <c r="D64" s="1051"/>
      <c r="E64" s="1051"/>
      <c r="F64" s="1052"/>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0"/>
      <c r="B65" s="1051"/>
      <c r="C65" s="1051"/>
      <c r="D65" s="1051"/>
      <c r="E65" s="1051"/>
      <c r="F65" s="1052"/>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0"/>
      <c r="B66" s="1051"/>
      <c r="C66" s="1051"/>
      <c r="D66" s="1051"/>
      <c r="E66" s="1051"/>
      <c r="F66" s="1052"/>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0"/>
      <c r="B67" s="1051"/>
      <c r="C67" s="1051"/>
      <c r="D67" s="1051"/>
      <c r="E67" s="1051"/>
      <c r="F67" s="1052"/>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0"/>
      <c r="B68" s="1051"/>
      <c r="C68" s="1051"/>
      <c r="D68" s="1051"/>
      <c r="E68" s="1051"/>
      <c r="F68" s="1052"/>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0"/>
      <c r="B69" s="1051"/>
      <c r="C69" s="1051"/>
      <c r="D69" s="1051"/>
      <c r="E69" s="1051"/>
      <c r="F69" s="1052"/>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0"/>
      <c r="B70" s="1051"/>
      <c r="C70" s="1051"/>
      <c r="D70" s="1051"/>
      <c r="E70" s="1051"/>
      <c r="F70" s="1052"/>
      <c r="G70" s="672"/>
      <c r="H70" s="673"/>
      <c r="I70" s="673"/>
      <c r="J70" s="673"/>
      <c r="K70" s="674"/>
      <c r="L70" s="666"/>
      <c r="M70" s="667"/>
      <c r="N70" s="667"/>
      <c r="O70" s="667"/>
      <c r="P70" s="667"/>
      <c r="Q70" s="667"/>
      <c r="R70" s="667"/>
      <c r="S70" s="667"/>
      <c r="T70" s="667"/>
      <c r="U70" s="667"/>
      <c r="V70" s="667"/>
      <c r="W70" s="667"/>
      <c r="X70" s="668"/>
      <c r="Y70" s="389"/>
      <c r="Z70" s="390"/>
      <c r="AA70" s="390"/>
      <c r="AB70" s="807"/>
      <c r="AC70" s="672"/>
      <c r="AD70" s="673"/>
      <c r="AE70" s="673"/>
      <c r="AF70" s="673"/>
      <c r="AG70" s="674"/>
      <c r="AH70" s="666"/>
      <c r="AI70" s="667"/>
      <c r="AJ70" s="667"/>
      <c r="AK70" s="667"/>
      <c r="AL70" s="667"/>
      <c r="AM70" s="667"/>
      <c r="AN70" s="667"/>
      <c r="AO70" s="667"/>
      <c r="AP70" s="667"/>
      <c r="AQ70" s="667"/>
      <c r="AR70" s="667"/>
      <c r="AS70" s="667"/>
      <c r="AT70" s="668"/>
      <c r="AU70" s="389"/>
      <c r="AV70" s="390"/>
      <c r="AW70" s="390"/>
      <c r="AX70" s="391"/>
    </row>
    <row r="71" spans="1:50" ht="24.75" customHeight="1" x14ac:dyDescent="0.15">
      <c r="A71" s="1050"/>
      <c r="B71" s="1051"/>
      <c r="C71" s="1051"/>
      <c r="D71" s="1051"/>
      <c r="E71" s="1051"/>
      <c r="F71" s="1052"/>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0"/>
      <c r="B72" s="1051"/>
      <c r="C72" s="1051"/>
      <c r="D72" s="1051"/>
      <c r="E72" s="1051"/>
      <c r="F72" s="1052"/>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0"/>
      <c r="B73" s="1051"/>
      <c r="C73" s="1051"/>
      <c r="D73" s="1051"/>
      <c r="E73" s="1051"/>
      <c r="F73" s="1052"/>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0"/>
      <c r="B74" s="1051"/>
      <c r="C74" s="1051"/>
      <c r="D74" s="1051"/>
      <c r="E74" s="1051"/>
      <c r="F74" s="1052"/>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0"/>
      <c r="B75" s="1051"/>
      <c r="C75" s="1051"/>
      <c r="D75" s="1051"/>
      <c r="E75" s="1051"/>
      <c r="F75" s="1052"/>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0"/>
      <c r="B76" s="1051"/>
      <c r="C76" s="1051"/>
      <c r="D76" s="1051"/>
      <c r="E76" s="1051"/>
      <c r="F76" s="1052"/>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0"/>
      <c r="B77" s="1051"/>
      <c r="C77" s="1051"/>
      <c r="D77" s="1051"/>
      <c r="E77" s="1051"/>
      <c r="F77" s="1052"/>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0"/>
      <c r="B78" s="1051"/>
      <c r="C78" s="1051"/>
      <c r="D78" s="1051"/>
      <c r="E78" s="1051"/>
      <c r="F78" s="1052"/>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0"/>
      <c r="B79" s="1051"/>
      <c r="C79" s="1051"/>
      <c r="D79" s="1051"/>
      <c r="E79" s="1051"/>
      <c r="F79" s="1052"/>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0"/>
      <c r="B80" s="1051"/>
      <c r="C80" s="1051"/>
      <c r="D80" s="1051"/>
      <c r="E80" s="1051"/>
      <c r="F80" s="1052"/>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0"/>
      <c r="B81" s="1051"/>
      <c r="C81" s="1051"/>
      <c r="D81" s="1051"/>
      <c r="E81" s="1051"/>
      <c r="F81" s="1052"/>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0"/>
      <c r="B82" s="1051"/>
      <c r="C82" s="1051"/>
      <c r="D82" s="1051"/>
      <c r="E82" s="1051"/>
      <c r="F82" s="1052"/>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0"/>
      <c r="B83" s="1051"/>
      <c r="C83" s="1051"/>
      <c r="D83" s="1051"/>
      <c r="E83" s="1051"/>
      <c r="F83" s="1052"/>
      <c r="G83" s="672"/>
      <c r="H83" s="673"/>
      <c r="I83" s="673"/>
      <c r="J83" s="673"/>
      <c r="K83" s="674"/>
      <c r="L83" s="666"/>
      <c r="M83" s="667"/>
      <c r="N83" s="667"/>
      <c r="O83" s="667"/>
      <c r="P83" s="667"/>
      <c r="Q83" s="667"/>
      <c r="R83" s="667"/>
      <c r="S83" s="667"/>
      <c r="T83" s="667"/>
      <c r="U83" s="667"/>
      <c r="V83" s="667"/>
      <c r="W83" s="667"/>
      <c r="X83" s="668"/>
      <c r="Y83" s="389"/>
      <c r="Z83" s="390"/>
      <c r="AA83" s="390"/>
      <c r="AB83" s="807"/>
      <c r="AC83" s="672"/>
      <c r="AD83" s="673"/>
      <c r="AE83" s="673"/>
      <c r="AF83" s="673"/>
      <c r="AG83" s="674"/>
      <c r="AH83" s="666"/>
      <c r="AI83" s="667"/>
      <c r="AJ83" s="667"/>
      <c r="AK83" s="667"/>
      <c r="AL83" s="667"/>
      <c r="AM83" s="667"/>
      <c r="AN83" s="667"/>
      <c r="AO83" s="667"/>
      <c r="AP83" s="667"/>
      <c r="AQ83" s="667"/>
      <c r="AR83" s="667"/>
      <c r="AS83" s="667"/>
      <c r="AT83" s="668"/>
      <c r="AU83" s="389"/>
      <c r="AV83" s="390"/>
      <c r="AW83" s="390"/>
      <c r="AX83" s="391"/>
    </row>
    <row r="84" spans="1:50" ht="24.75" customHeight="1" x14ac:dyDescent="0.15">
      <c r="A84" s="1050"/>
      <c r="B84" s="1051"/>
      <c r="C84" s="1051"/>
      <c r="D84" s="1051"/>
      <c r="E84" s="1051"/>
      <c r="F84" s="1052"/>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0"/>
      <c r="B85" s="1051"/>
      <c r="C85" s="1051"/>
      <c r="D85" s="1051"/>
      <c r="E85" s="1051"/>
      <c r="F85" s="1052"/>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0"/>
      <c r="B86" s="1051"/>
      <c r="C86" s="1051"/>
      <c r="D86" s="1051"/>
      <c r="E86" s="1051"/>
      <c r="F86" s="1052"/>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0"/>
      <c r="B87" s="1051"/>
      <c r="C87" s="1051"/>
      <c r="D87" s="1051"/>
      <c r="E87" s="1051"/>
      <c r="F87" s="1052"/>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0"/>
      <c r="B88" s="1051"/>
      <c r="C88" s="1051"/>
      <c r="D88" s="1051"/>
      <c r="E88" s="1051"/>
      <c r="F88" s="1052"/>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0"/>
      <c r="B89" s="1051"/>
      <c r="C89" s="1051"/>
      <c r="D89" s="1051"/>
      <c r="E89" s="1051"/>
      <c r="F89" s="1052"/>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0"/>
      <c r="B90" s="1051"/>
      <c r="C90" s="1051"/>
      <c r="D90" s="1051"/>
      <c r="E90" s="1051"/>
      <c r="F90" s="1052"/>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0"/>
      <c r="B91" s="1051"/>
      <c r="C91" s="1051"/>
      <c r="D91" s="1051"/>
      <c r="E91" s="1051"/>
      <c r="F91" s="1052"/>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0"/>
      <c r="B92" s="1051"/>
      <c r="C92" s="1051"/>
      <c r="D92" s="1051"/>
      <c r="E92" s="1051"/>
      <c r="F92" s="1052"/>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0"/>
      <c r="B93" s="1051"/>
      <c r="C93" s="1051"/>
      <c r="D93" s="1051"/>
      <c r="E93" s="1051"/>
      <c r="F93" s="1052"/>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0"/>
      <c r="B94" s="1051"/>
      <c r="C94" s="1051"/>
      <c r="D94" s="1051"/>
      <c r="E94" s="1051"/>
      <c r="F94" s="1052"/>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0"/>
      <c r="B95" s="1051"/>
      <c r="C95" s="1051"/>
      <c r="D95" s="1051"/>
      <c r="E95" s="1051"/>
      <c r="F95" s="1052"/>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0"/>
      <c r="B96" s="1051"/>
      <c r="C96" s="1051"/>
      <c r="D96" s="1051"/>
      <c r="E96" s="1051"/>
      <c r="F96" s="1052"/>
      <c r="G96" s="672"/>
      <c r="H96" s="673"/>
      <c r="I96" s="673"/>
      <c r="J96" s="673"/>
      <c r="K96" s="674"/>
      <c r="L96" s="666"/>
      <c r="M96" s="667"/>
      <c r="N96" s="667"/>
      <c r="O96" s="667"/>
      <c r="P96" s="667"/>
      <c r="Q96" s="667"/>
      <c r="R96" s="667"/>
      <c r="S96" s="667"/>
      <c r="T96" s="667"/>
      <c r="U96" s="667"/>
      <c r="V96" s="667"/>
      <c r="W96" s="667"/>
      <c r="X96" s="668"/>
      <c r="Y96" s="389"/>
      <c r="Z96" s="390"/>
      <c r="AA96" s="390"/>
      <c r="AB96" s="807"/>
      <c r="AC96" s="672"/>
      <c r="AD96" s="673"/>
      <c r="AE96" s="673"/>
      <c r="AF96" s="673"/>
      <c r="AG96" s="674"/>
      <c r="AH96" s="666"/>
      <c r="AI96" s="667"/>
      <c r="AJ96" s="667"/>
      <c r="AK96" s="667"/>
      <c r="AL96" s="667"/>
      <c r="AM96" s="667"/>
      <c r="AN96" s="667"/>
      <c r="AO96" s="667"/>
      <c r="AP96" s="667"/>
      <c r="AQ96" s="667"/>
      <c r="AR96" s="667"/>
      <c r="AS96" s="667"/>
      <c r="AT96" s="668"/>
      <c r="AU96" s="389"/>
      <c r="AV96" s="390"/>
      <c r="AW96" s="390"/>
      <c r="AX96" s="391"/>
    </row>
    <row r="97" spans="1:50" ht="24.75" customHeight="1" x14ac:dyDescent="0.15">
      <c r="A97" s="1050"/>
      <c r="B97" s="1051"/>
      <c r="C97" s="1051"/>
      <c r="D97" s="1051"/>
      <c r="E97" s="1051"/>
      <c r="F97" s="1052"/>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0"/>
      <c r="B98" s="1051"/>
      <c r="C98" s="1051"/>
      <c r="D98" s="1051"/>
      <c r="E98" s="1051"/>
      <c r="F98" s="1052"/>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0"/>
      <c r="B99" s="1051"/>
      <c r="C99" s="1051"/>
      <c r="D99" s="1051"/>
      <c r="E99" s="1051"/>
      <c r="F99" s="1052"/>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0"/>
      <c r="B100" s="1051"/>
      <c r="C100" s="1051"/>
      <c r="D100" s="1051"/>
      <c r="E100" s="1051"/>
      <c r="F100" s="1052"/>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0"/>
      <c r="B101" s="1051"/>
      <c r="C101" s="1051"/>
      <c r="D101" s="1051"/>
      <c r="E101" s="1051"/>
      <c r="F101" s="1052"/>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0"/>
      <c r="B102" s="1051"/>
      <c r="C102" s="1051"/>
      <c r="D102" s="1051"/>
      <c r="E102" s="1051"/>
      <c r="F102" s="1052"/>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0"/>
      <c r="B103" s="1051"/>
      <c r="C103" s="1051"/>
      <c r="D103" s="1051"/>
      <c r="E103" s="1051"/>
      <c r="F103" s="1052"/>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0"/>
      <c r="B104" s="1051"/>
      <c r="C104" s="1051"/>
      <c r="D104" s="1051"/>
      <c r="E104" s="1051"/>
      <c r="F104" s="1052"/>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0"/>
      <c r="B105" s="1051"/>
      <c r="C105" s="1051"/>
      <c r="D105" s="1051"/>
      <c r="E105" s="1051"/>
      <c r="F105" s="1052"/>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0"/>
      <c r="B109" s="1051"/>
      <c r="C109" s="1051"/>
      <c r="D109" s="1051"/>
      <c r="E109" s="1051"/>
      <c r="F109" s="1052"/>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0"/>
      <c r="B110" s="1051"/>
      <c r="C110" s="1051"/>
      <c r="D110" s="1051"/>
      <c r="E110" s="1051"/>
      <c r="F110" s="1052"/>
      <c r="G110" s="672"/>
      <c r="H110" s="673"/>
      <c r="I110" s="673"/>
      <c r="J110" s="673"/>
      <c r="K110" s="674"/>
      <c r="L110" s="666"/>
      <c r="M110" s="667"/>
      <c r="N110" s="667"/>
      <c r="O110" s="667"/>
      <c r="P110" s="667"/>
      <c r="Q110" s="667"/>
      <c r="R110" s="667"/>
      <c r="S110" s="667"/>
      <c r="T110" s="667"/>
      <c r="U110" s="667"/>
      <c r="V110" s="667"/>
      <c r="W110" s="667"/>
      <c r="X110" s="668"/>
      <c r="Y110" s="389"/>
      <c r="Z110" s="390"/>
      <c r="AA110" s="390"/>
      <c r="AB110" s="807"/>
      <c r="AC110" s="672"/>
      <c r="AD110" s="673"/>
      <c r="AE110" s="673"/>
      <c r="AF110" s="673"/>
      <c r="AG110" s="674"/>
      <c r="AH110" s="666"/>
      <c r="AI110" s="667"/>
      <c r="AJ110" s="667"/>
      <c r="AK110" s="667"/>
      <c r="AL110" s="667"/>
      <c r="AM110" s="667"/>
      <c r="AN110" s="667"/>
      <c r="AO110" s="667"/>
      <c r="AP110" s="667"/>
      <c r="AQ110" s="667"/>
      <c r="AR110" s="667"/>
      <c r="AS110" s="667"/>
      <c r="AT110" s="668"/>
      <c r="AU110" s="389"/>
      <c r="AV110" s="390"/>
      <c r="AW110" s="390"/>
      <c r="AX110" s="391"/>
    </row>
    <row r="111" spans="1:50" ht="24.75" customHeight="1" x14ac:dyDescent="0.15">
      <c r="A111" s="1050"/>
      <c r="B111" s="1051"/>
      <c r="C111" s="1051"/>
      <c r="D111" s="1051"/>
      <c r="E111" s="1051"/>
      <c r="F111" s="1052"/>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0"/>
      <c r="B112" s="1051"/>
      <c r="C112" s="1051"/>
      <c r="D112" s="1051"/>
      <c r="E112" s="1051"/>
      <c r="F112" s="1052"/>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0"/>
      <c r="B113" s="1051"/>
      <c r="C113" s="1051"/>
      <c r="D113" s="1051"/>
      <c r="E113" s="1051"/>
      <c r="F113" s="1052"/>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0"/>
      <c r="B114" s="1051"/>
      <c r="C114" s="1051"/>
      <c r="D114" s="1051"/>
      <c r="E114" s="1051"/>
      <c r="F114" s="1052"/>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0"/>
      <c r="B115" s="1051"/>
      <c r="C115" s="1051"/>
      <c r="D115" s="1051"/>
      <c r="E115" s="1051"/>
      <c r="F115" s="1052"/>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0"/>
      <c r="B116" s="1051"/>
      <c r="C116" s="1051"/>
      <c r="D116" s="1051"/>
      <c r="E116" s="1051"/>
      <c r="F116" s="1052"/>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0"/>
      <c r="B117" s="1051"/>
      <c r="C117" s="1051"/>
      <c r="D117" s="1051"/>
      <c r="E117" s="1051"/>
      <c r="F117" s="1052"/>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0"/>
      <c r="B118" s="1051"/>
      <c r="C118" s="1051"/>
      <c r="D118" s="1051"/>
      <c r="E118" s="1051"/>
      <c r="F118" s="1052"/>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0"/>
      <c r="B119" s="1051"/>
      <c r="C119" s="1051"/>
      <c r="D119" s="1051"/>
      <c r="E119" s="1051"/>
      <c r="F119" s="1052"/>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0"/>
      <c r="B120" s="1051"/>
      <c r="C120" s="1051"/>
      <c r="D120" s="1051"/>
      <c r="E120" s="1051"/>
      <c r="F120" s="1052"/>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0"/>
      <c r="B121" s="1051"/>
      <c r="C121" s="1051"/>
      <c r="D121" s="1051"/>
      <c r="E121" s="1051"/>
      <c r="F121" s="1052"/>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0"/>
      <c r="B122" s="1051"/>
      <c r="C122" s="1051"/>
      <c r="D122" s="1051"/>
      <c r="E122" s="1051"/>
      <c r="F122" s="1052"/>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0"/>
      <c r="B123" s="1051"/>
      <c r="C123" s="1051"/>
      <c r="D123" s="1051"/>
      <c r="E123" s="1051"/>
      <c r="F123" s="1052"/>
      <c r="G123" s="672"/>
      <c r="H123" s="673"/>
      <c r="I123" s="673"/>
      <c r="J123" s="673"/>
      <c r="K123" s="674"/>
      <c r="L123" s="666"/>
      <c r="M123" s="667"/>
      <c r="N123" s="667"/>
      <c r="O123" s="667"/>
      <c r="P123" s="667"/>
      <c r="Q123" s="667"/>
      <c r="R123" s="667"/>
      <c r="S123" s="667"/>
      <c r="T123" s="667"/>
      <c r="U123" s="667"/>
      <c r="V123" s="667"/>
      <c r="W123" s="667"/>
      <c r="X123" s="668"/>
      <c r="Y123" s="389"/>
      <c r="Z123" s="390"/>
      <c r="AA123" s="390"/>
      <c r="AB123" s="807"/>
      <c r="AC123" s="672"/>
      <c r="AD123" s="673"/>
      <c r="AE123" s="673"/>
      <c r="AF123" s="673"/>
      <c r="AG123" s="674"/>
      <c r="AH123" s="666"/>
      <c r="AI123" s="667"/>
      <c r="AJ123" s="667"/>
      <c r="AK123" s="667"/>
      <c r="AL123" s="667"/>
      <c r="AM123" s="667"/>
      <c r="AN123" s="667"/>
      <c r="AO123" s="667"/>
      <c r="AP123" s="667"/>
      <c r="AQ123" s="667"/>
      <c r="AR123" s="667"/>
      <c r="AS123" s="667"/>
      <c r="AT123" s="668"/>
      <c r="AU123" s="389"/>
      <c r="AV123" s="390"/>
      <c r="AW123" s="390"/>
      <c r="AX123" s="391"/>
    </row>
    <row r="124" spans="1:50" ht="24.75" customHeight="1" x14ac:dyDescent="0.15">
      <c r="A124" s="1050"/>
      <c r="B124" s="1051"/>
      <c r="C124" s="1051"/>
      <c r="D124" s="1051"/>
      <c r="E124" s="1051"/>
      <c r="F124" s="1052"/>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0"/>
      <c r="B125" s="1051"/>
      <c r="C125" s="1051"/>
      <c r="D125" s="1051"/>
      <c r="E125" s="1051"/>
      <c r="F125" s="1052"/>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0"/>
      <c r="B126" s="1051"/>
      <c r="C126" s="1051"/>
      <c r="D126" s="1051"/>
      <c r="E126" s="1051"/>
      <c r="F126" s="1052"/>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0"/>
      <c r="B127" s="1051"/>
      <c r="C127" s="1051"/>
      <c r="D127" s="1051"/>
      <c r="E127" s="1051"/>
      <c r="F127" s="1052"/>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0"/>
      <c r="B128" s="1051"/>
      <c r="C128" s="1051"/>
      <c r="D128" s="1051"/>
      <c r="E128" s="1051"/>
      <c r="F128" s="1052"/>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0"/>
      <c r="B129" s="1051"/>
      <c r="C129" s="1051"/>
      <c r="D129" s="1051"/>
      <c r="E129" s="1051"/>
      <c r="F129" s="1052"/>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0"/>
      <c r="B130" s="1051"/>
      <c r="C130" s="1051"/>
      <c r="D130" s="1051"/>
      <c r="E130" s="1051"/>
      <c r="F130" s="1052"/>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0"/>
      <c r="B131" s="1051"/>
      <c r="C131" s="1051"/>
      <c r="D131" s="1051"/>
      <c r="E131" s="1051"/>
      <c r="F131" s="1052"/>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0"/>
      <c r="B132" s="1051"/>
      <c r="C132" s="1051"/>
      <c r="D132" s="1051"/>
      <c r="E132" s="1051"/>
      <c r="F132" s="1052"/>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0"/>
      <c r="B133" s="1051"/>
      <c r="C133" s="1051"/>
      <c r="D133" s="1051"/>
      <c r="E133" s="1051"/>
      <c r="F133" s="1052"/>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0"/>
      <c r="B134" s="1051"/>
      <c r="C134" s="1051"/>
      <c r="D134" s="1051"/>
      <c r="E134" s="1051"/>
      <c r="F134" s="1052"/>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0"/>
      <c r="B135" s="1051"/>
      <c r="C135" s="1051"/>
      <c r="D135" s="1051"/>
      <c r="E135" s="1051"/>
      <c r="F135" s="1052"/>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0"/>
      <c r="B136" s="1051"/>
      <c r="C136" s="1051"/>
      <c r="D136" s="1051"/>
      <c r="E136" s="1051"/>
      <c r="F136" s="1052"/>
      <c r="G136" s="672"/>
      <c r="H136" s="673"/>
      <c r="I136" s="673"/>
      <c r="J136" s="673"/>
      <c r="K136" s="674"/>
      <c r="L136" s="666"/>
      <c r="M136" s="667"/>
      <c r="N136" s="667"/>
      <c r="O136" s="667"/>
      <c r="P136" s="667"/>
      <c r="Q136" s="667"/>
      <c r="R136" s="667"/>
      <c r="S136" s="667"/>
      <c r="T136" s="667"/>
      <c r="U136" s="667"/>
      <c r="V136" s="667"/>
      <c r="W136" s="667"/>
      <c r="X136" s="668"/>
      <c r="Y136" s="389"/>
      <c r="Z136" s="390"/>
      <c r="AA136" s="390"/>
      <c r="AB136" s="807"/>
      <c r="AC136" s="672"/>
      <c r="AD136" s="673"/>
      <c r="AE136" s="673"/>
      <c r="AF136" s="673"/>
      <c r="AG136" s="674"/>
      <c r="AH136" s="666"/>
      <c r="AI136" s="667"/>
      <c r="AJ136" s="667"/>
      <c r="AK136" s="667"/>
      <c r="AL136" s="667"/>
      <c r="AM136" s="667"/>
      <c r="AN136" s="667"/>
      <c r="AO136" s="667"/>
      <c r="AP136" s="667"/>
      <c r="AQ136" s="667"/>
      <c r="AR136" s="667"/>
      <c r="AS136" s="667"/>
      <c r="AT136" s="668"/>
      <c r="AU136" s="389"/>
      <c r="AV136" s="390"/>
      <c r="AW136" s="390"/>
      <c r="AX136" s="391"/>
    </row>
    <row r="137" spans="1:50" ht="24.75" customHeight="1" x14ac:dyDescent="0.15">
      <c r="A137" s="1050"/>
      <c r="B137" s="1051"/>
      <c r="C137" s="1051"/>
      <c r="D137" s="1051"/>
      <c r="E137" s="1051"/>
      <c r="F137" s="1052"/>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0"/>
      <c r="B138" s="1051"/>
      <c r="C138" s="1051"/>
      <c r="D138" s="1051"/>
      <c r="E138" s="1051"/>
      <c r="F138" s="1052"/>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0"/>
      <c r="B139" s="1051"/>
      <c r="C139" s="1051"/>
      <c r="D139" s="1051"/>
      <c r="E139" s="1051"/>
      <c r="F139" s="1052"/>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0"/>
      <c r="B140" s="1051"/>
      <c r="C140" s="1051"/>
      <c r="D140" s="1051"/>
      <c r="E140" s="1051"/>
      <c r="F140" s="1052"/>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0"/>
      <c r="B141" s="1051"/>
      <c r="C141" s="1051"/>
      <c r="D141" s="1051"/>
      <c r="E141" s="1051"/>
      <c r="F141" s="1052"/>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0"/>
      <c r="B142" s="1051"/>
      <c r="C142" s="1051"/>
      <c r="D142" s="1051"/>
      <c r="E142" s="1051"/>
      <c r="F142" s="1052"/>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0"/>
      <c r="B143" s="1051"/>
      <c r="C143" s="1051"/>
      <c r="D143" s="1051"/>
      <c r="E143" s="1051"/>
      <c r="F143" s="1052"/>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0"/>
      <c r="B144" s="1051"/>
      <c r="C144" s="1051"/>
      <c r="D144" s="1051"/>
      <c r="E144" s="1051"/>
      <c r="F144" s="1052"/>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0"/>
      <c r="B145" s="1051"/>
      <c r="C145" s="1051"/>
      <c r="D145" s="1051"/>
      <c r="E145" s="1051"/>
      <c r="F145" s="1052"/>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0"/>
      <c r="B146" s="1051"/>
      <c r="C146" s="1051"/>
      <c r="D146" s="1051"/>
      <c r="E146" s="1051"/>
      <c r="F146" s="1052"/>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0"/>
      <c r="B147" s="1051"/>
      <c r="C147" s="1051"/>
      <c r="D147" s="1051"/>
      <c r="E147" s="1051"/>
      <c r="F147" s="1052"/>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0"/>
      <c r="B148" s="1051"/>
      <c r="C148" s="1051"/>
      <c r="D148" s="1051"/>
      <c r="E148" s="1051"/>
      <c r="F148" s="1052"/>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0"/>
      <c r="B149" s="1051"/>
      <c r="C149" s="1051"/>
      <c r="D149" s="1051"/>
      <c r="E149" s="1051"/>
      <c r="F149" s="1052"/>
      <c r="G149" s="672"/>
      <c r="H149" s="673"/>
      <c r="I149" s="673"/>
      <c r="J149" s="673"/>
      <c r="K149" s="674"/>
      <c r="L149" s="666"/>
      <c r="M149" s="667"/>
      <c r="N149" s="667"/>
      <c r="O149" s="667"/>
      <c r="P149" s="667"/>
      <c r="Q149" s="667"/>
      <c r="R149" s="667"/>
      <c r="S149" s="667"/>
      <c r="T149" s="667"/>
      <c r="U149" s="667"/>
      <c r="V149" s="667"/>
      <c r="W149" s="667"/>
      <c r="X149" s="668"/>
      <c r="Y149" s="389"/>
      <c r="Z149" s="390"/>
      <c r="AA149" s="390"/>
      <c r="AB149" s="807"/>
      <c r="AC149" s="672"/>
      <c r="AD149" s="673"/>
      <c r="AE149" s="673"/>
      <c r="AF149" s="673"/>
      <c r="AG149" s="674"/>
      <c r="AH149" s="666"/>
      <c r="AI149" s="667"/>
      <c r="AJ149" s="667"/>
      <c r="AK149" s="667"/>
      <c r="AL149" s="667"/>
      <c r="AM149" s="667"/>
      <c r="AN149" s="667"/>
      <c r="AO149" s="667"/>
      <c r="AP149" s="667"/>
      <c r="AQ149" s="667"/>
      <c r="AR149" s="667"/>
      <c r="AS149" s="667"/>
      <c r="AT149" s="668"/>
      <c r="AU149" s="389"/>
      <c r="AV149" s="390"/>
      <c r="AW149" s="390"/>
      <c r="AX149" s="391"/>
    </row>
    <row r="150" spans="1:50" ht="24.75" customHeight="1" x14ac:dyDescent="0.15">
      <c r="A150" s="1050"/>
      <c r="B150" s="1051"/>
      <c r="C150" s="1051"/>
      <c r="D150" s="1051"/>
      <c r="E150" s="1051"/>
      <c r="F150" s="1052"/>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0"/>
      <c r="B151" s="1051"/>
      <c r="C151" s="1051"/>
      <c r="D151" s="1051"/>
      <c r="E151" s="1051"/>
      <c r="F151" s="1052"/>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0"/>
      <c r="B152" s="1051"/>
      <c r="C152" s="1051"/>
      <c r="D152" s="1051"/>
      <c r="E152" s="1051"/>
      <c r="F152" s="1052"/>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0"/>
      <c r="B153" s="1051"/>
      <c r="C153" s="1051"/>
      <c r="D153" s="1051"/>
      <c r="E153" s="1051"/>
      <c r="F153" s="1052"/>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0"/>
      <c r="B154" s="1051"/>
      <c r="C154" s="1051"/>
      <c r="D154" s="1051"/>
      <c r="E154" s="1051"/>
      <c r="F154" s="1052"/>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0"/>
      <c r="B155" s="1051"/>
      <c r="C155" s="1051"/>
      <c r="D155" s="1051"/>
      <c r="E155" s="1051"/>
      <c r="F155" s="1052"/>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0"/>
      <c r="B156" s="1051"/>
      <c r="C156" s="1051"/>
      <c r="D156" s="1051"/>
      <c r="E156" s="1051"/>
      <c r="F156" s="1052"/>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0"/>
      <c r="B157" s="1051"/>
      <c r="C157" s="1051"/>
      <c r="D157" s="1051"/>
      <c r="E157" s="1051"/>
      <c r="F157" s="1052"/>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0"/>
      <c r="B158" s="1051"/>
      <c r="C158" s="1051"/>
      <c r="D158" s="1051"/>
      <c r="E158" s="1051"/>
      <c r="F158" s="1052"/>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0"/>
      <c r="B162" s="1051"/>
      <c r="C162" s="1051"/>
      <c r="D162" s="1051"/>
      <c r="E162" s="1051"/>
      <c r="F162" s="1052"/>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0"/>
      <c r="B163" s="1051"/>
      <c r="C163" s="1051"/>
      <c r="D163" s="1051"/>
      <c r="E163" s="1051"/>
      <c r="F163" s="1052"/>
      <c r="G163" s="672"/>
      <c r="H163" s="673"/>
      <c r="I163" s="673"/>
      <c r="J163" s="673"/>
      <c r="K163" s="674"/>
      <c r="L163" s="666"/>
      <c r="M163" s="667"/>
      <c r="N163" s="667"/>
      <c r="O163" s="667"/>
      <c r="P163" s="667"/>
      <c r="Q163" s="667"/>
      <c r="R163" s="667"/>
      <c r="S163" s="667"/>
      <c r="T163" s="667"/>
      <c r="U163" s="667"/>
      <c r="V163" s="667"/>
      <c r="W163" s="667"/>
      <c r="X163" s="668"/>
      <c r="Y163" s="389"/>
      <c r="Z163" s="390"/>
      <c r="AA163" s="390"/>
      <c r="AB163" s="807"/>
      <c r="AC163" s="672"/>
      <c r="AD163" s="673"/>
      <c r="AE163" s="673"/>
      <c r="AF163" s="673"/>
      <c r="AG163" s="674"/>
      <c r="AH163" s="666"/>
      <c r="AI163" s="667"/>
      <c r="AJ163" s="667"/>
      <c r="AK163" s="667"/>
      <c r="AL163" s="667"/>
      <c r="AM163" s="667"/>
      <c r="AN163" s="667"/>
      <c r="AO163" s="667"/>
      <c r="AP163" s="667"/>
      <c r="AQ163" s="667"/>
      <c r="AR163" s="667"/>
      <c r="AS163" s="667"/>
      <c r="AT163" s="668"/>
      <c r="AU163" s="389"/>
      <c r="AV163" s="390"/>
      <c r="AW163" s="390"/>
      <c r="AX163" s="391"/>
    </row>
    <row r="164" spans="1:50" ht="24.75" customHeight="1" x14ac:dyDescent="0.15">
      <c r="A164" s="1050"/>
      <c r="B164" s="1051"/>
      <c r="C164" s="1051"/>
      <c r="D164" s="1051"/>
      <c r="E164" s="1051"/>
      <c r="F164" s="1052"/>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0"/>
      <c r="B165" s="1051"/>
      <c r="C165" s="1051"/>
      <c r="D165" s="1051"/>
      <c r="E165" s="1051"/>
      <c r="F165" s="1052"/>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0"/>
      <c r="B166" s="1051"/>
      <c r="C166" s="1051"/>
      <c r="D166" s="1051"/>
      <c r="E166" s="1051"/>
      <c r="F166" s="1052"/>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0"/>
      <c r="B167" s="1051"/>
      <c r="C167" s="1051"/>
      <c r="D167" s="1051"/>
      <c r="E167" s="1051"/>
      <c r="F167" s="1052"/>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0"/>
      <c r="B168" s="1051"/>
      <c r="C168" s="1051"/>
      <c r="D168" s="1051"/>
      <c r="E168" s="1051"/>
      <c r="F168" s="1052"/>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0"/>
      <c r="B169" s="1051"/>
      <c r="C169" s="1051"/>
      <c r="D169" s="1051"/>
      <c r="E169" s="1051"/>
      <c r="F169" s="1052"/>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0"/>
      <c r="B170" s="1051"/>
      <c r="C170" s="1051"/>
      <c r="D170" s="1051"/>
      <c r="E170" s="1051"/>
      <c r="F170" s="1052"/>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0"/>
      <c r="B171" s="1051"/>
      <c r="C171" s="1051"/>
      <c r="D171" s="1051"/>
      <c r="E171" s="1051"/>
      <c r="F171" s="1052"/>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0"/>
      <c r="B172" s="1051"/>
      <c r="C172" s="1051"/>
      <c r="D172" s="1051"/>
      <c r="E172" s="1051"/>
      <c r="F172" s="1052"/>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0"/>
      <c r="B173" s="1051"/>
      <c r="C173" s="1051"/>
      <c r="D173" s="1051"/>
      <c r="E173" s="1051"/>
      <c r="F173" s="1052"/>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0"/>
      <c r="B174" s="1051"/>
      <c r="C174" s="1051"/>
      <c r="D174" s="1051"/>
      <c r="E174" s="1051"/>
      <c r="F174" s="1052"/>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0"/>
      <c r="B175" s="1051"/>
      <c r="C175" s="1051"/>
      <c r="D175" s="1051"/>
      <c r="E175" s="1051"/>
      <c r="F175" s="1052"/>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0"/>
      <c r="B176" s="1051"/>
      <c r="C176" s="1051"/>
      <c r="D176" s="1051"/>
      <c r="E176" s="1051"/>
      <c r="F176" s="1052"/>
      <c r="G176" s="672"/>
      <c r="H176" s="673"/>
      <c r="I176" s="673"/>
      <c r="J176" s="673"/>
      <c r="K176" s="674"/>
      <c r="L176" s="666"/>
      <c r="M176" s="667"/>
      <c r="N176" s="667"/>
      <c r="O176" s="667"/>
      <c r="P176" s="667"/>
      <c r="Q176" s="667"/>
      <c r="R176" s="667"/>
      <c r="S176" s="667"/>
      <c r="T176" s="667"/>
      <c r="U176" s="667"/>
      <c r="V176" s="667"/>
      <c r="W176" s="667"/>
      <c r="X176" s="668"/>
      <c r="Y176" s="389"/>
      <c r="Z176" s="390"/>
      <c r="AA176" s="390"/>
      <c r="AB176" s="807"/>
      <c r="AC176" s="672"/>
      <c r="AD176" s="673"/>
      <c r="AE176" s="673"/>
      <c r="AF176" s="673"/>
      <c r="AG176" s="674"/>
      <c r="AH176" s="666"/>
      <c r="AI176" s="667"/>
      <c r="AJ176" s="667"/>
      <c r="AK176" s="667"/>
      <c r="AL176" s="667"/>
      <c r="AM176" s="667"/>
      <c r="AN176" s="667"/>
      <c r="AO176" s="667"/>
      <c r="AP176" s="667"/>
      <c r="AQ176" s="667"/>
      <c r="AR176" s="667"/>
      <c r="AS176" s="667"/>
      <c r="AT176" s="668"/>
      <c r="AU176" s="389"/>
      <c r="AV176" s="390"/>
      <c r="AW176" s="390"/>
      <c r="AX176" s="391"/>
    </row>
    <row r="177" spans="1:50" ht="24.75" customHeight="1" x14ac:dyDescent="0.15">
      <c r="A177" s="1050"/>
      <c r="B177" s="1051"/>
      <c r="C177" s="1051"/>
      <c r="D177" s="1051"/>
      <c r="E177" s="1051"/>
      <c r="F177" s="1052"/>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0"/>
      <c r="B178" s="1051"/>
      <c r="C178" s="1051"/>
      <c r="D178" s="1051"/>
      <c r="E178" s="1051"/>
      <c r="F178" s="1052"/>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0"/>
      <c r="B179" s="1051"/>
      <c r="C179" s="1051"/>
      <c r="D179" s="1051"/>
      <c r="E179" s="1051"/>
      <c r="F179" s="1052"/>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0"/>
      <c r="B180" s="1051"/>
      <c r="C180" s="1051"/>
      <c r="D180" s="1051"/>
      <c r="E180" s="1051"/>
      <c r="F180" s="1052"/>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0"/>
      <c r="B181" s="1051"/>
      <c r="C181" s="1051"/>
      <c r="D181" s="1051"/>
      <c r="E181" s="1051"/>
      <c r="F181" s="1052"/>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0"/>
      <c r="B182" s="1051"/>
      <c r="C182" s="1051"/>
      <c r="D182" s="1051"/>
      <c r="E182" s="1051"/>
      <c r="F182" s="1052"/>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0"/>
      <c r="B183" s="1051"/>
      <c r="C183" s="1051"/>
      <c r="D183" s="1051"/>
      <c r="E183" s="1051"/>
      <c r="F183" s="1052"/>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0"/>
      <c r="B184" s="1051"/>
      <c r="C184" s="1051"/>
      <c r="D184" s="1051"/>
      <c r="E184" s="1051"/>
      <c r="F184" s="1052"/>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0"/>
      <c r="B185" s="1051"/>
      <c r="C185" s="1051"/>
      <c r="D185" s="1051"/>
      <c r="E185" s="1051"/>
      <c r="F185" s="1052"/>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0"/>
      <c r="B186" s="1051"/>
      <c r="C186" s="1051"/>
      <c r="D186" s="1051"/>
      <c r="E186" s="1051"/>
      <c r="F186" s="1052"/>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0"/>
      <c r="B187" s="1051"/>
      <c r="C187" s="1051"/>
      <c r="D187" s="1051"/>
      <c r="E187" s="1051"/>
      <c r="F187" s="1052"/>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0"/>
      <c r="B188" s="1051"/>
      <c r="C188" s="1051"/>
      <c r="D188" s="1051"/>
      <c r="E188" s="1051"/>
      <c r="F188" s="1052"/>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0"/>
      <c r="B189" s="1051"/>
      <c r="C189" s="1051"/>
      <c r="D189" s="1051"/>
      <c r="E189" s="1051"/>
      <c r="F189" s="1052"/>
      <c r="G189" s="672"/>
      <c r="H189" s="673"/>
      <c r="I189" s="673"/>
      <c r="J189" s="673"/>
      <c r="K189" s="674"/>
      <c r="L189" s="666"/>
      <c r="M189" s="667"/>
      <c r="N189" s="667"/>
      <c r="O189" s="667"/>
      <c r="P189" s="667"/>
      <c r="Q189" s="667"/>
      <c r="R189" s="667"/>
      <c r="S189" s="667"/>
      <c r="T189" s="667"/>
      <c r="U189" s="667"/>
      <c r="V189" s="667"/>
      <c r="W189" s="667"/>
      <c r="X189" s="668"/>
      <c r="Y189" s="389"/>
      <c r="Z189" s="390"/>
      <c r="AA189" s="390"/>
      <c r="AB189" s="807"/>
      <c r="AC189" s="672"/>
      <c r="AD189" s="673"/>
      <c r="AE189" s="673"/>
      <c r="AF189" s="673"/>
      <c r="AG189" s="674"/>
      <c r="AH189" s="666"/>
      <c r="AI189" s="667"/>
      <c r="AJ189" s="667"/>
      <c r="AK189" s="667"/>
      <c r="AL189" s="667"/>
      <c r="AM189" s="667"/>
      <c r="AN189" s="667"/>
      <c r="AO189" s="667"/>
      <c r="AP189" s="667"/>
      <c r="AQ189" s="667"/>
      <c r="AR189" s="667"/>
      <c r="AS189" s="667"/>
      <c r="AT189" s="668"/>
      <c r="AU189" s="389"/>
      <c r="AV189" s="390"/>
      <c r="AW189" s="390"/>
      <c r="AX189" s="391"/>
    </row>
    <row r="190" spans="1:50" ht="24.75" customHeight="1" x14ac:dyDescent="0.15">
      <c r="A190" s="1050"/>
      <c r="B190" s="1051"/>
      <c r="C190" s="1051"/>
      <c r="D190" s="1051"/>
      <c r="E190" s="1051"/>
      <c r="F190" s="1052"/>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0"/>
      <c r="B191" s="1051"/>
      <c r="C191" s="1051"/>
      <c r="D191" s="1051"/>
      <c r="E191" s="1051"/>
      <c r="F191" s="1052"/>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0"/>
      <c r="B192" s="1051"/>
      <c r="C192" s="1051"/>
      <c r="D192" s="1051"/>
      <c r="E192" s="1051"/>
      <c r="F192" s="1052"/>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0"/>
      <c r="B193" s="1051"/>
      <c r="C193" s="1051"/>
      <c r="D193" s="1051"/>
      <c r="E193" s="1051"/>
      <c r="F193" s="1052"/>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0"/>
      <c r="B194" s="1051"/>
      <c r="C194" s="1051"/>
      <c r="D194" s="1051"/>
      <c r="E194" s="1051"/>
      <c r="F194" s="1052"/>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0"/>
      <c r="B195" s="1051"/>
      <c r="C195" s="1051"/>
      <c r="D195" s="1051"/>
      <c r="E195" s="1051"/>
      <c r="F195" s="1052"/>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0"/>
      <c r="B196" s="1051"/>
      <c r="C196" s="1051"/>
      <c r="D196" s="1051"/>
      <c r="E196" s="1051"/>
      <c r="F196" s="1052"/>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0"/>
      <c r="B197" s="1051"/>
      <c r="C197" s="1051"/>
      <c r="D197" s="1051"/>
      <c r="E197" s="1051"/>
      <c r="F197" s="1052"/>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0"/>
      <c r="B198" s="1051"/>
      <c r="C198" s="1051"/>
      <c r="D198" s="1051"/>
      <c r="E198" s="1051"/>
      <c r="F198" s="1052"/>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0"/>
      <c r="B199" s="1051"/>
      <c r="C199" s="1051"/>
      <c r="D199" s="1051"/>
      <c r="E199" s="1051"/>
      <c r="F199" s="1052"/>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0"/>
      <c r="B200" s="1051"/>
      <c r="C200" s="1051"/>
      <c r="D200" s="1051"/>
      <c r="E200" s="1051"/>
      <c r="F200" s="1052"/>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0"/>
      <c r="B201" s="1051"/>
      <c r="C201" s="1051"/>
      <c r="D201" s="1051"/>
      <c r="E201" s="1051"/>
      <c r="F201" s="1052"/>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0"/>
      <c r="B202" s="1051"/>
      <c r="C202" s="1051"/>
      <c r="D202" s="1051"/>
      <c r="E202" s="1051"/>
      <c r="F202" s="1052"/>
      <c r="G202" s="672"/>
      <c r="H202" s="673"/>
      <c r="I202" s="673"/>
      <c r="J202" s="673"/>
      <c r="K202" s="674"/>
      <c r="L202" s="666"/>
      <c r="M202" s="667"/>
      <c r="N202" s="667"/>
      <c r="O202" s="667"/>
      <c r="P202" s="667"/>
      <c r="Q202" s="667"/>
      <c r="R202" s="667"/>
      <c r="S202" s="667"/>
      <c r="T202" s="667"/>
      <c r="U202" s="667"/>
      <c r="V202" s="667"/>
      <c r="W202" s="667"/>
      <c r="X202" s="668"/>
      <c r="Y202" s="389"/>
      <c r="Z202" s="390"/>
      <c r="AA202" s="390"/>
      <c r="AB202" s="807"/>
      <c r="AC202" s="672"/>
      <c r="AD202" s="673"/>
      <c r="AE202" s="673"/>
      <c r="AF202" s="673"/>
      <c r="AG202" s="674"/>
      <c r="AH202" s="666"/>
      <c r="AI202" s="667"/>
      <c r="AJ202" s="667"/>
      <c r="AK202" s="667"/>
      <c r="AL202" s="667"/>
      <c r="AM202" s="667"/>
      <c r="AN202" s="667"/>
      <c r="AO202" s="667"/>
      <c r="AP202" s="667"/>
      <c r="AQ202" s="667"/>
      <c r="AR202" s="667"/>
      <c r="AS202" s="667"/>
      <c r="AT202" s="668"/>
      <c r="AU202" s="389"/>
      <c r="AV202" s="390"/>
      <c r="AW202" s="390"/>
      <c r="AX202" s="391"/>
    </row>
    <row r="203" spans="1:50" ht="24.75" customHeight="1" x14ac:dyDescent="0.15">
      <c r="A203" s="1050"/>
      <c r="B203" s="1051"/>
      <c r="C203" s="1051"/>
      <c r="D203" s="1051"/>
      <c r="E203" s="1051"/>
      <c r="F203" s="1052"/>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0"/>
      <c r="B204" s="1051"/>
      <c r="C204" s="1051"/>
      <c r="D204" s="1051"/>
      <c r="E204" s="1051"/>
      <c r="F204" s="1052"/>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0"/>
      <c r="B205" s="1051"/>
      <c r="C205" s="1051"/>
      <c r="D205" s="1051"/>
      <c r="E205" s="1051"/>
      <c r="F205" s="1052"/>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0"/>
      <c r="B206" s="1051"/>
      <c r="C206" s="1051"/>
      <c r="D206" s="1051"/>
      <c r="E206" s="1051"/>
      <c r="F206" s="1052"/>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0"/>
      <c r="B207" s="1051"/>
      <c r="C207" s="1051"/>
      <c r="D207" s="1051"/>
      <c r="E207" s="1051"/>
      <c r="F207" s="1052"/>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0"/>
      <c r="B208" s="1051"/>
      <c r="C208" s="1051"/>
      <c r="D208" s="1051"/>
      <c r="E208" s="1051"/>
      <c r="F208" s="1052"/>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0"/>
      <c r="B209" s="1051"/>
      <c r="C209" s="1051"/>
      <c r="D209" s="1051"/>
      <c r="E209" s="1051"/>
      <c r="F209" s="1052"/>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0"/>
      <c r="B210" s="1051"/>
      <c r="C210" s="1051"/>
      <c r="D210" s="1051"/>
      <c r="E210" s="1051"/>
      <c r="F210" s="1052"/>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0"/>
      <c r="B211" s="1051"/>
      <c r="C211" s="1051"/>
      <c r="D211" s="1051"/>
      <c r="E211" s="1051"/>
      <c r="F211" s="1052"/>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0"/>
      <c r="B215" s="1051"/>
      <c r="C215" s="1051"/>
      <c r="D215" s="1051"/>
      <c r="E215" s="1051"/>
      <c r="F215" s="1052"/>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0"/>
      <c r="B216" s="1051"/>
      <c r="C216" s="1051"/>
      <c r="D216" s="1051"/>
      <c r="E216" s="1051"/>
      <c r="F216" s="1052"/>
      <c r="G216" s="672"/>
      <c r="H216" s="673"/>
      <c r="I216" s="673"/>
      <c r="J216" s="673"/>
      <c r="K216" s="674"/>
      <c r="L216" s="666"/>
      <c r="M216" s="667"/>
      <c r="N216" s="667"/>
      <c r="O216" s="667"/>
      <c r="P216" s="667"/>
      <c r="Q216" s="667"/>
      <c r="R216" s="667"/>
      <c r="S216" s="667"/>
      <c r="T216" s="667"/>
      <c r="U216" s="667"/>
      <c r="V216" s="667"/>
      <c r="W216" s="667"/>
      <c r="X216" s="668"/>
      <c r="Y216" s="389"/>
      <c r="Z216" s="390"/>
      <c r="AA216" s="390"/>
      <c r="AB216" s="807"/>
      <c r="AC216" s="672"/>
      <c r="AD216" s="673"/>
      <c r="AE216" s="673"/>
      <c r="AF216" s="673"/>
      <c r="AG216" s="674"/>
      <c r="AH216" s="666"/>
      <c r="AI216" s="667"/>
      <c r="AJ216" s="667"/>
      <c r="AK216" s="667"/>
      <c r="AL216" s="667"/>
      <c r="AM216" s="667"/>
      <c r="AN216" s="667"/>
      <c r="AO216" s="667"/>
      <c r="AP216" s="667"/>
      <c r="AQ216" s="667"/>
      <c r="AR216" s="667"/>
      <c r="AS216" s="667"/>
      <c r="AT216" s="668"/>
      <c r="AU216" s="389"/>
      <c r="AV216" s="390"/>
      <c r="AW216" s="390"/>
      <c r="AX216" s="391"/>
    </row>
    <row r="217" spans="1:50" ht="24.75" customHeight="1" x14ac:dyDescent="0.15">
      <c r="A217" s="1050"/>
      <c r="B217" s="1051"/>
      <c r="C217" s="1051"/>
      <c r="D217" s="1051"/>
      <c r="E217" s="1051"/>
      <c r="F217" s="1052"/>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0"/>
      <c r="B218" s="1051"/>
      <c r="C218" s="1051"/>
      <c r="D218" s="1051"/>
      <c r="E218" s="1051"/>
      <c r="F218" s="1052"/>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0"/>
      <c r="B219" s="1051"/>
      <c r="C219" s="1051"/>
      <c r="D219" s="1051"/>
      <c r="E219" s="1051"/>
      <c r="F219" s="1052"/>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0"/>
      <c r="B220" s="1051"/>
      <c r="C220" s="1051"/>
      <c r="D220" s="1051"/>
      <c r="E220" s="1051"/>
      <c r="F220" s="1052"/>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0"/>
      <c r="B221" s="1051"/>
      <c r="C221" s="1051"/>
      <c r="D221" s="1051"/>
      <c r="E221" s="1051"/>
      <c r="F221" s="1052"/>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0"/>
      <c r="B222" s="1051"/>
      <c r="C222" s="1051"/>
      <c r="D222" s="1051"/>
      <c r="E222" s="1051"/>
      <c r="F222" s="1052"/>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0"/>
      <c r="B223" s="1051"/>
      <c r="C223" s="1051"/>
      <c r="D223" s="1051"/>
      <c r="E223" s="1051"/>
      <c r="F223" s="1052"/>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0"/>
      <c r="B224" s="1051"/>
      <c r="C224" s="1051"/>
      <c r="D224" s="1051"/>
      <c r="E224" s="1051"/>
      <c r="F224" s="1052"/>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0"/>
      <c r="B225" s="1051"/>
      <c r="C225" s="1051"/>
      <c r="D225" s="1051"/>
      <c r="E225" s="1051"/>
      <c r="F225" s="1052"/>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0"/>
      <c r="B226" s="1051"/>
      <c r="C226" s="1051"/>
      <c r="D226" s="1051"/>
      <c r="E226" s="1051"/>
      <c r="F226" s="1052"/>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0"/>
      <c r="B227" s="1051"/>
      <c r="C227" s="1051"/>
      <c r="D227" s="1051"/>
      <c r="E227" s="1051"/>
      <c r="F227" s="1052"/>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0"/>
      <c r="B228" s="1051"/>
      <c r="C228" s="1051"/>
      <c r="D228" s="1051"/>
      <c r="E228" s="1051"/>
      <c r="F228" s="1052"/>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0"/>
      <c r="B229" s="1051"/>
      <c r="C229" s="1051"/>
      <c r="D229" s="1051"/>
      <c r="E229" s="1051"/>
      <c r="F229" s="1052"/>
      <c r="G229" s="672"/>
      <c r="H229" s="673"/>
      <c r="I229" s="673"/>
      <c r="J229" s="673"/>
      <c r="K229" s="674"/>
      <c r="L229" s="666"/>
      <c r="M229" s="667"/>
      <c r="N229" s="667"/>
      <c r="O229" s="667"/>
      <c r="P229" s="667"/>
      <c r="Q229" s="667"/>
      <c r="R229" s="667"/>
      <c r="S229" s="667"/>
      <c r="T229" s="667"/>
      <c r="U229" s="667"/>
      <c r="V229" s="667"/>
      <c r="W229" s="667"/>
      <c r="X229" s="668"/>
      <c r="Y229" s="389"/>
      <c r="Z229" s="390"/>
      <c r="AA229" s="390"/>
      <c r="AB229" s="807"/>
      <c r="AC229" s="672"/>
      <c r="AD229" s="673"/>
      <c r="AE229" s="673"/>
      <c r="AF229" s="673"/>
      <c r="AG229" s="674"/>
      <c r="AH229" s="666"/>
      <c r="AI229" s="667"/>
      <c r="AJ229" s="667"/>
      <c r="AK229" s="667"/>
      <c r="AL229" s="667"/>
      <c r="AM229" s="667"/>
      <c r="AN229" s="667"/>
      <c r="AO229" s="667"/>
      <c r="AP229" s="667"/>
      <c r="AQ229" s="667"/>
      <c r="AR229" s="667"/>
      <c r="AS229" s="667"/>
      <c r="AT229" s="668"/>
      <c r="AU229" s="389"/>
      <c r="AV229" s="390"/>
      <c r="AW229" s="390"/>
      <c r="AX229" s="391"/>
    </row>
    <row r="230" spans="1:50" ht="24.75" customHeight="1" x14ac:dyDescent="0.15">
      <c r="A230" s="1050"/>
      <c r="B230" s="1051"/>
      <c r="C230" s="1051"/>
      <c r="D230" s="1051"/>
      <c r="E230" s="1051"/>
      <c r="F230" s="1052"/>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0"/>
      <c r="B231" s="1051"/>
      <c r="C231" s="1051"/>
      <c r="D231" s="1051"/>
      <c r="E231" s="1051"/>
      <c r="F231" s="1052"/>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0"/>
      <c r="B232" s="1051"/>
      <c r="C232" s="1051"/>
      <c r="D232" s="1051"/>
      <c r="E232" s="1051"/>
      <c r="F232" s="1052"/>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0"/>
      <c r="B233" s="1051"/>
      <c r="C233" s="1051"/>
      <c r="D233" s="1051"/>
      <c r="E233" s="1051"/>
      <c r="F233" s="1052"/>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0"/>
      <c r="B234" s="1051"/>
      <c r="C234" s="1051"/>
      <c r="D234" s="1051"/>
      <c r="E234" s="1051"/>
      <c r="F234" s="1052"/>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0"/>
      <c r="B235" s="1051"/>
      <c r="C235" s="1051"/>
      <c r="D235" s="1051"/>
      <c r="E235" s="1051"/>
      <c r="F235" s="1052"/>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0"/>
      <c r="B236" s="1051"/>
      <c r="C236" s="1051"/>
      <c r="D236" s="1051"/>
      <c r="E236" s="1051"/>
      <c r="F236" s="1052"/>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0"/>
      <c r="B237" s="1051"/>
      <c r="C237" s="1051"/>
      <c r="D237" s="1051"/>
      <c r="E237" s="1051"/>
      <c r="F237" s="1052"/>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0"/>
      <c r="B238" s="1051"/>
      <c r="C238" s="1051"/>
      <c r="D238" s="1051"/>
      <c r="E238" s="1051"/>
      <c r="F238" s="1052"/>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0"/>
      <c r="B239" s="1051"/>
      <c r="C239" s="1051"/>
      <c r="D239" s="1051"/>
      <c r="E239" s="1051"/>
      <c r="F239" s="1052"/>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0"/>
      <c r="B240" s="1051"/>
      <c r="C240" s="1051"/>
      <c r="D240" s="1051"/>
      <c r="E240" s="1051"/>
      <c r="F240" s="1052"/>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0"/>
      <c r="B241" s="1051"/>
      <c r="C241" s="1051"/>
      <c r="D241" s="1051"/>
      <c r="E241" s="1051"/>
      <c r="F241" s="1052"/>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0"/>
      <c r="B242" s="1051"/>
      <c r="C242" s="1051"/>
      <c r="D242" s="1051"/>
      <c r="E242" s="1051"/>
      <c r="F242" s="1052"/>
      <c r="G242" s="672"/>
      <c r="H242" s="673"/>
      <c r="I242" s="673"/>
      <c r="J242" s="673"/>
      <c r="K242" s="674"/>
      <c r="L242" s="666"/>
      <c r="M242" s="667"/>
      <c r="N242" s="667"/>
      <c r="O242" s="667"/>
      <c r="P242" s="667"/>
      <c r="Q242" s="667"/>
      <c r="R242" s="667"/>
      <c r="S242" s="667"/>
      <c r="T242" s="667"/>
      <c r="U242" s="667"/>
      <c r="V242" s="667"/>
      <c r="W242" s="667"/>
      <c r="X242" s="668"/>
      <c r="Y242" s="389"/>
      <c r="Z242" s="390"/>
      <c r="AA242" s="390"/>
      <c r="AB242" s="807"/>
      <c r="AC242" s="672"/>
      <c r="AD242" s="673"/>
      <c r="AE242" s="673"/>
      <c r="AF242" s="673"/>
      <c r="AG242" s="674"/>
      <c r="AH242" s="666"/>
      <c r="AI242" s="667"/>
      <c r="AJ242" s="667"/>
      <c r="AK242" s="667"/>
      <c r="AL242" s="667"/>
      <c r="AM242" s="667"/>
      <c r="AN242" s="667"/>
      <c r="AO242" s="667"/>
      <c r="AP242" s="667"/>
      <c r="AQ242" s="667"/>
      <c r="AR242" s="667"/>
      <c r="AS242" s="667"/>
      <c r="AT242" s="668"/>
      <c r="AU242" s="389"/>
      <c r="AV242" s="390"/>
      <c r="AW242" s="390"/>
      <c r="AX242" s="391"/>
    </row>
    <row r="243" spans="1:50" ht="24.75" customHeight="1" x14ac:dyDescent="0.15">
      <c r="A243" s="1050"/>
      <c r="B243" s="1051"/>
      <c r="C243" s="1051"/>
      <c r="D243" s="1051"/>
      <c r="E243" s="1051"/>
      <c r="F243" s="1052"/>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0"/>
      <c r="B244" s="1051"/>
      <c r="C244" s="1051"/>
      <c r="D244" s="1051"/>
      <c r="E244" s="1051"/>
      <c r="F244" s="1052"/>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0"/>
      <c r="B245" s="1051"/>
      <c r="C245" s="1051"/>
      <c r="D245" s="1051"/>
      <c r="E245" s="1051"/>
      <c r="F245" s="1052"/>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0"/>
      <c r="B246" s="1051"/>
      <c r="C246" s="1051"/>
      <c r="D246" s="1051"/>
      <c r="E246" s="1051"/>
      <c r="F246" s="1052"/>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0"/>
      <c r="B247" s="1051"/>
      <c r="C247" s="1051"/>
      <c r="D247" s="1051"/>
      <c r="E247" s="1051"/>
      <c r="F247" s="1052"/>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0"/>
      <c r="B248" s="1051"/>
      <c r="C248" s="1051"/>
      <c r="D248" s="1051"/>
      <c r="E248" s="1051"/>
      <c r="F248" s="1052"/>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0"/>
      <c r="B249" s="1051"/>
      <c r="C249" s="1051"/>
      <c r="D249" s="1051"/>
      <c r="E249" s="1051"/>
      <c r="F249" s="1052"/>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0"/>
      <c r="B250" s="1051"/>
      <c r="C250" s="1051"/>
      <c r="D250" s="1051"/>
      <c r="E250" s="1051"/>
      <c r="F250" s="1052"/>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0"/>
      <c r="B251" s="1051"/>
      <c r="C251" s="1051"/>
      <c r="D251" s="1051"/>
      <c r="E251" s="1051"/>
      <c r="F251" s="1052"/>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0"/>
      <c r="B252" s="1051"/>
      <c r="C252" s="1051"/>
      <c r="D252" s="1051"/>
      <c r="E252" s="1051"/>
      <c r="F252" s="1052"/>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0"/>
      <c r="B253" s="1051"/>
      <c r="C253" s="1051"/>
      <c r="D253" s="1051"/>
      <c r="E253" s="1051"/>
      <c r="F253" s="1052"/>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0"/>
      <c r="B254" s="1051"/>
      <c r="C254" s="1051"/>
      <c r="D254" s="1051"/>
      <c r="E254" s="1051"/>
      <c r="F254" s="1052"/>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0"/>
      <c r="B255" s="1051"/>
      <c r="C255" s="1051"/>
      <c r="D255" s="1051"/>
      <c r="E255" s="1051"/>
      <c r="F255" s="1052"/>
      <c r="G255" s="672"/>
      <c r="H255" s="673"/>
      <c r="I255" s="673"/>
      <c r="J255" s="673"/>
      <c r="K255" s="674"/>
      <c r="L255" s="666"/>
      <c r="M255" s="667"/>
      <c r="N255" s="667"/>
      <c r="O255" s="667"/>
      <c r="P255" s="667"/>
      <c r="Q255" s="667"/>
      <c r="R255" s="667"/>
      <c r="S255" s="667"/>
      <c r="T255" s="667"/>
      <c r="U255" s="667"/>
      <c r="V255" s="667"/>
      <c r="W255" s="667"/>
      <c r="X255" s="668"/>
      <c r="Y255" s="389"/>
      <c r="Z255" s="390"/>
      <c r="AA255" s="390"/>
      <c r="AB255" s="807"/>
      <c r="AC255" s="672"/>
      <c r="AD255" s="673"/>
      <c r="AE255" s="673"/>
      <c r="AF255" s="673"/>
      <c r="AG255" s="674"/>
      <c r="AH255" s="666"/>
      <c r="AI255" s="667"/>
      <c r="AJ255" s="667"/>
      <c r="AK255" s="667"/>
      <c r="AL255" s="667"/>
      <c r="AM255" s="667"/>
      <c r="AN255" s="667"/>
      <c r="AO255" s="667"/>
      <c r="AP255" s="667"/>
      <c r="AQ255" s="667"/>
      <c r="AR255" s="667"/>
      <c r="AS255" s="667"/>
      <c r="AT255" s="668"/>
      <c r="AU255" s="389"/>
      <c r="AV255" s="390"/>
      <c r="AW255" s="390"/>
      <c r="AX255" s="391"/>
    </row>
    <row r="256" spans="1:50" ht="24.75" customHeight="1" x14ac:dyDescent="0.15">
      <c r="A256" s="1050"/>
      <c r="B256" s="1051"/>
      <c r="C256" s="1051"/>
      <c r="D256" s="1051"/>
      <c r="E256" s="1051"/>
      <c r="F256" s="1052"/>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0"/>
      <c r="B257" s="1051"/>
      <c r="C257" s="1051"/>
      <c r="D257" s="1051"/>
      <c r="E257" s="1051"/>
      <c r="F257" s="1052"/>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0"/>
      <c r="B258" s="1051"/>
      <c r="C258" s="1051"/>
      <c r="D258" s="1051"/>
      <c r="E258" s="1051"/>
      <c r="F258" s="1052"/>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0"/>
      <c r="B259" s="1051"/>
      <c r="C259" s="1051"/>
      <c r="D259" s="1051"/>
      <c r="E259" s="1051"/>
      <c r="F259" s="1052"/>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0"/>
      <c r="B260" s="1051"/>
      <c r="C260" s="1051"/>
      <c r="D260" s="1051"/>
      <c r="E260" s="1051"/>
      <c r="F260" s="1052"/>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0"/>
      <c r="B261" s="1051"/>
      <c r="C261" s="1051"/>
      <c r="D261" s="1051"/>
      <c r="E261" s="1051"/>
      <c r="F261" s="1052"/>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0"/>
      <c r="B262" s="1051"/>
      <c r="C262" s="1051"/>
      <c r="D262" s="1051"/>
      <c r="E262" s="1051"/>
      <c r="F262" s="1052"/>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0"/>
      <c r="B263" s="1051"/>
      <c r="C263" s="1051"/>
      <c r="D263" s="1051"/>
      <c r="E263" s="1051"/>
      <c r="F263" s="1052"/>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0"/>
      <c r="B264" s="1051"/>
      <c r="C264" s="1051"/>
      <c r="D264" s="1051"/>
      <c r="E264" s="1051"/>
      <c r="F264" s="1052"/>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473</v>
      </c>
      <c r="Z3" s="369"/>
      <c r="AA3" s="369"/>
      <c r="AB3" s="369"/>
      <c r="AC3" s="150" t="s">
        <v>458</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1">
        <v>1</v>
      </c>
      <c r="B4" s="1061">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1">
        <v>2</v>
      </c>
      <c r="B5" s="1061">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1">
        <v>3</v>
      </c>
      <c r="B6" s="1061">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1">
        <v>4</v>
      </c>
      <c r="B7" s="1061">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1">
        <v>5</v>
      </c>
      <c r="B8" s="1061">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1">
        <v>6</v>
      </c>
      <c r="B9" s="1061">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1">
        <v>7</v>
      </c>
      <c r="B10" s="1061">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1">
        <v>8</v>
      </c>
      <c r="B11" s="1061">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1">
        <v>9</v>
      </c>
      <c r="B12" s="1061">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1">
        <v>10</v>
      </c>
      <c r="B13" s="1061">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1">
        <v>11</v>
      </c>
      <c r="B14" s="1061">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1">
        <v>12</v>
      </c>
      <c r="B15" s="1061">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1">
        <v>13</v>
      </c>
      <c r="B16" s="1061">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1">
        <v>14</v>
      </c>
      <c r="B17" s="1061">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1">
        <v>15</v>
      </c>
      <c r="B18" s="1061">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1">
        <v>16</v>
      </c>
      <c r="B19" s="1061">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1">
        <v>17</v>
      </c>
      <c r="B20" s="1061">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1">
        <v>18</v>
      </c>
      <c r="B21" s="1061">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1">
        <v>19</v>
      </c>
      <c r="B22" s="1061">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1">
        <v>20</v>
      </c>
      <c r="B23" s="1061">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1">
        <v>21</v>
      </c>
      <c r="B24" s="1061">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1">
        <v>22</v>
      </c>
      <c r="B25" s="1061">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1">
        <v>23</v>
      </c>
      <c r="B26" s="1061">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1">
        <v>24</v>
      </c>
      <c r="B27" s="1061">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1">
        <v>25</v>
      </c>
      <c r="B28" s="1061">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1">
        <v>26</v>
      </c>
      <c r="B29" s="1061">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1">
        <v>27</v>
      </c>
      <c r="B30" s="1061">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1">
        <v>28</v>
      </c>
      <c r="B31" s="1061">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1">
        <v>29</v>
      </c>
      <c r="B32" s="1061">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1">
        <v>30</v>
      </c>
      <c r="B33" s="1061">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473</v>
      </c>
      <c r="Z36" s="369"/>
      <c r="AA36" s="369"/>
      <c r="AB36" s="369"/>
      <c r="AC36" s="150" t="s">
        <v>458</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1">
        <v>1</v>
      </c>
      <c r="B37" s="1061">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1">
        <v>2</v>
      </c>
      <c r="B38" s="1061">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1">
        <v>3</v>
      </c>
      <c r="B39" s="1061">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1">
        <v>4</v>
      </c>
      <c r="B40" s="1061">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1">
        <v>5</v>
      </c>
      <c r="B41" s="1061">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1">
        <v>6</v>
      </c>
      <c r="B42" s="1061">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1">
        <v>7</v>
      </c>
      <c r="B43" s="1061">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1">
        <v>8</v>
      </c>
      <c r="B44" s="1061">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1">
        <v>9</v>
      </c>
      <c r="B45" s="1061">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1">
        <v>10</v>
      </c>
      <c r="B46" s="1061">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1">
        <v>11</v>
      </c>
      <c r="B47" s="1061">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1">
        <v>12</v>
      </c>
      <c r="B48" s="1061">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1">
        <v>13</v>
      </c>
      <c r="B49" s="1061">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1">
        <v>14</v>
      </c>
      <c r="B50" s="1061">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1">
        <v>15</v>
      </c>
      <c r="B51" s="1061">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1">
        <v>16</v>
      </c>
      <c r="B52" s="1061">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1">
        <v>17</v>
      </c>
      <c r="B53" s="1061">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1">
        <v>18</v>
      </c>
      <c r="B54" s="1061">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1">
        <v>19</v>
      </c>
      <c r="B55" s="1061">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1">
        <v>20</v>
      </c>
      <c r="B56" s="1061">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1">
        <v>21</v>
      </c>
      <c r="B57" s="1061">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1">
        <v>22</v>
      </c>
      <c r="B58" s="1061">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1">
        <v>23</v>
      </c>
      <c r="B59" s="1061">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1">
        <v>24</v>
      </c>
      <c r="B60" s="1061">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1">
        <v>25</v>
      </c>
      <c r="B61" s="1061">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1">
        <v>26</v>
      </c>
      <c r="B62" s="1061">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1">
        <v>27</v>
      </c>
      <c r="B63" s="1061">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1">
        <v>28</v>
      </c>
      <c r="B64" s="1061">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1">
        <v>29</v>
      </c>
      <c r="B65" s="1061">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1">
        <v>30</v>
      </c>
      <c r="B66" s="1061">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473</v>
      </c>
      <c r="Z69" s="369"/>
      <c r="AA69" s="369"/>
      <c r="AB69" s="369"/>
      <c r="AC69" s="150" t="s">
        <v>458</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1">
        <v>1</v>
      </c>
      <c r="B70" s="1061">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1">
        <v>2</v>
      </c>
      <c r="B71" s="1061">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1">
        <v>3</v>
      </c>
      <c r="B72" s="1061">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1">
        <v>4</v>
      </c>
      <c r="B73" s="1061">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1">
        <v>5</v>
      </c>
      <c r="B74" s="1061">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1">
        <v>6</v>
      </c>
      <c r="B75" s="1061">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1">
        <v>7</v>
      </c>
      <c r="B76" s="1061">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1">
        <v>8</v>
      </c>
      <c r="B77" s="1061">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1">
        <v>9</v>
      </c>
      <c r="B78" s="1061">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1">
        <v>10</v>
      </c>
      <c r="B79" s="1061">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1">
        <v>11</v>
      </c>
      <c r="B80" s="1061">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1">
        <v>12</v>
      </c>
      <c r="B81" s="1061">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1">
        <v>13</v>
      </c>
      <c r="B82" s="1061">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1">
        <v>14</v>
      </c>
      <c r="B83" s="1061">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1">
        <v>15</v>
      </c>
      <c r="B84" s="1061">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1">
        <v>16</v>
      </c>
      <c r="B85" s="1061">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1">
        <v>17</v>
      </c>
      <c r="B86" s="1061">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1">
        <v>18</v>
      </c>
      <c r="B87" s="1061">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1">
        <v>19</v>
      </c>
      <c r="B88" s="1061">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1">
        <v>20</v>
      </c>
      <c r="B89" s="1061">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1">
        <v>21</v>
      </c>
      <c r="B90" s="1061">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1">
        <v>22</v>
      </c>
      <c r="B91" s="1061">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1">
        <v>23</v>
      </c>
      <c r="B92" s="1061">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1">
        <v>24</v>
      </c>
      <c r="B93" s="1061">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1">
        <v>25</v>
      </c>
      <c r="B94" s="1061">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1">
        <v>26</v>
      </c>
      <c r="B95" s="1061">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1">
        <v>27</v>
      </c>
      <c r="B96" s="1061">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1">
        <v>28</v>
      </c>
      <c r="B97" s="1061">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1">
        <v>29</v>
      </c>
      <c r="B98" s="1061">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1">
        <v>30</v>
      </c>
      <c r="B99" s="1061">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473</v>
      </c>
      <c r="Z102" s="369"/>
      <c r="AA102" s="369"/>
      <c r="AB102" s="369"/>
      <c r="AC102" s="150" t="s">
        <v>458</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1">
        <v>1</v>
      </c>
      <c r="B103" s="1061">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1">
        <v>2</v>
      </c>
      <c r="B104" s="1061">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1">
        <v>3</v>
      </c>
      <c r="B105" s="1061">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1">
        <v>4</v>
      </c>
      <c r="B106" s="1061">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1">
        <v>5</v>
      </c>
      <c r="B107" s="1061">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1">
        <v>6</v>
      </c>
      <c r="B108" s="1061">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1">
        <v>7</v>
      </c>
      <c r="B109" s="1061">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1">
        <v>8</v>
      </c>
      <c r="B110" s="1061">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1">
        <v>9</v>
      </c>
      <c r="B111" s="1061">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1">
        <v>10</v>
      </c>
      <c r="B112" s="1061">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1">
        <v>11</v>
      </c>
      <c r="B113" s="1061">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1">
        <v>12</v>
      </c>
      <c r="B114" s="1061">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1">
        <v>13</v>
      </c>
      <c r="B115" s="1061">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1">
        <v>14</v>
      </c>
      <c r="B116" s="1061">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1">
        <v>15</v>
      </c>
      <c r="B117" s="1061">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1">
        <v>16</v>
      </c>
      <c r="B118" s="1061">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1">
        <v>17</v>
      </c>
      <c r="B119" s="1061">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1">
        <v>18</v>
      </c>
      <c r="B120" s="1061">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1">
        <v>19</v>
      </c>
      <c r="B121" s="1061">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1">
        <v>20</v>
      </c>
      <c r="B122" s="1061">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1">
        <v>21</v>
      </c>
      <c r="B123" s="1061">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1">
        <v>22</v>
      </c>
      <c r="B124" s="1061">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1">
        <v>23</v>
      </c>
      <c r="B125" s="1061">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1">
        <v>24</v>
      </c>
      <c r="B126" s="1061">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1">
        <v>25</v>
      </c>
      <c r="B127" s="1061">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1">
        <v>26</v>
      </c>
      <c r="B128" s="1061">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1">
        <v>27</v>
      </c>
      <c r="B129" s="1061">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1">
        <v>28</v>
      </c>
      <c r="B130" s="1061">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1">
        <v>29</v>
      </c>
      <c r="B131" s="1061">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1">
        <v>30</v>
      </c>
      <c r="B132" s="1061">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473</v>
      </c>
      <c r="Z135" s="369"/>
      <c r="AA135" s="369"/>
      <c r="AB135" s="369"/>
      <c r="AC135" s="150" t="s">
        <v>458</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1">
        <v>1</v>
      </c>
      <c r="B136" s="1061">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1">
        <v>2</v>
      </c>
      <c r="B137" s="1061">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1">
        <v>3</v>
      </c>
      <c r="B138" s="1061">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1">
        <v>4</v>
      </c>
      <c r="B139" s="1061">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1">
        <v>5</v>
      </c>
      <c r="B140" s="1061">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1">
        <v>6</v>
      </c>
      <c r="B141" s="1061">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1">
        <v>7</v>
      </c>
      <c r="B142" s="1061">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1">
        <v>8</v>
      </c>
      <c r="B143" s="1061">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1">
        <v>9</v>
      </c>
      <c r="B144" s="1061">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1">
        <v>10</v>
      </c>
      <c r="B145" s="1061">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1">
        <v>11</v>
      </c>
      <c r="B146" s="1061">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1">
        <v>12</v>
      </c>
      <c r="B147" s="1061">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1">
        <v>13</v>
      </c>
      <c r="B148" s="1061">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1">
        <v>14</v>
      </c>
      <c r="B149" s="1061">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1">
        <v>15</v>
      </c>
      <c r="B150" s="1061">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1">
        <v>16</v>
      </c>
      <c r="B151" s="1061">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1">
        <v>17</v>
      </c>
      <c r="B152" s="1061">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1">
        <v>18</v>
      </c>
      <c r="B153" s="1061">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1">
        <v>19</v>
      </c>
      <c r="B154" s="1061">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1">
        <v>20</v>
      </c>
      <c r="B155" s="1061">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1">
        <v>21</v>
      </c>
      <c r="B156" s="1061">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1">
        <v>22</v>
      </c>
      <c r="B157" s="1061">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1">
        <v>23</v>
      </c>
      <c r="B158" s="1061">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1">
        <v>24</v>
      </c>
      <c r="B159" s="1061">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1">
        <v>25</v>
      </c>
      <c r="B160" s="1061">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1">
        <v>26</v>
      </c>
      <c r="B161" s="1061">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1">
        <v>27</v>
      </c>
      <c r="B162" s="1061">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1">
        <v>28</v>
      </c>
      <c r="B163" s="1061">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1">
        <v>29</v>
      </c>
      <c r="B164" s="1061">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1">
        <v>30</v>
      </c>
      <c r="B165" s="1061">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473</v>
      </c>
      <c r="Z168" s="369"/>
      <c r="AA168" s="369"/>
      <c r="AB168" s="369"/>
      <c r="AC168" s="150" t="s">
        <v>458</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1">
        <v>1</v>
      </c>
      <c r="B169" s="1061">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1">
        <v>2</v>
      </c>
      <c r="B170" s="1061">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1">
        <v>3</v>
      </c>
      <c r="B171" s="1061">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1">
        <v>4</v>
      </c>
      <c r="B172" s="1061">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1">
        <v>5</v>
      </c>
      <c r="B173" s="1061">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1">
        <v>6</v>
      </c>
      <c r="B174" s="1061">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1">
        <v>7</v>
      </c>
      <c r="B175" s="1061">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1">
        <v>8</v>
      </c>
      <c r="B176" s="1061">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1">
        <v>9</v>
      </c>
      <c r="B177" s="1061">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1">
        <v>10</v>
      </c>
      <c r="B178" s="1061">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1">
        <v>11</v>
      </c>
      <c r="B179" s="1061">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1">
        <v>12</v>
      </c>
      <c r="B180" s="1061">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1">
        <v>13</v>
      </c>
      <c r="B181" s="1061">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1">
        <v>14</v>
      </c>
      <c r="B182" s="1061">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1">
        <v>15</v>
      </c>
      <c r="B183" s="1061">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1">
        <v>16</v>
      </c>
      <c r="B184" s="1061">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1">
        <v>17</v>
      </c>
      <c r="B185" s="1061">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1">
        <v>18</v>
      </c>
      <c r="B186" s="1061">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1">
        <v>19</v>
      </c>
      <c r="B187" s="1061">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1">
        <v>20</v>
      </c>
      <c r="B188" s="1061">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1">
        <v>21</v>
      </c>
      <c r="B189" s="1061">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1">
        <v>22</v>
      </c>
      <c r="B190" s="1061">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1">
        <v>23</v>
      </c>
      <c r="B191" s="1061">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1">
        <v>24</v>
      </c>
      <c r="B192" s="1061">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1">
        <v>25</v>
      </c>
      <c r="B193" s="1061">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1">
        <v>26</v>
      </c>
      <c r="B194" s="1061">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1">
        <v>27</v>
      </c>
      <c r="B195" s="1061">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1">
        <v>28</v>
      </c>
      <c r="B196" s="1061">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1">
        <v>29</v>
      </c>
      <c r="B197" s="1061">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1">
        <v>30</v>
      </c>
      <c r="B198" s="1061">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473</v>
      </c>
      <c r="Z201" s="369"/>
      <c r="AA201" s="369"/>
      <c r="AB201" s="369"/>
      <c r="AC201" s="150" t="s">
        <v>458</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1">
        <v>1</v>
      </c>
      <c r="B202" s="1061">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1">
        <v>2</v>
      </c>
      <c r="B203" s="1061">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1">
        <v>3</v>
      </c>
      <c r="B204" s="1061">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1">
        <v>4</v>
      </c>
      <c r="B205" s="1061">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1">
        <v>5</v>
      </c>
      <c r="B206" s="1061">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1">
        <v>6</v>
      </c>
      <c r="B207" s="1061">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1">
        <v>7</v>
      </c>
      <c r="B208" s="1061">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1">
        <v>8</v>
      </c>
      <c r="B209" s="1061">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1">
        <v>9</v>
      </c>
      <c r="B210" s="1061">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1">
        <v>10</v>
      </c>
      <c r="B211" s="1061">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1">
        <v>11</v>
      </c>
      <c r="B212" s="1061">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1">
        <v>12</v>
      </c>
      <c r="B213" s="1061">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1">
        <v>13</v>
      </c>
      <c r="B214" s="1061">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1">
        <v>14</v>
      </c>
      <c r="B215" s="1061">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1">
        <v>15</v>
      </c>
      <c r="B216" s="1061">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1">
        <v>16</v>
      </c>
      <c r="B217" s="1061">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1">
        <v>17</v>
      </c>
      <c r="B218" s="1061">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1">
        <v>18</v>
      </c>
      <c r="B219" s="1061">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1">
        <v>19</v>
      </c>
      <c r="B220" s="1061">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1">
        <v>20</v>
      </c>
      <c r="B221" s="1061">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1">
        <v>21</v>
      </c>
      <c r="B222" s="1061">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1">
        <v>22</v>
      </c>
      <c r="B223" s="1061">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1">
        <v>23</v>
      </c>
      <c r="B224" s="1061">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1">
        <v>24</v>
      </c>
      <c r="B225" s="1061">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1">
        <v>25</v>
      </c>
      <c r="B226" s="1061">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1">
        <v>26</v>
      </c>
      <c r="B227" s="1061">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1">
        <v>27</v>
      </c>
      <c r="B228" s="1061">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1">
        <v>28</v>
      </c>
      <c r="B229" s="1061">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1">
        <v>29</v>
      </c>
      <c r="B230" s="1061">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1">
        <v>30</v>
      </c>
      <c r="B231" s="1061">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473</v>
      </c>
      <c r="Z234" s="369"/>
      <c r="AA234" s="369"/>
      <c r="AB234" s="369"/>
      <c r="AC234" s="150" t="s">
        <v>458</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1">
        <v>1</v>
      </c>
      <c r="B235" s="1061">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1">
        <v>2</v>
      </c>
      <c r="B236" s="1061">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1">
        <v>3</v>
      </c>
      <c r="B237" s="1061">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1">
        <v>4</v>
      </c>
      <c r="B238" s="1061">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1">
        <v>5</v>
      </c>
      <c r="B239" s="1061">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1">
        <v>6</v>
      </c>
      <c r="B240" s="1061">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1">
        <v>7</v>
      </c>
      <c r="B241" s="1061">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1">
        <v>8</v>
      </c>
      <c r="B242" s="1061">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1">
        <v>9</v>
      </c>
      <c r="B243" s="1061">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1">
        <v>10</v>
      </c>
      <c r="B244" s="1061">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1">
        <v>11</v>
      </c>
      <c r="B245" s="1061">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1">
        <v>12</v>
      </c>
      <c r="B246" s="1061">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1">
        <v>13</v>
      </c>
      <c r="B247" s="1061">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1">
        <v>14</v>
      </c>
      <c r="B248" s="1061">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1">
        <v>15</v>
      </c>
      <c r="B249" s="1061">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1">
        <v>16</v>
      </c>
      <c r="B250" s="1061">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1">
        <v>17</v>
      </c>
      <c r="B251" s="1061">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1">
        <v>18</v>
      </c>
      <c r="B252" s="1061">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1">
        <v>19</v>
      </c>
      <c r="B253" s="1061">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1">
        <v>20</v>
      </c>
      <c r="B254" s="1061">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1">
        <v>21</v>
      </c>
      <c r="B255" s="1061">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1">
        <v>22</v>
      </c>
      <c r="B256" s="1061">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1">
        <v>23</v>
      </c>
      <c r="B257" s="1061">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1">
        <v>24</v>
      </c>
      <c r="B258" s="1061">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1">
        <v>25</v>
      </c>
      <c r="B259" s="1061">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1">
        <v>26</v>
      </c>
      <c r="B260" s="1061">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1">
        <v>27</v>
      </c>
      <c r="B261" s="1061">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1">
        <v>28</v>
      </c>
      <c r="B262" s="1061">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1">
        <v>29</v>
      </c>
      <c r="B263" s="1061">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1">
        <v>30</v>
      </c>
      <c r="B264" s="1061">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473</v>
      </c>
      <c r="Z267" s="369"/>
      <c r="AA267" s="369"/>
      <c r="AB267" s="369"/>
      <c r="AC267" s="150" t="s">
        <v>458</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1">
        <v>1</v>
      </c>
      <c r="B268" s="1061">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1">
        <v>2</v>
      </c>
      <c r="B269" s="1061">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1">
        <v>3</v>
      </c>
      <c r="B270" s="1061">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1">
        <v>4</v>
      </c>
      <c r="B271" s="1061">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1">
        <v>5</v>
      </c>
      <c r="B272" s="1061">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1">
        <v>6</v>
      </c>
      <c r="B273" s="1061">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1">
        <v>7</v>
      </c>
      <c r="B274" s="1061">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1">
        <v>8</v>
      </c>
      <c r="B275" s="1061">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1">
        <v>9</v>
      </c>
      <c r="B276" s="1061">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1">
        <v>10</v>
      </c>
      <c r="B277" s="1061">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1">
        <v>11</v>
      </c>
      <c r="B278" s="1061">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1">
        <v>12</v>
      </c>
      <c r="B279" s="1061">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1">
        <v>13</v>
      </c>
      <c r="B280" s="1061">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1">
        <v>14</v>
      </c>
      <c r="B281" s="1061">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1">
        <v>15</v>
      </c>
      <c r="B282" s="1061">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1">
        <v>16</v>
      </c>
      <c r="B283" s="1061">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1">
        <v>17</v>
      </c>
      <c r="B284" s="1061">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1">
        <v>18</v>
      </c>
      <c r="B285" s="1061">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1">
        <v>19</v>
      </c>
      <c r="B286" s="1061">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1">
        <v>20</v>
      </c>
      <c r="B287" s="1061">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1">
        <v>21</v>
      </c>
      <c r="B288" s="1061">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1">
        <v>22</v>
      </c>
      <c r="B289" s="1061">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1">
        <v>23</v>
      </c>
      <c r="B290" s="1061">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1">
        <v>24</v>
      </c>
      <c r="B291" s="1061">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1">
        <v>25</v>
      </c>
      <c r="B292" s="1061">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1">
        <v>26</v>
      </c>
      <c r="B293" s="1061">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1">
        <v>27</v>
      </c>
      <c r="B294" s="1061">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1">
        <v>28</v>
      </c>
      <c r="B295" s="1061">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1">
        <v>29</v>
      </c>
      <c r="B296" s="1061">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1">
        <v>30</v>
      </c>
      <c r="B297" s="1061">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473</v>
      </c>
      <c r="Z300" s="369"/>
      <c r="AA300" s="369"/>
      <c r="AB300" s="369"/>
      <c r="AC300" s="150" t="s">
        <v>458</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1">
        <v>1</v>
      </c>
      <c r="B301" s="1061">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1">
        <v>2</v>
      </c>
      <c r="B302" s="1061">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1">
        <v>3</v>
      </c>
      <c r="B303" s="1061">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1">
        <v>4</v>
      </c>
      <c r="B304" s="1061">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1">
        <v>5</v>
      </c>
      <c r="B305" s="1061">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1">
        <v>6</v>
      </c>
      <c r="B306" s="1061">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1">
        <v>7</v>
      </c>
      <c r="B307" s="1061">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1">
        <v>8</v>
      </c>
      <c r="B308" s="1061">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1">
        <v>9</v>
      </c>
      <c r="B309" s="1061">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1">
        <v>10</v>
      </c>
      <c r="B310" s="1061">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1">
        <v>11</v>
      </c>
      <c r="B311" s="1061">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1">
        <v>12</v>
      </c>
      <c r="B312" s="1061">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1">
        <v>13</v>
      </c>
      <c r="B313" s="1061">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1">
        <v>14</v>
      </c>
      <c r="B314" s="1061">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1">
        <v>15</v>
      </c>
      <c r="B315" s="1061">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1">
        <v>16</v>
      </c>
      <c r="B316" s="1061">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1">
        <v>17</v>
      </c>
      <c r="B317" s="1061">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1">
        <v>18</v>
      </c>
      <c r="B318" s="1061">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1">
        <v>19</v>
      </c>
      <c r="B319" s="1061">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1">
        <v>20</v>
      </c>
      <c r="B320" s="1061">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1">
        <v>21</v>
      </c>
      <c r="B321" s="1061">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1">
        <v>22</v>
      </c>
      <c r="B322" s="1061">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1">
        <v>23</v>
      </c>
      <c r="B323" s="1061">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1">
        <v>24</v>
      </c>
      <c r="B324" s="1061">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1">
        <v>25</v>
      </c>
      <c r="B325" s="1061">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1">
        <v>26</v>
      </c>
      <c r="B326" s="1061">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1">
        <v>27</v>
      </c>
      <c r="B327" s="1061">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1">
        <v>28</v>
      </c>
      <c r="B328" s="1061">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1">
        <v>29</v>
      </c>
      <c r="B329" s="1061">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1">
        <v>30</v>
      </c>
      <c r="B330" s="1061">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473</v>
      </c>
      <c r="Z333" s="369"/>
      <c r="AA333" s="369"/>
      <c r="AB333" s="369"/>
      <c r="AC333" s="150" t="s">
        <v>458</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1">
        <v>1</v>
      </c>
      <c r="B334" s="1061">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1">
        <v>2</v>
      </c>
      <c r="B335" s="1061">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1">
        <v>3</v>
      </c>
      <c r="B336" s="1061">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1">
        <v>4</v>
      </c>
      <c r="B337" s="1061">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1">
        <v>5</v>
      </c>
      <c r="B338" s="1061">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1">
        <v>6</v>
      </c>
      <c r="B339" s="1061">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1">
        <v>7</v>
      </c>
      <c r="B340" s="1061">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1">
        <v>8</v>
      </c>
      <c r="B341" s="1061">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1">
        <v>9</v>
      </c>
      <c r="B342" s="1061">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1">
        <v>10</v>
      </c>
      <c r="B343" s="1061">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1">
        <v>11</v>
      </c>
      <c r="B344" s="1061">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1">
        <v>12</v>
      </c>
      <c r="B345" s="1061">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1">
        <v>13</v>
      </c>
      <c r="B346" s="1061">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1">
        <v>14</v>
      </c>
      <c r="B347" s="1061">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1">
        <v>15</v>
      </c>
      <c r="B348" s="1061">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1">
        <v>16</v>
      </c>
      <c r="B349" s="1061">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1">
        <v>17</v>
      </c>
      <c r="B350" s="1061">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1">
        <v>18</v>
      </c>
      <c r="B351" s="1061">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1">
        <v>19</v>
      </c>
      <c r="B352" s="1061">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1">
        <v>20</v>
      </c>
      <c r="B353" s="1061">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1">
        <v>21</v>
      </c>
      <c r="B354" s="1061">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1">
        <v>22</v>
      </c>
      <c r="B355" s="1061">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1">
        <v>23</v>
      </c>
      <c r="B356" s="1061">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1">
        <v>24</v>
      </c>
      <c r="B357" s="1061">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1">
        <v>25</v>
      </c>
      <c r="B358" s="1061">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1">
        <v>26</v>
      </c>
      <c r="B359" s="1061">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1">
        <v>27</v>
      </c>
      <c r="B360" s="1061">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1">
        <v>28</v>
      </c>
      <c r="B361" s="1061">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1">
        <v>29</v>
      </c>
      <c r="B362" s="1061">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1">
        <v>30</v>
      </c>
      <c r="B363" s="1061">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473</v>
      </c>
      <c r="Z366" s="369"/>
      <c r="AA366" s="369"/>
      <c r="AB366" s="369"/>
      <c r="AC366" s="150" t="s">
        <v>458</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1">
        <v>1</v>
      </c>
      <c r="B367" s="1061">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1">
        <v>2</v>
      </c>
      <c r="B368" s="1061">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1">
        <v>3</v>
      </c>
      <c r="B369" s="1061">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1">
        <v>4</v>
      </c>
      <c r="B370" s="1061">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1">
        <v>5</v>
      </c>
      <c r="B371" s="1061">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1">
        <v>6</v>
      </c>
      <c r="B372" s="1061">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1">
        <v>7</v>
      </c>
      <c r="B373" s="1061">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1">
        <v>8</v>
      </c>
      <c r="B374" s="1061">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1">
        <v>9</v>
      </c>
      <c r="B375" s="1061">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1">
        <v>10</v>
      </c>
      <c r="B376" s="1061">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1">
        <v>11</v>
      </c>
      <c r="B377" s="1061">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1">
        <v>12</v>
      </c>
      <c r="B378" s="1061">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1">
        <v>13</v>
      </c>
      <c r="B379" s="1061">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1">
        <v>14</v>
      </c>
      <c r="B380" s="1061">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1">
        <v>15</v>
      </c>
      <c r="B381" s="1061">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1">
        <v>16</v>
      </c>
      <c r="B382" s="1061">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1">
        <v>17</v>
      </c>
      <c r="B383" s="1061">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1">
        <v>18</v>
      </c>
      <c r="B384" s="1061">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1">
        <v>19</v>
      </c>
      <c r="B385" s="1061">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1">
        <v>20</v>
      </c>
      <c r="B386" s="1061">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1">
        <v>21</v>
      </c>
      <c r="B387" s="1061">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1">
        <v>22</v>
      </c>
      <c r="B388" s="1061">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1">
        <v>23</v>
      </c>
      <c r="B389" s="1061">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1">
        <v>24</v>
      </c>
      <c r="B390" s="1061">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1">
        <v>25</v>
      </c>
      <c r="B391" s="1061">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1">
        <v>26</v>
      </c>
      <c r="B392" s="1061">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1">
        <v>27</v>
      </c>
      <c r="B393" s="1061">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1">
        <v>28</v>
      </c>
      <c r="B394" s="1061">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1">
        <v>29</v>
      </c>
      <c r="B395" s="1061">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1">
        <v>30</v>
      </c>
      <c r="B396" s="1061">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473</v>
      </c>
      <c r="Z399" s="369"/>
      <c r="AA399" s="369"/>
      <c r="AB399" s="369"/>
      <c r="AC399" s="150" t="s">
        <v>458</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1">
        <v>1</v>
      </c>
      <c r="B400" s="1061">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1">
        <v>2</v>
      </c>
      <c r="B401" s="1061">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1">
        <v>3</v>
      </c>
      <c r="B402" s="1061">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1">
        <v>4</v>
      </c>
      <c r="B403" s="1061">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1">
        <v>5</v>
      </c>
      <c r="B404" s="1061">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1">
        <v>6</v>
      </c>
      <c r="B405" s="1061">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1">
        <v>7</v>
      </c>
      <c r="B406" s="1061">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1">
        <v>8</v>
      </c>
      <c r="B407" s="1061">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1">
        <v>9</v>
      </c>
      <c r="B408" s="1061">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1">
        <v>10</v>
      </c>
      <c r="B409" s="1061">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1">
        <v>11</v>
      </c>
      <c r="B410" s="1061">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1">
        <v>12</v>
      </c>
      <c r="B411" s="1061">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1">
        <v>13</v>
      </c>
      <c r="B412" s="1061">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1">
        <v>14</v>
      </c>
      <c r="B413" s="1061">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1">
        <v>15</v>
      </c>
      <c r="B414" s="1061">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1">
        <v>16</v>
      </c>
      <c r="B415" s="1061">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1">
        <v>17</v>
      </c>
      <c r="B416" s="1061">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1">
        <v>18</v>
      </c>
      <c r="B417" s="1061">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1">
        <v>19</v>
      </c>
      <c r="B418" s="1061">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1">
        <v>20</v>
      </c>
      <c r="B419" s="1061">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1">
        <v>21</v>
      </c>
      <c r="B420" s="1061">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1">
        <v>22</v>
      </c>
      <c r="B421" s="1061">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1">
        <v>23</v>
      </c>
      <c r="B422" s="1061">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1">
        <v>24</v>
      </c>
      <c r="B423" s="1061">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1">
        <v>25</v>
      </c>
      <c r="B424" s="1061">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1">
        <v>26</v>
      </c>
      <c r="B425" s="1061">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1">
        <v>27</v>
      </c>
      <c r="B426" s="1061">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1">
        <v>28</v>
      </c>
      <c r="B427" s="1061">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1">
        <v>29</v>
      </c>
      <c r="B428" s="1061">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1">
        <v>30</v>
      </c>
      <c r="B429" s="1061">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473</v>
      </c>
      <c r="Z432" s="369"/>
      <c r="AA432" s="369"/>
      <c r="AB432" s="369"/>
      <c r="AC432" s="150" t="s">
        <v>458</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1">
        <v>1</v>
      </c>
      <c r="B433" s="1061">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1">
        <v>2</v>
      </c>
      <c r="B434" s="1061">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1">
        <v>3</v>
      </c>
      <c r="B435" s="1061">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1">
        <v>4</v>
      </c>
      <c r="B436" s="1061">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1">
        <v>5</v>
      </c>
      <c r="B437" s="1061">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1">
        <v>6</v>
      </c>
      <c r="B438" s="1061">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1">
        <v>7</v>
      </c>
      <c r="B439" s="1061">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1">
        <v>8</v>
      </c>
      <c r="B440" s="1061">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1">
        <v>9</v>
      </c>
      <c r="B441" s="1061">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1">
        <v>10</v>
      </c>
      <c r="B442" s="1061">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1">
        <v>11</v>
      </c>
      <c r="B443" s="1061">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1">
        <v>12</v>
      </c>
      <c r="B444" s="1061">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1">
        <v>13</v>
      </c>
      <c r="B445" s="1061">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1">
        <v>14</v>
      </c>
      <c r="B446" s="1061">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1">
        <v>15</v>
      </c>
      <c r="B447" s="1061">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1">
        <v>16</v>
      </c>
      <c r="B448" s="1061">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1">
        <v>17</v>
      </c>
      <c r="B449" s="1061">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1">
        <v>18</v>
      </c>
      <c r="B450" s="1061">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1">
        <v>19</v>
      </c>
      <c r="B451" s="1061">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1">
        <v>20</v>
      </c>
      <c r="B452" s="1061">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1">
        <v>21</v>
      </c>
      <c r="B453" s="1061">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1">
        <v>22</v>
      </c>
      <c r="B454" s="1061">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1">
        <v>23</v>
      </c>
      <c r="B455" s="1061">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1">
        <v>24</v>
      </c>
      <c r="B456" s="1061">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1">
        <v>25</v>
      </c>
      <c r="B457" s="1061">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1">
        <v>26</v>
      </c>
      <c r="B458" s="1061">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1">
        <v>27</v>
      </c>
      <c r="B459" s="1061">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1">
        <v>28</v>
      </c>
      <c r="B460" s="1061">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1">
        <v>29</v>
      </c>
      <c r="B461" s="1061">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1">
        <v>30</v>
      </c>
      <c r="B462" s="1061">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473</v>
      </c>
      <c r="Z465" s="369"/>
      <c r="AA465" s="369"/>
      <c r="AB465" s="369"/>
      <c r="AC465" s="150" t="s">
        <v>458</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1">
        <v>1</v>
      </c>
      <c r="B466" s="1061">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1">
        <v>2</v>
      </c>
      <c r="B467" s="1061">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1">
        <v>3</v>
      </c>
      <c r="B468" s="1061">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1">
        <v>4</v>
      </c>
      <c r="B469" s="1061">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1">
        <v>5</v>
      </c>
      <c r="B470" s="1061">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1">
        <v>6</v>
      </c>
      <c r="B471" s="1061">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1">
        <v>7</v>
      </c>
      <c r="B472" s="1061">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1">
        <v>8</v>
      </c>
      <c r="B473" s="1061">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1">
        <v>9</v>
      </c>
      <c r="B474" s="1061">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1">
        <v>10</v>
      </c>
      <c r="B475" s="1061">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1">
        <v>11</v>
      </c>
      <c r="B476" s="1061">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1">
        <v>12</v>
      </c>
      <c r="B477" s="1061">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1">
        <v>13</v>
      </c>
      <c r="B478" s="1061">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1">
        <v>14</v>
      </c>
      <c r="B479" s="1061">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1">
        <v>15</v>
      </c>
      <c r="B480" s="1061">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1">
        <v>16</v>
      </c>
      <c r="B481" s="1061">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1">
        <v>17</v>
      </c>
      <c r="B482" s="1061">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1">
        <v>18</v>
      </c>
      <c r="B483" s="1061">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1">
        <v>19</v>
      </c>
      <c r="B484" s="1061">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1">
        <v>20</v>
      </c>
      <c r="B485" s="1061">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1">
        <v>21</v>
      </c>
      <c r="B486" s="1061">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1">
        <v>22</v>
      </c>
      <c r="B487" s="1061">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1">
        <v>23</v>
      </c>
      <c r="B488" s="1061">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1">
        <v>24</v>
      </c>
      <c r="B489" s="1061">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1">
        <v>25</v>
      </c>
      <c r="B490" s="1061">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1">
        <v>26</v>
      </c>
      <c r="B491" s="1061">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1">
        <v>27</v>
      </c>
      <c r="B492" s="1061">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1">
        <v>28</v>
      </c>
      <c r="B493" s="1061">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1">
        <v>29</v>
      </c>
      <c r="B494" s="1061">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1">
        <v>30</v>
      </c>
      <c r="B495" s="1061">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473</v>
      </c>
      <c r="Z498" s="369"/>
      <c r="AA498" s="369"/>
      <c r="AB498" s="369"/>
      <c r="AC498" s="150" t="s">
        <v>458</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1">
        <v>1</v>
      </c>
      <c r="B499" s="1061">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1">
        <v>2</v>
      </c>
      <c r="B500" s="1061">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1">
        <v>3</v>
      </c>
      <c r="B501" s="1061">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1">
        <v>4</v>
      </c>
      <c r="B502" s="1061">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1">
        <v>5</v>
      </c>
      <c r="B503" s="1061">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1">
        <v>6</v>
      </c>
      <c r="B504" s="1061">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1">
        <v>7</v>
      </c>
      <c r="B505" s="1061">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1">
        <v>8</v>
      </c>
      <c r="B506" s="1061">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1">
        <v>9</v>
      </c>
      <c r="B507" s="1061">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1">
        <v>10</v>
      </c>
      <c r="B508" s="1061">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1">
        <v>11</v>
      </c>
      <c r="B509" s="1061">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1">
        <v>12</v>
      </c>
      <c r="B510" s="1061">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1">
        <v>13</v>
      </c>
      <c r="B511" s="1061">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1">
        <v>14</v>
      </c>
      <c r="B512" s="1061">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1">
        <v>15</v>
      </c>
      <c r="B513" s="1061">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1">
        <v>16</v>
      </c>
      <c r="B514" s="1061">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1">
        <v>17</v>
      </c>
      <c r="B515" s="1061">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1">
        <v>18</v>
      </c>
      <c r="B516" s="1061">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1">
        <v>19</v>
      </c>
      <c r="B517" s="1061">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1">
        <v>20</v>
      </c>
      <c r="B518" s="1061">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1">
        <v>21</v>
      </c>
      <c r="B519" s="1061">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1">
        <v>22</v>
      </c>
      <c r="B520" s="1061">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1">
        <v>23</v>
      </c>
      <c r="B521" s="1061">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1">
        <v>24</v>
      </c>
      <c r="B522" s="1061">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1">
        <v>25</v>
      </c>
      <c r="B523" s="1061">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1">
        <v>26</v>
      </c>
      <c r="B524" s="1061">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1">
        <v>27</v>
      </c>
      <c r="B525" s="1061">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1">
        <v>28</v>
      </c>
      <c r="B526" s="1061">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1">
        <v>29</v>
      </c>
      <c r="B527" s="1061">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1">
        <v>30</v>
      </c>
      <c r="B528" s="1061">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473</v>
      </c>
      <c r="Z531" s="369"/>
      <c r="AA531" s="369"/>
      <c r="AB531" s="369"/>
      <c r="AC531" s="150" t="s">
        <v>458</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1">
        <v>1</v>
      </c>
      <c r="B532" s="1061">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1">
        <v>2</v>
      </c>
      <c r="B533" s="1061">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1">
        <v>3</v>
      </c>
      <c r="B534" s="1061">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1">
        <v>4</v>
      </c>
      <c r="B535" s="1061">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1">
        <v>5</v>
      </c>
      <c r="B536" s="1061">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1">
        <v>6</v>
      </c>
      <c r="B537" s="1061">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1">
        <v>7</v>
      </c>
      <c r="B538" s="1061">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1">
        <v>8</v>
      </c>
      <c r="B539" s="1061">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1">
        <v>9</v>
      </c>
      <c r="B540" s="1061">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1">
        <v>10</v>
      </c>
      <c r="B541" s="1061">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1">
        <v>11</v>
      </c>
      <c r="B542" s="1061">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1">
        <v>12</v>
      </c>
      <c r="B543" s="1061">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1">
        <v>13</v>
      </c>
      <c r="B544" s="1061">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1">
        <v>14</v>
      </c>
      <c r="B545" s="1061">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1">
        <v>15</v>
      </c>
      <c r="B546" s="1061">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1">
        <v>16</v>
      </c>
      <c r="B547" s="1061">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1">
        <v>17</v>
      </c>
      <c r="B548" s="1061">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1">
        <v>18</v>
      </c>
      <c r="B549" s="1061">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1">
        <v>19</v>
      </c>
      <c r="B550" s="1061">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1">
        <v>20</v>
      </c>
      <c r="B551" s="1061">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1">
        <v>21</v>
      </c>
      <c r="B552" s="1061">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1">
        <v>22</v>
      </c>
      <c r="B553" s="1061">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1">
        <v>23</v>
      </c>
      <c r="B554" s="1061">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1">
        <v>24</v>
      </c>
      <c r="B555" s="1061">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1">
        <v>25</v>
      </c>
      <c r="B556" s="1061">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1">
        <v>26</v>
      </c>
      <c r="B557" s="1061">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1">
        <v>27</v>
      </c>
      <c r="B558" s="1061">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1">
        <v>28</v>
      </c>
      <c r="B559" s="1061">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1">
        <v>29</v>
      </c>
      <c r="B560" s="1061">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1">
        <v>30</v>
      </c>
      <c r="B561" s="1061">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473</v>
      </c>
      <c r="Z564" s="369"/>
      <c r="AA564" s="369"/>
      <c r="AB564" s="369"/>
      <c r="AC564" s="150" t="s">
        <v>458</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1">
        <v>1</v>
      </c>
      <c r="B565" s="1061">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1">
        <v>2</v>
      </c>
      <c r="B566" s="1061">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1">
        <v>3</v>
      </c>
      <c r="B567" s="1061">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1">
        <v>4</v>
      </c>
      <c r="B568" s="1061">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1">
        <v>5</v>
      </c>
      <c r="B569" s="1061">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1">
        <v>6</v>
      </c>
      <c r="B570" s="1061">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1">
        <v>7</v>
      </c>
      <c r="B571" s="1061">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1">
        <v>8</v>
      </c>
      <c r="B572" s="1061">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1">
        <v>9</v>
      </c>
      <c r="B573" s="1061">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1">
        <v>10</v>
      </c>
      <c r="B574" s="1061">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1">
        <v>11</v>
      </c>
      <c r="B575" s="1061">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1">
        <v>12</v>
      </c>
      <c r="B576" s="1061">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1">
        <v>13</v>
      </c>
      <c r="B577" s="1061">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1">
        <v>14</v>
      </c>
      <c r="B578" s="1061">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1">
        <v>15</v>
      </c>
      <c r="B579" s="1061">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1">
        <v>16</v>
      </c>
      <c r="B580" s="1061">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1">
        <v>17</v>
      </c>
      <c r="B581" s="1061">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1">
        <v>18</v>
      </c>
      <c r="B582" s="1061">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1">
        <v>19</v>
      </c>
      <c r="B583" s="1061">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1">
        <v>20</v>
      </c>
      <c r="B584" s="1061">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1">
        <v>21</v>
      </c>
      <c r="B585" s="1061">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1">
        <v>22</v>
      </c>
      <c r="B586" s="1061">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1">
        <v>23</v>
      </c>
      <c r="B587" s="1061">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1">
        <v>24</v>
      </c>
      <c r="B588" s="1061">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1">
        <v>25</v>
      </c>
      <c r="B589" s="1061">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1">
        <v>26</v>
      </c>
      <c r="B590" s="1061">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1">
        <v>27</v>
      </c>
      <c r="B591" s="1061">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1">
        <v>28</v>
      </c>
      <c r="B592" s="1061">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1">
        <v>29</v>
      </c>
      <c r="B593" s="1061">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1">
        <v>30</v>
      </c>
      <c r="B594" s="1061">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473</v>
      </c>
      <c r="Z597" s="369"/>
      <c r="AA597" s="369"/>
      <c r="AB597" s="369"/>
      <c r="AC597" s="150" t="s">
        <v>458</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1">
        <v>1</v>
      </c>
      <c r="B598" s="1061">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1">
        <v>2</v>
      </c>
      <c r="B599" s="1061">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1">
        <v>3</v>
      </c>
      <c r="B600" s="1061">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1">
        <v>4</v>
      </c>
      <c r="B601" s="1061">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1">
        <v>5</v>
      </c>
      <c r="B602" s="1061">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1">
        <v>6</v>
      </c>
      <c r="B603" s="1061">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1">
        <v>7</v>
      </c>
      <c r="B604" s="1061">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1">
        <v>8</v>
      </c>
      <c r="B605" s="1061">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1">
        <v>9</v>
      </c>
      <c r="B606" s="1061">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1">
        <v>10</v>
      </c>
      <c r="B607" s="1061">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1">
        <v>11</v>
      </c>
      <c r="B608" s="1061">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1">
        <v>12</v>
      </c>
      <c r="B609" s="1061">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1">
        <v>13</v>
      </c>
      <c r="B610" s="1061">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1">
        <v>14</v>
      </c>
      <c r="B611" s="1061">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1">
        <v>15</v>
      </c>
      <c r="B612" s="1061">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1">
        <v>16</v>
      </c>
      <c r="B613" s="1061">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1">
        <v>17</v>
      </c>
      <c r="B614" s="1061">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1">
        <v>18</v>
      </c>
      <c r="B615" s="1061">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1">
        <v>19</v>
      </c>
      <c r="B616" s="1061">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1">
        <v>20</v>
      </c>
      <c r="B617" s="1061">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1">
        <v>21</v>
      </c>
      <c r="B618" s="1061">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1">
        <v>22</v>
      </c>
      <c r="B619" s="1061">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1">
        <v>23</v>
      </c>
      <c r="B620" s="1061">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1">
        <v>24</v>
      </c>
      <c r="B621" s="1061">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1">
        <v>25</v>
      </c>
      <c r="B622" s="1061">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1">
        <v>26</v>
      </c>
      <c r="B623" s="1061">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1">
        <v>27</v>
      </c>
      <c r="B624" s="1061">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1">
        <v>28</v>
      </c>
      <c r="B625" s="1061">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1">
        <v>29</v>
      </c>
      <c r="B626" s="1061">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1">
        <v>30</v>
      </c>
      <c r="B627" s="1061">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473</v>
      </c>
      <c r="Z630" s="369"/>
      <c r="AA630" s="369"/>
      <c r="AB630" s="369"/>
      <c r="AC630" s="150" t="s">
        <v>458</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1">
        <v>1</v>
      </c>
      <c r="B631" s="1061">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1">
        <v>2</v>
      </c>
      <c r="B632" s="1061">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1">
        <v>3</v>
      </c>
      <c r="B633" s="1061">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1">
        <v>4</v>
      </c>
      <c r="B634" s="1061">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1">
        <v>5</v>
      </c>
      <c r="B635" s="1061">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1">
        <v>6</v>
      </c>
      <c r="B636" s="1061">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1">
        <v>7</v>
      </c>
      <c r="B637" s="1061">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1">
        <v>8</v>
      </c>
      <c r="B638" s="1061">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1">
        <v>9</v>
      </c>
      <c r="B639" s="1061">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1">
        <v>10</v>
      </c>
      <c r="B640" s="1061">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1">
        <v>11</v>
      </c>
      <c r="B641" s="1061">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1">
        <v>12</v>
      </c>
      <c r="B642" s="1061">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1">
        <v>13</v>
      </c>
      <c r="B643" s="1061">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1">
        <v>14</v>
      </c>
      <c r="B644" s="1061">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1">
        <v>15</v>
      </c>
      <c r="B645" s="1061">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1">
        <v>16</v>
      </c>
      <c r="B646" s="1061">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1">
        <v>17</v>
      </c>
      <c r="B647" s="1061">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1">
        <v>18</v>
      </c>
      <c r="B648" s="1061">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1">
        <v>19</v>
      </c>
      <c r="B649" s="1061">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1">
        <v>20</v>
      </c>
      <c r="B650" s="1061">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1">
        <v>21</v>
      </c>
      <c r="B651" s="1061">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1">
        <v>22</v>
      </c>
      <c r="B652" s="1061">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1">
        <v>23</v>
      </c>
      <c r="B653" s="1061">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1">
        <v>24</v>
      </c>
      <c r="B654" s="1061">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1">
        <v>25</v>
      </c>
      <c r="B655" s="1061">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1">
        <v>26</v>
      </c>
      <c r="B656" s="1061">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1">
        <v>27</v>
      </c>
      <c r="B657" s="1061">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1">
        <v>28</v>
      </c>
      <c r="B658" s="1061">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1">
        <v>29</v>
      </c>
      <c r="B659" s="1061">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1">
        <v>30</v>
      </c>
      <c r="B660" s="1061">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473</v>
      </c>
      <c r="Z663" s="369"/>
      <c r="AA663" s="369"/>
      <c r="AB663" s="369"/>
      <c r="AC663" s="150" t="s">
        <v>458</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1">
        <v>1</v>
      </c>
      <c r="B664" s="1061">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1">
        <v>2</v>
      </c>
      <c r="B665" s="1061">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1">
        <v>3</v>
      </c>
      <c r="B666" s="1061">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1">
        <v>4</v>
      </c>
      <c r="B667" s="1061">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1">
        <v>5</v>
      </c>
      <c r="B668" s="1061">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1">
        <v>6</v>
      </c>
      <c r="B669" s="1061">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1">
        <v>7</v>
      </c>
      <c r="B670" s="1061">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1">
        <v>8</v>
      </c>
      <c r="B671" s="1061">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1">
        <v>9</v>
      </c>
      <c r="B672" s="1061">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1">
        <v>10</v>
      </c>
      <c r="B673" s="1061">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1">
        <v>11</v>
      </c>
      <c r="B674" s="1061">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1">
        <v>12</v>
      </c>
      <c r="B675" s="1061">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1">
        <v>13</v>
      </c>
      <c r="B676" s="1061">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1">
        <v>14</v>
      </c>
      <c r="B677" s="1061">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1">
        <v>15</v>
      </c>
      <c r="B678" s="1061">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1">
        <v>16</v>
      </c>
      <c r="B679" s="1061">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1">
        <v>17</v>
      </c>
      <c r="B680" s="1061">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1">
        <v>18</v>
      </c>
      <c r="B681" s="1061">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1">
        <v>19</v>
      </c>
      <c r="B682" s="1061">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1">
        <v>20</v>
      </c>
      <c r="B683" s="1061">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1">
        <v>21</v>
      </c>
      <c r="B684" s="1061">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1">
        <v>22</v>
      </c>
      <c r="B685" s="1061">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1">
        <v>23</v>
      </c>
      <c r="B686" s="1061">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1">
        <v>24</v>
      </c>
      <c r="B687" s="1061">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1">
        <v>25</v>
      </c>
      <c r="B688" s="1061">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1">
        <v>26</v>
      </c>
      <c r="B689" s="1061">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1">
        <v>27</v>
      </c>
      <c r="B690" s="1061">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1">
        <v>28</v>
      </c>
      <c r="B691" s="1061">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1">
        <v>29</v>
      </c>
      <c r="B692" s="1061">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1">
        <v>30</v>
      </c>
      <c r="B693" s="1061">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473</v>
      </c>
      <c r="Z696" s="369"/>
      <c r="AA696" s="369"/>
      <c r="AB696" s="369"/>
      <c r="AC696" s="150" t="s">
        <v>458</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1">
        <v>1</v>
      </c>
      <c r="B697" s="1061">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1">
        <v>2</v>
      </c>
      <c r="B698" s="1061">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1">
        <v>3</v>
      </c>
      <c r="B699" s="1061">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1">
        <v>4</v>
      </c>
      <c r="B700" s="1061">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1">
        <v>5</v>
      </c>
      <c r="B701" s="1061">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1">
        <v>6</v>
      </c>
      <c r="B702" s="1061">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1">
        <v>7</v>
      </c>
      <c r="B703" s="1061">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1">
        <v>8</v>
      </c>
      <c r="B704" s="1061">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1">
        <v>9</v>
      </c>
      <c r="B705" s="1061">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1">
        <v>10</v>
      </c>
      <c r="B706" s="1061">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1">
        <v>11</v>
      </c>
      <c r="B707" s="1061">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1">
        <v>12</v>
      </c>
      <c r="B708" s="1061">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1">
        <v>13</v>
      </c>
      <c r="B709" s="1061">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1">
        <v>14</v>
      </c>
      <c r="B710" s="1061">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1">
        <v>15</v>
      </c>
      <c r="B711" s="1061">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1">
        <v>16</v>
      </c>
      <c r="B712" s="1061">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1">
        <v>17</v>
      </c>
      <c r="B713" s="1061">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1">
        <v>18</v>
      </c>
      <c r="B714" s="1061">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1">
        <v>19</v>
      </c>
      <c r="B715" s="1061">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1">
        <v>20</v>
      </c>
      <c r="B716" s="1061">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1">
        <v>21</v>
      </c>
      <c r="B717" s="1061">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1">
        <v>22</v>
      </c>
      <c r="B718" s="1061">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1">
        <v>23</v>
      </c>
      <c r="B719" s="1061">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1">
        <v>24</v>
      </c>
      <c r="B720" s="1061">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1">
        <v>25</v>
      </c>
      <c r="B721" s="1061">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1">
        <v>26</v>
      </c>
      <c r="B722" s="1061">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1">
        <v>27</v>
      </c>
      <c r="B723" s="1061">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1">
        <v>28</v>
      </c>
      <c r="B724" s="1061">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1">
        <v>29</v>
      </c>
      <c r="B725" s="1061">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1">
        <v>30</v>
      </c>
      <c r="B726" s="1061">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473</v>
      </c>
      <c r="Z729" s="369"/>
      <c r="AA729" s="369"/>
      <c r="AB729" s="369"/>
      <c r="AC729" s="150" t="s">
        <v>458</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1">
        <v>1</v>
      </c>
      <c r="B730" s="1061">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1">
        <v>2</v>
      </c>
      <c r="B731" s="1061">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1">
        <v>3</v>
      </c>
      <c r="B732" s="1061">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1">
        <v>4</v>
      </c>
      <c r="B733" s="1061">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1">
        <v>5</v>
      </c>
      <c r="B734" s="1061">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1">
        <v>6</v>
      </c>
      <c r="B735" s="1061">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1">
        <v>7</v>
      </c>
      <c r="B736" s="1061">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1">
        <v>8</v>
      </c>
      <c r="B737" s="1061">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1">
        <v>9</v>
      </c>
      <c r="B738" s="1061">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1">
        <v>10</v>
      </c>
      <c r="B739" s="1061">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1">
        <v>11</v>
      </c>
      <c r="B740" s="1061">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1">
        <v>12</v>
      </c>
      <c r="B741" s="1061">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1">
        <v>13</v>
      </c>
      <c r="B742" s="1061">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1">
        <v>14</v>
      </c>
      <c r="B743" s="1061">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1">
        <v>15</v>
      </c>
      <c r="B744" s="1061">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1">
        <v>16</v>
      </c>
      <c r="B745" s="1061">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1">
        <v>17</v>
      </c>
      <c r="B746" s="1061">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1">
        <v>18</v>
      </c>
      <c r="B747" s="1061">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1">
        <v>19</v>
      </c>
      <c r="B748" s="1061">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1">
        <v>20</v>
      </c>
      <c r="B749" s="1061">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1">
        <v>21</v>
      </c>
      <c r="B750" s="1061">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1">
        <v>22</v>
      </c>
      <c r="B751" s="1061">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1">
        <v>23</v>
      </c>
      <c r="B752" s="1061">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1">
        <v>24</v>
      </c>
      <c r="B753" s="1061">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1">
        <v>25</v>
      </c>
      <c r="B754" s="1061">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1">
        <v>26</v>
      </c>
      <c r="B755" s="1061">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1">
        <v>27</v>
      </c>
      <c r="B756" s="1061">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1">
        <v>28</v>
      </c>
      <c r="B757" s="1061">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1">
        <v>29</v>
      </c>
      <c r="B758" s="1061">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1">
        <v>30</v>
      </c>
      <c r="B759" s="1061">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473</v>
      </c>
      <c r="Z762" s="369"/>
      <c r="AA762" s="369"/>
      <c r="AB762" s="369"/>
      <c r="AC762" s="150" t="s">
        <v>458</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1">
        <v>1</v>
      </c>
      <c r="B763" s="1061">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1">
        <v>2</v>
      </c>
      <c r="B764" s="1061">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1">
        <v>3</v>
      </c>
      <c r="B765" s="1061">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1">
        <v>4</v>
      </c>
      <c r="B766" s="1061">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1">
        <v>5</v>
      </c>
      <c r="B767" s="1061">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1">
        <v>6</v>
      </c>
      <c r="B768" s="1061">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1">
        <v>7</v>
      </c>
      <c r="B769" s="1061">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1">
        <v>8</v>
      </c>
      <c r="B770" s="1061">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1">
        <v>9</v>
      </c>
      <c r="B771" s="1061">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1">
        <v>10</v>
      </c>
      <c r="B772" s="1061">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1">
        <v>11</v>
      </c>
      <c r="B773" s="1061">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1">
        <v>12</v>
      </c>
      <c r="B774" s="1061">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1">
        <v>13</v>
      </c>
      <c r="B775" s="1061">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1">
        <v>14</v>
      </c>
      <c r="B776" s="1061">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1">
        <v>15</v>
      </c>
      <c r="B777" s="1061">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1">
        <v>16</v>
      </c>
      <c r="B778" s="1061">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1">
        <v>17</v>
      </c>
      <c r="B779" s="1061">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1">
        <v>18</v>
      </c>
      <c r="B780" s="1061">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1">
        <v>19</v>
      </c>
      <c r="B781" s="1061">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1">
        <v>20</v>
      </c>
      <c r="B782" s="1061">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1">
        <v>21</v>
      </c>
      <c r="B783" s="1061">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1">
        <v>22</v>
      </c>
      <c r="B784" s="1061">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1">
        <v>23</v>
      </c>
      <c r="B785" s="1061">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1">
        <v>24</v>
      </c>
      <c r="B786" s="1061">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1">
        <v>25</v>
      </c>
      <c r="B787" s="1061">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1">
        <v>26</v>
      </c>
      <c r="B788" s="1061">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1">
        <v>27</v>
      </c>
      <c r="B789" s="1061">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1">
        <v>28</v>
      </c>
      <c r="B790" s="1061">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1">
        <v>29</v>
      </c>
      <c r="B791" s="1061">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1">
        <v>30</v>
      </c>
      <c r="B792" s="1061">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473</v>
      </c>
      <c r="Z795" s="369"/>
      <c r="AA795" s="369"/>
      <c r="AB795" s="369"/>
      <c r="AC795" s="150" t="s">
        <v>458</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1">
        <v>1</v>
      </c>
      <c r="B796" s="1061">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1">
        <v>2</v>
      </c>
      <c r="B797" s="1061">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1">
        <v>3</v>
      </c>
      <c r="B798" s="1061">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1">
        <v>4</v>
      </c>
      <c r="B799" s="1061">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1">
        <v>5</v>
      </c>
      <c r="B800" s="1061">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1">
        <v>6</v>
      </c>
      <c r="B801" s="1061">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1">
        <v>7</v>
      </c>
      <c r="B802" s="1061">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1">
        <v>8</v>
      </c>
      <c r="B803" s="1061">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1">
        <v>9</v>
      </c>
      <c r="B804" s="1061">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1">
        <v>10</v>
      </c>
      <c r="B805" s="1061">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1">
        <v>11</v>
      </c>
      <c r="B806" s="1061">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1">
        <v>12</v>
      </c>
      <c r="B807" s="1061">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1">
        <v>13</v>
      </c>
      <c r="B808" s="1061">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1">
        <v>14</v>
      </c>
      <c r="B809" s="1061">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1">
        <v>15</v>
      </c>
      <c r="B810" s="1061">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1">
        <v>16</v>
      </c>
      <c r="B811" s="1061">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1">
        <v>17</v>
      </c>
      <c r="B812" s="1061">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1">
        <v>18</v>
      </c>
      <c r="B813" s="1061">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1">
        <v>19</v>
      </c>
      <c r="B814" s="1061">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1">
        <v>20</v>
      </c>
      <c r="B815" s="1061">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1">
        <v>21</v>
      </c>
      <c r="B816" s="1061">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1">
        <v>22</v>
      </c>
      <c r="B817" s="1061">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1">
        <v>23</v>
      </c>
      <c r="B818" s="1061">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1">
        <v>24</v>
      </c>
      <c r="B819" s="1061">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1">
        <v>25</v>
      </c>
      <c r="B820" s="1061">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1">
        <v>26</v>
      </c>
      <c r="B821" s="1061">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1">
        <v>27</v>
      </c>
      <c r="B822" s="1061">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1">
        <v>28</v>
      </c>
      <c r="B823" s="1061">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1">
        <v>29</v>
      </c>
      <c r="B824" s="1061">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1">
        <v>30</v>
      </c>
      <c r="B825" s="1061">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473</v>
      </c>
      <c r="Z828" s="369"/>
      <c r="AA828" s="369"/>
      <c r="AB828" s="369"/>
      <c r="AC828" s="150" t="s">
        <v>458</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1">
        <v>1</v>
      </c>
      <c r="B829" s="1061">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1">
        <v>2</v>
      </c>
      <c r="B830" s="1061">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1">
        <v>3</v>
      </c>
      <c r="B831" s="1061">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1">
        <v>4</v>
      </c>
      <c r="B832" s="1061">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1">
        <v>5</v>
      </c>
      <c r="B833" s="1061">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1">
        <v>6</v>
      </c>
      <c r="B834" s="1061">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1">
        <v>7</v>
      </c>
      <c r="B835" s="1061">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1">
        <v>8</v>
      </c>
      <c r="B836" s="1061">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1">
        <v>9</v>
      </c>
      <c r="B837" s="1061">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1">
        <v>10</v>
      </c>
      <c r="B838" s="1061">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1">
        <v>11</v>
      </c>
      <c r="B839" s="1061">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1">
        <v>12</v>
      </c>
      <c r="B840" s="1061">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1">
        <v>13</v>
      </c>
      <c r="B841" s="1061">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1">
        <v>14</v>
      </c>
      <c r="B842" s="1061">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1">
        <v>15</v>
      </c>
      <c r="B843" s="1061">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1">
        <v>16</v>
      </c>
      <c r="B844" s="1061">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1">
        <v>17</v>
      </c>
      <c r="B845" s="1061">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1">
        <v>18</v>
      </c>
      <c r="B846" s="1061">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1">
        <v>19</v>
      </c>
      <c r="B847" s="1061">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1">
        <v>20</v>
      </c>
      <c r="B848" s="1061">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1">
        <v>21</v>
      </c>
      <c r="B849" s="1061">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1">
        <v>22</v>
      </c>
      <c r="B850" s="1061">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1">
        <v>23</v>
      </c>
      <c r="B851" s="1061">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1">
        <v>24</v>
      </c>
      <c r="B852" s="1061">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1">
        <v>25</v>
      </c>
      <c r="B853" s="1061">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1">
        <v>26</v>
      </c>
      <c r="B854" s="1061">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1">
        <v>27</v>
      </c>
      <c r="B855" s="1061">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1">
        <v>28</v>
      </c>
      <c r="B856" s="1061">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1">
        <v>29</v>
      </c>
      <c r="B857" s="1061">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1">
        <v>30</v>
      </c>
      <c r="B858" s="1061">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473</v>
      </c>
      <c r="Z861" s="369"/>
      <c r="AA861" s="369"/>
      <c r="AB861" s="369"/>
      <c r="AC861" s="150" t="s">
        <v>458</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1">
        <v>1</v>
      </c>
      <c r="B862" s="1061">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1">
        <v>2</v>
      </c>
      <c r="B863" s="1061">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1">
        <v>3</v>
      </c>
      <c r="B864" s="1061">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1">
        <v>4</v>
      </c>
      <c r="B865" s="1061">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1">
        <v>5</v>
      </c>
      <c r="B866" s="1061">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1">
        <v>6</v>
      </c>
      <c r="B867" s="1061">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1">
        <v>7</v>
      </c>
      <c r="B868" s="1061">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1">
        <v>8</v>
      </c>
      <c r="B869" s="1061">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1">
        <v>9</v>
      </c>
      <c r="B870" s="1061">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1">
        <v>10</v>
      </c>
      <c r="B871" s="1061">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1">
        <v>11</v>
      </c>
      <c r="B872" s="1061">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1">
        <v>12</v>
      </c>
      <c r="B873" s="1061">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1">
        <v>13</v>
      </c>
      <c r="B874" s="1061">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1">
        <v>14</v>
      </c>
      <c r="B875" s="1061">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1">
        <v>15</v>
      </c>
      <c r="B876" s="1061">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1">
        <v>16</v>
      </c>
      <c r="B877" s="1061">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1">
        <v>17</v>
      </c>
      <c r="B878" s="1061">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1">
        <v>18</v>
      </c>
      <c r="B879" s="1061">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1">
        <v>19</v>
      </c>
      <c r="B880" s="1061">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1">
        <v>20</v>
      </c>
      <c r="B881" s="1061">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1">
        <v>21</v>
      </c>
      <c r="B882" s="1061">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1">
        <v>22</v>
      </c>
      <c r="B883" s="1061">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1">
        <v>23</v>
      </c>
      <c r="B884" s="1061">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1">
        <v>24</v>
      </c>
      <c r="B885" s="1061">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1">
        <v>25</v>
      </c>
      <c r="B886" s="1061">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1">
        <v>26</v>
      </c>
      <c r="B887" s="1061">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1">
        <v>27</v>
      </c>
      <c r="B888" s="1061">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1">
        <v>28</v>
      </c>
      <c r="B889" s="1061">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1">
        <v>29</v>
      </c>
      <c r="B890" s="1061">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1">
        <v>30</v>
      </c>
      <c r="B891" s="1061">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473</v>
      </c>
      <c r="Z894" s="369"/>
      <c r="AA894" s="369"/>
      <c r="AB894" s="369"/>
      <c r="AC894" s="150" t="s">
        <v>458</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1">
        <v>1</v>
      </c>
      <c r="B895" s="1061">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1">
        <v>2</v>
      </c>
      <c r="B896" s="1061">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1">
        <v>3</v>
      </c>
      <c r="B897" s="1061">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1">
        <v>4</v>
      </c>
      <c r="B898" s="1061">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1">
        <v>5</v>
      </c>
      <c r="B899" s="1061">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1">
        <v>6</v>
      </c>
      <c r="B900" s="1061">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1">
        <v>7</v>
      </c>
      <c r="B901" s="1061">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1">
        <v>8</v>
      </c>
      <c r="B902" s="1061">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1">
        <v>9</v>
      </c>
      <c r="B903" s="1061">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1">
        <v>10</v>
      </c>
      <c r="B904" s="1061">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1">
        <v>11</v>
      </c>
      <c r="B905" s="1061">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1">
        <v>12</v>
      </c>
      <c r="B906" s="1061">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1">
        <v>13</v>
      </c>
      <c r="B907" s="1061">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1">
        <v>14</v>
      </c>
      <c r="B908" s="1061">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1">
        <v>15</v>
      </c>
      <c r="B909" s="1061">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1">
        <v>16</v>
      </c>
      <c r="B910" s="1061">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1">
        <v>17</v>
      </c>
      <c r="B911" s="1061">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1">
        <v>18</v>
      </c>
      <c r="B912" s="1061">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1">
        <v>19</v>
      </c>
      <c r="B913" s="1061">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1">
        <v>20</v>
      </c>
      <c r="B914" s="1061">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1">
        <v>21</v>
      </c>
      <c r="B915" s="1061">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1">
        <v>22</v>
      </c>
      <c r="B916" s="1061">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1">
        <v>23</v>
      </c>
      <c r="B917" s="1061">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1">
        <v>24</v>
      </c>
      <c r="B918" s="1061">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1">
        <v>25</v>
      </c>
      <c r="B919" s="1061">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1">
        <v>26</v>
      </c>
      <c r="B920" s="1061">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1">
        <v>27</v>
      </c>
      <c r="B921" s="1061">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1">
        <v>28</v>
      </c>
      <c r="B922" s="1061">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1">
        <v>29</v>
      </c>
      <c r="B923" s="1061">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1">
        <v>30</v>
      </c>
      <c r="B924" s="1061">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473</v>
      </c>
      <c r="Z927" s="369"/>
      <c r="AA927" s="369"/>
      <c r="AB927" s="369"/>
      <c r="AC927" s="150" t="s">
        <v>458</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1">
        <v>1</v>
      </c>
      <c r="B928" s="1061">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1">
        <v>2</v>
      </c>
      <c r="B929" s="1061">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1">
        <v>3</v>
      </c>
      <c r="B930" s="1061">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1">
        <v>4</v>
      </c>
      <c r="B931" s="1061">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1">
        <v>5</v>
      </c>
      <c r="B932" s="1061">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1">
        <v>6</v>
      </c>
      <c r="B933" s="1061">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1">
        <v>7</v>
      </c>
      <c r="B934" s="1061">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1">
        <v>8</v>
      </c>
      <c r="B935" s="1061">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1">
        <v>9</v>
      </c>
      <c r="B936" s="1061">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1">
        <v>10</v>
      </c>
      <c r="B937" s="1061">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1">
        <v>11</v>
      </c>
      <c r="B938" s="1061">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1">
        <v>12</v>
      </c>
      <c r="B939" s="1061">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1">
        <v>13</v>
      </c>
      <c r="B940" s="1061">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1">
        <v>14</v>
      </c>
      <c r="B941" s="1061">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1">
        <v>15</v>
      </c>
      <c r="B942" s="1061">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1">
        <v>16</v>
      </c>
      <c r="B943" s="1061">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1">
        <v>17</v>
      </c>
      <c r="B944" s="1061">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1">
        <v>18</v>
      </c>
      <c r="B945" s="1061">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1">
        <v>19</v>
      </c>
      <c r="B946" s="1061">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1">
        <v>20</v>
      </c>
      <c r="B947" s="1061">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1">
        <v>21</v>
      </c>
      <c r="B948" s="1061">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1">
        <v>22</v>
      </c>
      <c r="B949" s="1061">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1">
        <v>23</v>
      </c>
      <c r="B950" s="1061">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1">
        <v>24</v>
      </c>
      <c r="B951" s="1061">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1">
        <v>25</v>
      </c>
      <c r="B952" s="1061">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1">
        <v>26</v>
      </c>
      <c r="B953" s="1061">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1">
        <v>27</v>
      </c>
      <c r="B954" s="1061">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1">
        <v>28</v>
      </c>
      <c r="B955" s="1061">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1">
        <v>29</v>
      </c>
      <c r="B956" s="1061">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1">
        <v>30</v>
      </c>
      <c r="B957" s="1061">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473</v>
      </c>
      <c r="Z960" s="369"/>
      <c r="AA960" s="369"/>
      <c r="AB960" s="369"/>
      <c r="AC960" s="150" t="s">
        <v>458</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1">
        <v>1</v>
      </c>
      <c r="B961" s="1061">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1">
        <v>2</v>
      </c>
      <c r="B962" s="1061">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1">
        <v>3</v>
      </c>
      <c r="B963" s="1061">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1">
        <v>4</v>
      </c>
      <c r="B964" s="1061">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1">
        <v>5</v>
      </c>
      <c r="B965" s="1061">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1">
        <v>6</v>
      </c>
      <c r="B966" s="1061">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1">
        <v>7</v>
      </c>
      <c r="B967" s="1061">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1">
        <v>8</v>
      </c>
      <c r="B968" s="1061">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1">
        <v>9</v>
      </c>
      <c r="B969" s="1061">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1">
        <v>10</v>
      </c>
      <c r="B970" s="1061">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1">
        <v>11</v>
      </c>
      <c r="B971" s="1061">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1">
        <v>12</v>
      </c>
      <c r="B972" s="1061">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1">
        <v>13</v>
      </c>
      <c r="B973" s="1061">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1">
        <v>14</v>
      </c>
      <c r="B974" s="1061">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1">
        <v>15</v>
      </c>
      <c r="B975" s="1061">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1">
        <v>16</v>
      </c>
      <c r="B976" s="1061">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1">
        <v>17</v>
      </c>
      <c r="B977" s="1061">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1">
        <v>18</v>
      </c>
      <c r="B978" s="1061">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1">
        <v>19</v>
      </c>
      <c r="B979" s="1061">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1">
        <v>20</v>
      </c>
      <c r="B980" s="1061">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1">
        <v>21</v>
      </c>
      <c r="B981" s="1061">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1">
        <v>22</v>
      </c>
      <c r="B982" s="1061">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1">
        <v>23</v>
      </c>
      <c r="B983" s="1061">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1">
        <v>24</v>
      </c>
      <c r="B984" s="1061">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1">
        <v>25</v>
      </c>
      <c r="B985" s="1061">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1">
        <v>26</v>
      </c>
      <c r="B986" s="1061">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1">
        <v>27</v>
      </c>
      <c r="B987" s="1061">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1">
        <v>28</v>
      </c>
      <c r="B988" s="1061">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1">
        <v>29</v>
      </c>
      <c r="B989" s="1061">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1">
        <v>30</v>
      </c>
      <c r="B990" s="1061">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473</v>
      </c>
      <c r="Z993" s="369"/>
      <c r="AA993" s="369"/>
      <c r="AB993" s="369"/>
      <c r="AC993" s="150" t="s">
        <v>458</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1">
        <v>1</v>
      </c>
      <c r="B994" s="1061">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1">
        <v>2</v>
      </c>
      <c r="B995" s="1061">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1">
        <v>3</v>
      </c>
      <c r="B996" s="1061">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1">
        <v>4</v>
      </c>
      <c r="B997" s="1061">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1">
        <v>5</v>
      </c>
      <c r="B998" s="1061">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1">
        <v>6</v>
      </c>
      <c r="B999" s="1061">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1">
        <v>7</v>
      </c>
      <c r="B1000" s="1061">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1">
        <v>8</v>
      </c>
      <c r="B1001" s="1061">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1">
        <v>9</v>
      </c>
      <c r="B1002" s="1061">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1">
        <v>10</v>
      </c>
      <c r="B1003" s="1061">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1">
        <v>11</v>
      </c>
      <c r="B1004" s="1061">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1">
        <v>12</v>
      </c>
      <c r="B1005" s="1061">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1">
        <v>13</v>
      </c>
      <c r="B1006" s="1061">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1">
        <v>14</v>
      </c>
      <c r="B1007" s="1061">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1">
        <v>15</v>
      </c>
      <c r="B1008" s="1061">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1">
        <v>16</v>
      </c>
      <c r="B1009" s="1061">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1">
        <v>17</v>
      </c>
      <c r="B1010" s="1061">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1">
        <v>18</v>
      </c>
      <c r="B1011" s="1061">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1">
        <v>19</v>
      </c>
      <c r="B1012" s="1061">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1">
        <v>20</v>
      </c>
      <c r="B1013" s="1061">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1">
        <v>21</v>
      </c>
      <c r="B1014" s="1061">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1">
        <v>22</v>
      </c>
      <c r="B1015" s="1061">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1">
        <v>23</v>
      </c>
      <c r="B1016" s="1061">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1">
        <v>24</v>
      </c>
      <c r="B1017" s="1061">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1">
        <v>25</v>
      </c>
      <c r="B1018" s="1061">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1">
        <v>26</v>
      </c>
      <c r="B1019" s="1061">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1">
        <v>27</v>
      </c>
      <c r="B1020" s="1061">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1">
        <v>28</v>
      </c>
      <c r="B1021" s="1061">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1">
        <v>29</v>
      </c>
      <c r="B1022" s="1061">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1">
        <v>30</v>
      </c>
      <c r="B1023" s="1061">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473</v>
      </c>
      <c r="Z1026" s="369"/>
      <c r="AA1026" s="369"/>
      <c r="AB1026" s="369"/>
      <c r="AC1026" s="150" t="s">
        <v>458</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1">
        <v>1</v>
      </c>
      <c r="B1027" s="1061">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1">
        <v>2</v>
      </c>
      <c r="B1028" s="1061">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1">
        <v>3</v>
      </c>
      <c r="B1029" s="1061">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1">
        <v>4</v>
      </c>
      <c r="B1030" s="1061">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1">
        <v>5</v>
      </c>
      <c r="B1031" s="1061">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1">
        <v>6</v>
      </c>
      <c r="B1032" s="1061">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1">
        <v>7</v>
      </c>
      <c r="B1033" s="1061">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1">
        <v>8</v>
      </c>
      <c r="B1034" s="1061">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1">
        <v>9</v>
      </c>
      <c r="B1035" s="1061">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1">
        <v>10</v>
      </c>
      <c r="B1036" s="1061">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1">
        <v>11</v>
      </c>
      <c r="B1037" s="1061">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1">
        <v>12</v>
      </c>
      <c r="B1038" s="1061">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1">
        <v>13</v>
      </c>
      <c r="B1039" s="1061">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1">
        <v>14</v>
      </c>
      <c r="B1040" s="1061">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1">
        <v>15</v>
      </c>
      <c r="B1041" s="1061">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1">
        <v>16</v>
      </c>
      <c r="B1042" s="1061">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1">
        <v>17</v>
      </c>
      <c r="B1043" s="1061">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1">
        <v>18</v>
      </c>
      <c r="B1044" s="1061">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1">
        <v>19</v>
      </c>
      <c r="B1045" s="1061">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1">
        <v>20</v>
      </c>
      <c r="B1046" s="1061">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1">
        <v>21</v>
      </c>
      <c r="B1047" s="1061">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1">
        <v>22</v>
      </c>
      <c r="B1048" s="1061">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1">
        <v>23</v>
      </c>
      <c r="B1049" s="1061">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1">
        <v>24</v>
      </c>
      <c r="B1050" s="1061">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1">
        <v>25</v>
      </c>
      <c r="B1051" s="1061">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1">
        <v>26</v>
      </c>
      <c r="B1052" s="1061">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1">
        <v>27</v>
      </c>
      <c r="B1053" s="1061">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1">
        <v>28</v>
      </c>
      <c r="B1054" s="1061">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1">
        <v>29</v>
      </c>
      <c r="B1055" s="1061">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1">
        <v>30</v>
      </c>
      <c r="B1056" s="1061">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473</v>
      </c>
      <c r="Z1059" s="369"/>
      <c r="AA1059" s="369"/>
      <c r="AB1059" s="369"/>
      <c r="AC1059" s="150" t="s">
        <v>458</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1">
        <v>1</v>
      </c>
      <c r="B1060" s="1061">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1">
        <v>2</v>
      </c>
      <c r="B1061" s="1061">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1">
        <v>3</v>
      </c>
      <c r="B1062" s="1061">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1">
        <v>4</v>
      </c>
      <c r="B1063" s="1061">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1">
        <v>5</v>
      </c>
      <c r="B1064" s="1061">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1">
        <v>6</v>
      </c>
      <c r="B1065" s="1061">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1">
        <v>7</v>
      </c>
      <c r="B1066" s="1061">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1">
        <v>8</v>
      </c>
      <c r="B1067" s="1061">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1">
        <v>9</v>
      </c>
      <c r="B1068" s="1061">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1">
        <v>10</v>
      </c>
      <c r="B1069" s="1061">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1">
        <v>11</v>
      </c>
      <c r="B1070" s="1061">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1">
        <v>12</v>
      </c>
      <c r="B1071" s="1061">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1">
        <v>13</v>
      </c>
      <c r="B1072" s="1061">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1">
        <v>14</v>
      </c>
      <c r="B1073" s="1061">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1">
        <v>15</v>
      </c>
      <c r="B1074" s="1061">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1">
        <v>16</v>
      </c>
      <c r="B1075" s="1061">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1">
        <v>17</v>
      </c>
      <c r="B1076" s="1061">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1">
        <v>18</v>
      </c>
      <c r="B1077" s="1061">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1">
        <v>19</v>
      </c>
      <c r="B1078" s="1061">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1">
        <v>20</v>
      </c>
      <c r="B1079" s="1061">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1">
        <v>21</v>
      </c>
      <c r="B1080" s="1061">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1">
        <v>22</v>
      </c>
      <c r="B1081" s="1061">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1">
        <v>23</v>
      </c>
      <c r="B1082" s="1061">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1">
        <v>24</v>
      </c>
      <c r="B1083" s="1061">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1">
        <v>25</v>
      </c>
      <c r="B1084" s="1061">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1">
        <v>26</v>
      </c>
      <c r="B1085" s="1061">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1">
        <v>27</v>
      </c>
      <c r="B1086" s="1061">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1">
        <v>28</v>
      </c>
      <c r="B1087" s="1061">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1">
        <v>29</v>
      </c>
      <c r="B1088" s="1061">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1">
        <v>30</v>
      </c>
      <c r="B1089" s="1061">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473</v>
      </c>
      <c r="Z1092" s="369"/>
      <c r="AA1092" s="369"/>
      <c r="AB1092" s="369"/>
      <c r="AC1092" s="150" t="s">
        <v>458</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1">
        <v>1</v>
      </c>
      <c r="B1093" s="1061">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1">
        <v>2</v>
      </c>
      <c r="B1094" s="1061">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1">
        <v>3</v>
      </c>
      <c r="B1095" s="1061">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1">
        <v>4</v>
      </c>
      <c r="B1096" s="1061">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1">
        <v>5</v>
      </c>
      <c r="B1097" s="1061">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1">
        <v>6</v>
      </c>
      <c r="B1098" s="1061">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1">
        <v>7</v>
      </c>
      <c r="B1099" s="1061">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1">
        <v>8</v>
      </c>
      <c r="B1100" s="1061">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1">
        <v>9</v>
      </c>
      <c r="B1101" s="1061">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1">
        <v>10</v>
      </c>
      <c r="B1102" s="1061">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1">
        <v>11</v>
      </c>
      <c r="B1103" s="1061">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1">
        <v>12</v>
      </c>
      <c r="B1104" s="1061">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1">
        <v>13</v>
      </c>
      <c r="B1105" s="1061">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1">
        <v>14</v>
      </c>
      <c r="B1106" s="1061">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1">
        <v>15</v>
      </c>
      <c r="B1107" s="1061">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1">
        <v>16</v>
      </c>
      <c r="B1108" s="1061">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1">
        <v>17</v>
      </c>
      <c r="B1109" s="1061">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1">
        <v>18</v>
      </c>
      <c r="B1110" s="1061">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1">
        <v>19</v>
      </c>
      <c r="B1111" s="1061">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1">
        <v>20</v>
      </c>
      <c r="B1112" s="1061">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1">
        <v>21</v>
      </c>
      <c r="B1113" s="1061">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1">
        <v>22</v>
      </c>
      <c r="B1114" s="1061">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1">
        <v>23</v>
      </c>
      <c r="B1115" s="1061">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1">
        <v>24</v>
      </c>
      <c r="B1116" s="1061">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1">
        <v>25</v>
      </c>
      <c r="B1117" s="1061">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1">
        <v>26</v>
      </c>
      <c r="B1118" s="1061">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1">
        <v>27</v>
      </c>
      <c r="B1119" s="1061">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1">
        <v>28</v>
      </c>
      <c r="B1120" s="1061">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1">
        <v>29</v>
      </c>
      <c r="B1121" s="1061">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1">
        <v>30</v>
      </c>
      <c r="B1122" s="1061">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473</v>
      </c>
      <c r="Z1125" s="369"/>
      <c r="AA1125" s="369"/>
      <c r="AB1125" s="369"/>
      <c r="AC1125" s="150" t="s">
        <v>458</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1">
        <v>1</v>
      </c>
      <c r="B1126" s="1061">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1">
        <v>2</v>
      </c>
      <c r="B1127" s="1061">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1">
        <v>3</v>
      </c>
      <c r="B1128" s="1061">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1">
        <v>4</v>
      </c>
      <c r="B1129" s="1061">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1">
        <v>5</v>
      </c>
      <c r="B1130" s="1061">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1">
        <v>6</v>
      </c>
      <c r="B1131" s="1061">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1">
        <v>7</v>
      </c>
      <c r="B1132" s="1061">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1">
        <v>8</v>
      </c>
      <c r="B1133" s="1061">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1">
        <v>9</v>
      </c>
      <c r="B1134" s="1061">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1">
        <v>10</v>
      </c>
      <c r="B1135" s="1061">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1">
        <v>11</v>
      </c>
      <c r="B1136" s="1061">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1">
        <v>12</v>
      </c>
      <c r="B1137" s="1061">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1">
        <v>13</v>
      </c>
      <c r="B1138" s="1061">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1">
        <v>14</v>
      </c>
      <c r="B1139" s="1061">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1">
        <v>15</v>
      </c>
      <c r="B1140" s="1061">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1">
        <v>16</v>
      </c>
      <c r="B1141" s="1061">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1">
        <v>17</v>
      </c>
      <c r="B1142" s="1061">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1">
        <v>18</v>
      </c>
      <c r="B1143" s="1061">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1">
        <v>19</v>
      </c>
      <c r="B1144" s="1061">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1">
        <v>20</v>
      </c>
      <c r="B1145" s="1061">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1">
        <v>21</v>
      </c>
      <c r="B1146" s="1061">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1">
        <v>22</v>
      </c>
      <c r="B1147" s="1061">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1">
        <v>23</v>
      </c>
      <c r="B1148" s="1061">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1">
        <v>24</v>
      </c>
      <c r="B1149" s="1061">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1">
        <v>25</v>
      </c>
      <c r="B1150" s="1061">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1">
        <v>26</v>
      </c>
      <c r="B1151" s="1061">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1">
        <v>27</v>
      </c>
      <c r="B1152" s="1061">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1">
        <v>28</v>
      </c>
      <c r="B1153" s="1061">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1">
        <v>29</v>
      </c>
      <c r="B1154" s="1061">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1">
        <v>30</v>
      </c>
      <c r="B1155" s="1061">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473</v>
      </c>
      <c r="Z1158" s="369"/>
      <c r="AA1158" s="369"/>
      <c r="AB1158" s="369"/>
      <c r="AC1158" s="150" t="s">
        <v>458</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1">
        <v>1</v>
      </c>
      <c r="B1159" s="1061">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1">
        <v>2</v>
      </c>
      <c r="B1160" s="1061">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1">
        <v>3</v>
      </c>
      <c r="B1161" s="1061">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1">
        <v>4</v>
      </c>
      <c r="B1162" s="1061">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1">
        <v>5</v>
      </c>
      <c r="B1163" s="1061">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1">
        <v>6</v>
      </c>
      <c r="B1164" s="1061">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1">
        <v>7</v>
      </c>
      <c r="B1165" s="1061">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1">
        <v>8</v>
      </c>
      <c r="B1166" s="1061">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1">
        <v>9</v>
      </c>
      <c r="B1167" s="1061">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1">
        <v>10</v>
      </c>
      <c r="B1168" s="1061">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1">
        <v>11</v>
      </c>
      <c r="B1169" s="1061">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1">
        <v>12</v>
      </c>
      <c r="B1170" s="1061">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1">
        <v>13</v>
      </c>
      <c r="B1171" s="1061">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1">
        <v>14</v>
      </c>
      <c r="B1172" s="1061">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1">
        <v>15</v>
      </c>
      <c r="B1173" s="1061">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1">
        <v>16</v>
      </c>
      <c r="B1174" s="1061">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1">
        <v>17</v>
      </c>
      <c r="B1175" s="1061">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1">
        <v>18</v>
      </c>
      <c r="B1176" s="1061">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1">
        <v>19</v>
      </c>
      <c r="B1177" s="1061">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1">
        <v>20</v>
      </c>
      <c r="B1178" s="1061">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1">
        <v>21</v>
      </c>
      <c r="B1179" s="1061">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1">
        <v>22</v>
      </c>
      <c r="B1180" s="1061">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1">
        <v>23</v>
      </c>
      <c r="B1181" s="1061">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1">
        <v>24</v>
      </c>
      <c r="B1182" s="1061">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1">
        <v>25</v>
      </c>
      <c r="B1183" s="1061">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1">
        <v>26</v>
      </c>
      <c r="B1184" s="1061">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1">
        <v>27</v>
      </c>
      <c r="B1185" s="1061">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1">
        <v>28</v>
      </c>
      <c r="B1186" s="1061">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1">
        <v>29</v>
      </c>
      <c r="B1187" s="1061">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1">
        <v>30</v>
      </c>
      <c r="B1188" s="1061">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473</v>
      </c>
      <c r="Z1191" s="369"/>
      <c r="AA1191" s="369"/>
      <c r="AB1191" s="369"/>
      <c r="AC1191" s="150" t="s">
        <v>458</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1">
        <v>1</v>
      </c>
      <c r="B1192" s="1061">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1">
        <v>2</v>
      </c>
      <c r="B1193" s="1061">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1">
        <v>3</v>
      </c>
      <c r="B1194" s="1061">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1">
        <v>4</v>
      </c>
      <c r="B1195" s="1061">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1">
        <v>5</v>
      </c>
      <c r="B1196" s="1061">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1">
        <v>6</v>
      </c>
      <c r="B1197" s="1061">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1">
        <v>7</v>
      </c>
      <c r="B1198" s="1061">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1">
        <v>8</v>
      </c>
      <c r="B1199" s="1061">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1">
        <v>9</v>
      </c>
      <c r="B1200" s="1061">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1">
        <v>10</v>
      </c>
      <c r="B1201" s="1061">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1">
        <v>11</v>
      </c>
      <c r="B1202" s="1061">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1">
        <v>12</v>
      </c>
      <c r="B1203" s="1061">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1">
        <v>13</v>
      </c>
      <c r="B1204" s="1061">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1">
        <v>14</v>
      </c>
      <c r="B1205" s="1061">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1">
        <v>15</v>
      </c>
      <c r="B1206" s="1061">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1">
        <v>16</v>
      </c>
      <c r="B1207" s="1061">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1">
        <v>17</v>
      </c>
      <c r="B1208" s="1061">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1">
        <v>18</v>
      </c>
      <c r="B1209" s="1061">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1">
        <v>19</v>
      </c>
      <c r="B1210" s="1061">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1">
        <v>20</v>
      </c>
      <c r="B1211" s="1061">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1">
        <v>21</v>
      </c>
      <c r="B1212" s="1061">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1">
        <v>22</v>
      </c>
      <c r="B1213" s="1061">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1">
        <v>23</v>
      </c>
      <c r="B1214" s="1061">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1">
        <v>24</v>
      </c>
      <c r="B1215" s="1061">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1">
        <v>25</v>
      </c>
      <c r="B1216" s="1061">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1">
        <v>26</v>
      </c>
      <c r="B1217" s="1061">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1">
        <v>27</v>
      </c>
      <c r="B1218" s="1061">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1">
        <v>28</v>
      </c>
      <c r="B1219" s="1061">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1">
        <v>29</v>
      </c>
      <c r="B1220" s="1061">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1">
        <v>30</v>
      </c>
      <c r="B1221" s="1061">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473</v>
      </c>
      <c r="Z1224" s="369"/>
      <c r="AA1224" s="369"/>
      <c r="AB1224" s="369"/>
      <c r="AC1224" s="150" t="s">
        <v>458</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1">
        <v>1</v>
      </c>
      <c r="B1225" s="1061">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1">
        <v>2</v>
      </c>
      <c r="B1226" s="1061">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1">
        <v>3</v>
      </c>
      <c r="B1227" s="1061">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1">
        <v>4</v>
      </c>
      <c r="B1228" s="1061">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1">
        <v>5</v>
      </c>
      <c r="B1229" s="1061">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1">
        <v>6</v>
      </c>
      <c r="B1230" s="1061">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1">
        <v>7</v>
      </c>
      <c r="B1231" s="1061">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1">
        <v>8</v>
      </c>
      <c r="B1232" s="1061">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1">
        <v>9</v>
      </c>
      <c r="B1233" s="1061">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1">
        <v>10</v>
      </c>
      <c r="B1234" s="1061">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1">
        <v>11</v>
      </c>
      <c r="B1235" s="1061">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1">
        <v>12</v>
      </c>
      <c r="B1236" s="1061">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1">
        <v>13</v>
      </c>
      <c r="B1237" s="1061">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1">
        <v>14</v>
      </c>
      <c r="B1238" s="1061">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1">
        <v>15</v>
      </c>
      <c r="B1239" s="1061">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1">
        <v>16</v>
      </c>
      <c r="B1240" s="1061">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1">
        <v>17</v>
      </c>
      <c r="B1241" s="1061">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1">
        <v>18</v>
      </c>
      <c r="B1242" s="1061">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1">
        <v>19</v>
      </c>
      <c r="B1243" s="1061">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1">
        <v>20</v>
      </c>
      <c r="B1244" s="1061">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1">
        <v>21</v>
      </c>
      <c r="B1245" s="1061">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1">
        <v>22</v>
      </c>
      <c r="B1246" s="1061">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1">
        <v>23</v>
      </c>
      <c r="B1247" s="1061">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1">
        <v>24</v>
      </c>
      <c r="B1248" s="1061">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1">
        <v>25</v>
      </c>
      <c r="B1249" s="1061">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1">
        <v>26</v>
      </c>
      <c r="B1250" s="1061">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1">
        <v>27</v>
      </c>
      <c r="B1251" s="1061">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1">
        <v>28</v>
      </c>
      <c r="B1252" s="1061">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1">
        <v>29</v>
      </c>
      <c r="B1253" s="1061">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1">
        <v>30</v>
      </c>
      <c r="B1254" s="1061">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473</v>
      </c>
      <c r="Z1257" s="369"/>
      <c r="AA1257" s="369"/>
      <c r="AB1257" s="369"/>
      <c r="AC1257" s="150" t="s">
        <v>458</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1">
        <v>1</v>
      </c>
      <c r="B1258" s="1061">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1">
        <v>2</v>
      </c>
      <c r="B1259" s="1061">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1">
        <v>3</v>
      </c>
      <c r="B1260" s="1061">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1">
        <v>4</v>
      </c>
      <c r="B1261" s="1061">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1">
        <v>5</v>
      </c>
      <c r="B1262" s="1061">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1">
        <v>6</v>
      </c>
      <c r="B1263" s="1061">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1">
        <v>7</v>
      </c>
      <c r="B1264" s="1061">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1">
        <v>8</v>
      </c>
      <c r="B1265" s="1061">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1">
        <v>9</v>
      </c>
      <c r="B1266" s="1061">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1">
        <v>10</v>
      </c>
      <c r="B1267" s="1061">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1">
        <v>11</v>
      </c>
      <c r="B1268" s="1061">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1">
        <v>12</v>
      </c>
      <c r="B1269" s="1061">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1">
        <v>13</v>
      </c>
      <c r="B1270" s="1061">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1">
        <v>14</v>
      </c>
      <c r="B1271" s="1061">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1">
        <v>15</v>
      </c>
      <c r="B1272" s="1061">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1">
        <v>16</v>
      </c>
      <c r="B1273" s="1061">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1">
        <v>17</v>
      </c>
      <c r="B1274" s="1061">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1">
        <v>18</v>
      </c>
      <c r="B1275" s="1061">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1">
        <v>19</v>
      </c>
      <c r="B1276" s="1061">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1">
        <v>20</v>
      </c>
      <c r="B1277" s="1061">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1">
        <v>21</v>
      </c>
      <c r="B1278" s="1061">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1">
        <v>22</v>
      </c>
      <c r="B1279" s="1061">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1">
        <v>23</v>
      </c>
      <c r="B1280" s="1061">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1">
        <v>24</v>
      </c>
      <c r="B1281" s="1061">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1">
        <v>25</v>
      </c>
      <c r="B1282" s="1061">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1">
        <v>26</v>
      </c>
      <c r="B1283" s="1061">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1">
        <v>27</v>
      </c>
      <c r="B1284" s="1061">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1">
        <v>28</v>
      </c>
      <c r="B1285" s="1061">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1">
        <v>29</v>
      </c>
      <c r="B1286" s="1061">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1">
        <v>30</v>
      </c>
      <c r="B1287" s="1061">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473</v>
      </c>
      <c r="Z1290" s="369"/>
      <c r="AA1290" s="369"/>
      <c r="AB1290" s="369"/>
      <c r="AC1290" s="150" t="s">
        <v>458</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1">
        <v>1</v>
      </c>
      <c r="B1291" s="1061">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1">
        <v>2</v>
      </c>
      <c r="B1292" s="1061">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1">
        <v>3</v>
      </c>
      <c r="B1293" s="1061">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1">
        <v>4</v>
      </c>
      <c r="B1294" s="1061">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1">
        <v>5</v>
      </c>
      <c r="B1295" s="1061">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1">
        <v>6</v>
      </c>
      <c r="B1296" s="1061">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1">
        <v>7</v>
      </c>
      <c r="B1297" s="1061">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1">
        <v>8</v>
      </c>
      <c r="B1298" s="1061">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1">
        <v>9</v>
      </c>
      <c r="B1299" s="1061">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1">
        <v>10</v>
      </c>
      <c r="B1300" s="1061">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1">
        <v>11</v>
      </c>
      <c r="B1301" s="1061">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1">
        <v>12</v>
      </c>
      <c r="B1302" s="1061">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1">
        <v>13</v>
      </c>
      <c r="B1303" s="1061">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1">
        <v>14</v>
      </c>
      <c r="B1304" s="1061">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1">
        <v>15</v>
      </c>
      <c r="B1305" s="1061">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1">
        <v>16</v>
      </c>
      <c r="B1306" s="1061">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1">
        <v>17</v>
      </c>
      <c r="B1307" s="1061">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1">
        <v>18</v>
      </c>
      <c r="B1308" s="1061">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1">
        <v>19</v>
      </c>
      <c r="B1309" s="1061">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1">
        <v>20</v>
      </c>
      <c r="B1310" s="1061">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1">
        <v>21</v>
      </c>
      <c r="B1311" s="1061">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1">
        <v>22</v>
      </c>
      <c r="B1312" s="1061">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1">
        <v>23</v>
      </c>
      <c r="B1313" s="1061">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1">
        <v>24</v>
      </c>
      <c r="B1314" s="1061">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1">
        <v>25</v>
      </c>
      <c r="B1315" s="1061">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1">
        <v>26</v>
      </c>
      <c r="B1316" s="1061">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1">
        <v>27</v>
      </c>
      <c r="B1317" s="1061">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1">
        <v>28</v>
      </c>
      <c r="B1318" s="1061">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1">
        <v>29</v>
      </c>
      <c r="B1319" s="1061">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1">
        <v>30</v>
      </c>
      <c r="B1320" s="1061">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2020-11-17T10:14:16Z</cp:lastPrinted>
  <dcterms:created xsi:type="dcterms:W3CDTF">2012-03-13T00:50:25Z</dcterms:created>
  <dcterms:modified xsi:type="dcterms:W3CDTF">2020-11-17T10:22:46Z</dcterms:modified>
</cp:coreProperties>
</file>