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CLQD\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<sst xmlns="http://schemas.openxmlformats.org/spreadsheetml/2006/main" count="2988" uniqueCount="709">
  <si>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</si>
  <si>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</si>
  <si>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</si>
  <si>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</si>
  <si>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</si>
  <si>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</si>
  <si>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</si>
  <si>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</si>
  <si>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</si>
  <si>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</si>
  <si>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</si>
  <si>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</si>
  <si>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</si>
  <si>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</si>
  <si>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</si>
  <si>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</si>
  <si>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</si>
  <si>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</si>
  <si>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</si>
  <si>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</si>
  <si>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</si>
  <si>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</si>
  <si>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</si>
  <si>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</si>
  <si>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</si>
  <si>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</si>
  <si>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</si>
  <si>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</si>
  <si>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</si>
  <si>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</si>
  <si>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</si>
  <si>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</si>
  <si>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</si>
  <si>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</si>
  <si>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</si>
  <si>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</si>
  <si>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</si>
  <si>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</si>
  <si>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</si>
  <si>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</si>
  <si>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</si>
  <si>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</si>
  <si>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</si>
  <si>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</si>
  <si>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</si>
  <si>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</si>
  <si>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</si>
  <si>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</si>
  <si>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</si>
  <si>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</si>
  <si>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</si>
  <si>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</si>
  <si>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</si>
  <si>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</si>
  <si>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</si>
  <si>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</si>
  <si>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</si>
  <si>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</si>
  <si>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</si>
  <si>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</si>
  <si>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</si>
  <si>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</si>
  <si>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</si>
  <si>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</si>
  <si>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</si>
  <si>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</si>
  <si>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</si>
  <si>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</si>
  <si>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</si>
  <si>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</si>
  <si>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</si>
  <si>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</si>
  <si>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</si>
  <si>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</si>
  <si>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</si>
  <si>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</si>
  <si>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</si>
  <si>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</si>
  <si>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</si>
  <si>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</si>
  <si>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</si>
  <si>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</si>
  <si>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</si>
  <si>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</si>
  <si>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</si>
  <si>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</si>
  <si>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</si>
  <si>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</si>
  <si>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</si>
  <si>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</si>
  <si>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</si>
  <si>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</si>
  <si>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</si>
  <si>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</si>
  <si>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</si>
  <si>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</si>
  <si>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</si>
  <si>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</si>
  <si>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</si>
  <si>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</si>
  <si>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</si>
  <si>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</si>
  <si>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</si>
  <si>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</si>
  <si>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</si>
  <si>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</si>
  <si>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</si>
  <si>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</si>
  <si>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</si>
  <si>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</si>
  <si>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</si>
  <si>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</si>
  <si>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</si>
  <si>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</si>
  <si>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</si>
  <si>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</si>
  <si>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</si>
  <si>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</si>
  <si>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</si>
  <si>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</si>
  <si>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</si>
  <si>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</si>
  <si>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</si>
  <si>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</si>
  <si>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</si>
  <si>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</si>
  <si>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</si>
  <si>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</si>
  <si>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</si>
  <si>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</si>
  <si>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</si>
  <si>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</si>
  <si>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</si>
  <si>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</si>
  <si>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</si>
  <si>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</si>
  <si>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</si>
  <si>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</si>
  <si>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</si>
  <si>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</si>
  <si>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</si>
  <si>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</si>
  <si>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</si>
  <si>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</si>
  <si>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</si>
  <si>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</si>
  <si>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</si>
  <si>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</si>
  <si>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</si>
  <si>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</si>
  <si>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</si>
  <si>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</si>
  <si>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</si>
  <si>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</si>
  <si>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</si>
  <si>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</si>
  <si>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</si>
  <si>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</si>
  <si>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</si>
  <si>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</si>
  <si>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</si>
  <si>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</si>
  <si>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</si>
  <si>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</si>
  <si>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</si>
  <si>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</si>
  <si>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</si>
  <si>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</si>
  <si>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</si>
  <si>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</si>
  <si>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</si>
  <si>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</si>
  <si>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</si>
  <si>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</si>
  <si>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</si>
  <si>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</si>
  <si>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</si>
  <si>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</si>
  <si>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</si>
  <si>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</si>
  <si>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</si>
  <si>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</si>
  <si>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</si>
  <si>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</si>
  <si>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</si>
  <si>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</si>
  <si>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</si>
  <si>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</si>
  <si>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</si>
  <si>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</si>
  <si>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</si>
  <si>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</si>
  <si>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</si>
  <si>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</si>
  <si>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</si>
  <si>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</si>
  <si>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</si>
  <si>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</si>
  <si>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</si>
  <si>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</si>
  <si>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</si>
  <si>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</si>
  <si>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</si>
  <si>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</si>
  <si>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</si>
  <si>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</si>
  <si>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</si>
  <si>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</si>
  <si>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</si>
  <si>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</si>
  <si>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</si>
  <si>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</si>
  <si>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</si>
  <si>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</si>
  <si>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</si>
  <si>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</si>
  <si>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</si>
  <si>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</si>
  <si>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</si>
  <si>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</si>
  <si>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</si>
  <si>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</si>
  <si>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</si>
  <si>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</si>
  <si>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</si>
  <si>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</si>
  <si>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</si>
  <si>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</si>
  <si>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</si>
  <si>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</si>
  <si>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</si>
  <si>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</si>
  <si>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</si>
  <si>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</si>
  <si>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</si>
  <si>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</si>
  <si>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</si>
  <si>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</si>
  <si>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</si>
  <si>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</si>
  <si>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</si>
  <si>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</si>
  <si>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</si>
  <si>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</si>
  <si>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</si>
  <si>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</si>
  <si>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</si>
  <si>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</si>
  <si>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</si>
  <si>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</si>
  <si>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</si>
  <si>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</si>
  <si>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</si>
  <si>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</si>
  <si>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</si>
  <si>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</si>
  <si>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</si>
  <si>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</si>
  <si>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</si>
  <si>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</si>
  <si>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</si>
  <si>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</si>
  <si>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</si>
  <si>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</si>
  <si>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</si>
  <si>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</si>
  <si>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</si>
  <si>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</si>
  <si>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</si>
  <si>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</si>
  <si>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</si>
  <si>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</si>
  <si>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</si>
  <si>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</si>
  <si>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</si>
  <si>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</si>
  <si>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</si>
  <si>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</si>
  <si>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</si>
  <si>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</si>
  <si>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</si>
  <si>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</si>
  <si>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</si>
  <si>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</si>
  <si>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</si>
  <si>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</si>
  <si>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</si>
  <si>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</si>
  <si>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</si>
  <si>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</si>
  <si>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</si>
  <si>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</si>
  <si>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</si>
  <si>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</si>
  <si>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</si>
  <si>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</si>
  <si>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</si>
  <si>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</si>
  <si>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</si>
  <si>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</si>
  <si>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</si>
  <si>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</si>
  <si>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</si>
  <si>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</si>
  <si>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</si>
  <si>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</si>
  <si>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</si>
  <si>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</si>
  <si>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</si>
  <si>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</si>
  <si>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</si>
  <si>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</si>
  <si>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</si>
  <si>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</si>
  <si>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</si>
  <si>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</si>
  <si>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</si>
  <si>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</si>
  <si>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</si>
  <si>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</si>
  <si>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</si>
  <si>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</si>
  <si>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</si>
  <si>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</si>
  <si>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</si>
  <si>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</si>
  <si>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</si>
  <si>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</si>
  <si>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</si>
  <si>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</si>
  <si>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</si>
  <si>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</si>
  <si>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</si>
  <si>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</si>
  <si>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</si>
  <si>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</si>
  <si>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</si>
  <si>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</si>
  <si>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</si>
  <si>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</si>
  <si>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</si>
  <si>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</si>
  <si>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</si>
  <si>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</si>
  <si>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</si>
  <si>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</si>
  <si>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</si>
  <si>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</si>
  <si>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</si>
  <si>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</si>
  <si>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</si>
  <si>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</si>
  <si>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</si>
  <si>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</si>
  <si>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</si>
  <si>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</si>
  <si>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</si>
  <si>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</si>
  <si>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</si>
  <si>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</si>
  <si>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</si>
  <si>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</si>
  <si>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</si>
  <si>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</si>
  <si>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</si>
  <si>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</si>
  <si>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</si>
  <si>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</si>
  <si>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</si>
  <si>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</si>
  <si>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</si>
  <si>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</si>
  <si>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</si>
  <si>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</si>
  <si>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</si>
  <si>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</si>
  <si>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</si>
  <si>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</si>
  <si>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</si>
  <si>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</si>
  <si>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</si>
  <si>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</si>
  <si>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</si>
  <si>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</si>
  <si>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</si>
  <si>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</si>
  <si>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</si>
  <si>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</si>
  <si>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</si>
  <si>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</si>
  <si>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</si>
  <si>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</si>
  <si>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</si>
  <si>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</si>
  <si>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</si>
  <si>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</si>
  <si>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</si>
  <si>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</si>
  <si>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</si>
  <si>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</si>
  <si>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</si>
  <si>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</si>
  <si>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</si>
  <si>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</si>
  <si>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</si>
  <si>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</si>
  <si>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</si>
  <si>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</si>
  <si>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</si>
  <si>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</si>
  <si>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</si>
  <si>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</si>
  <si>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</si>
  <si>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</si>
  <si>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</si>
  <si>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</si>
  <si>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</si>
  <si>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</si>
  <si>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</si>
  <si>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</si>
  <si>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</si>
  <si>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</si>
  <si>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</si>
  <si>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</si>
  <si>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</si>
  <si>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</si>
  <si>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</si>
  <si>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</si>
  <si>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</si>
  <si>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</si>
  <si>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</si>
  <si>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</si>
  <si>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</si>
  <si>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</si>
  <si>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</si>
  <si>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</si>
  <si>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</si>
  <si>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</si>
  <si>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</si>
  <si>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</si>
  <si>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</si>
  <si>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</si>
  <si>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</si>
  <si>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</si>
  <si>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</si>
  <si>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</si>
  <si>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</si>
  <si>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</si>
  <si>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</si>
  <si>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</si>
  <si>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</si>
  <si>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</si>
  <si>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</si>
  <si>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</si>
  <si>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</si>
  <si>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</si>
  <si>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</si>
  <si>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</si>
  <si>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</si>
  <si>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</si>
  <si>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</si>
  <si>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</si>
  <si>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</si>
  <si>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</si>
  <si>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</si>
  <si>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</si>
  <si>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</si>
  <si>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</si>
  <si>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</si>
  <si>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</si>
  <si>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</si>
  <si>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</si>
  <si>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</si>
  <si>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</si>
  <si>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</si>
  <si>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</si>
  <si>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</si>
  <si>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</si>
  <si>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</si>
  <si>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</si>
  <si>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</si>
  <si>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</si>
  <si>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</si>
  <si>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</si>
  <si>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</si>
  <si>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</si>
  <si>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</si>
  <si>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</si>
  <si>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</si>
  <si>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</si>
  <si>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</si>
  <si>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</si>
  <si>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</si>
  <si>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</si>
  <si>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</si>
  <si>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</si>
  <si>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</si>
  <si>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</si>
  <si>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</si>
  <si>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</si>
  <si>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</si>
  <si>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</si>
  <si>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</si>
  <si>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</si>
  <si>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</si>
  <si>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</si>
  <si>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</si>
  <si>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</si>
  <si>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</si>
  <si>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</si>
  <si>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</si>
  <si>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</si>
  <si>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</si>
  <si>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</si>
  <si>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</si>
  <si>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</si>
  <si>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</si>
  <si>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</si>
  <si>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</si>
  <si>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</si>
  <si>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</si>
  <si>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</si>
  <si>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</si>
  <si>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</si>
  <si>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</si>
  <si>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</si>
  <si>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</si>
  <si>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</si>
  <si>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</si>
  <si>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</si>
  <si>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</si>
  <si>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</si>
  <si>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</si>
  <si>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</si>
  <si>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</si>
  <si>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</si>
  <si>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</si>
  <si>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</si>
  <si>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</si>
  <si>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</si>
  <si>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</si>
  <si>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</si>
  <si>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</si>
  <si>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</si>
  <si>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</si>
  <si>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</si>
  <si>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</si>
  <si>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</si>
  <si>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</si>
  <si>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</si>
  <si>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</si>
  <si>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</si>
  <si>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</si>
  <si>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</si>
  <si>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</si>
  <si>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</si>
  <si>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</si>
  <si>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</si>
  <si>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</si>
  <si>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</si>
  <si>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</si>
  <si>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</si>
  <si>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</si>
  <si>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</si>
  <si>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</si>
  <si>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</si>
  <si>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</si>
  <si>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</si>
  <si>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カネミ油症患者の健康実態調査事業</t>
    <phoneticPr fontId="5"/>
  </si>
  <si>
    <t>医薬・生活衛生局</t>
    <phoneticPr fontId="5"/>
  </si>
  <si>
    <t>生活衛生・食品安全企画課</t>
    <phoneticPr fontId="5"/>
  </si>
  <si>
    <t>須田　俊孝</t>
    <rPh sb="0" eb="2">
      <t>スダ</t>
    </rPh>
    <rPh sb="3" eb="5">
      <t>トシタカ</t>
    </rPh>
    <phoneticPr fontId="5"/>
  </si>
  <si>
    <t>カネミ油症患者に関する施策の総合的な推進に関する法律第８条第２項、第10条</t>
    <phoneticPr fontId="5"/>
  </si>
  <si>
    <t>○</t>
  </si>
  <si>
    <t>-</t>
  </si>
  <si>
    <t>-</t>
    <phoneticPr fontId="5"/>
  </si>
  <si>
    <t>-</t>
    <phoneticPr fontId="5"/>
  </si>
  <si>
    <t>-</t>
    <phoneticPr fontId="5"/>
  </si>
  <si>
    <t>油症患者健康実態調査地方公共団体委託費</t>
    <rPh sb="0" eb="2">
      <t>ユショウ</t>
    </rPh>
    <rPh sb="2" eb="4">
      <t>カンジャ</t>
    </rPh>
    <rPh sb="4" eb="6">
      <t>ケンコウ</t>
    </rPh>
    <rPh sb="6" eb="8">
      <t>ジッタイ</t>
    </rPh>
    <rPh sb="8" eb="10">
      <t>チョウサ</t>
    </rPh>
    <rPh sb="10" eb="12">
      <t>チホウ</t>
    </rPh>
    <rPh sb="12" eb="14">
      <t>コウキョウ</t>
    </rPh>
    <rPh sb="14" eb="16">
      <t>ダンタイ</t>
    </rPh>
    <rPh sb="16" eb="19">
      <t>イタクヒ</t>
    </rPh>
    <phoneticPr fontId="5"/>
  </si>
  <si>
    <t>油症患者健康実態調査委託費</t>
    <rPh sb="0" eb="2">
      <t>ユショウ</t>
    </rPh>
    <rPh sb="2" eb="4">
      <t>カンジャ</t>
    </rPh>
    <rPh sb="4" eb="6">
      <t>ケンコウ</t>
    </rPh>
    <rPh sb="6" eb="8">
      <t>ジッタイ</t>
    </rPh>
    <rPh sb="8" eb="10">
      <t>チョウサ</t>
    </rPh>
    <rPh sb="10" eb="12">
      <t>イタク</t>
    </rPh>
    <rPh sb="12" eb="13">
      <t>ヒ</t>
    </rPh>
    <phoneticPr fontId="5"/>
  </si>
  <si>
    <t>職員旅費</t>
    <rPh sb="0" eb="2">
      <t>ショクイン</t>
    </rPh>
    <rPh sb="2" eb="4">
      <t>リョヒ</t>
    </rPh>
    <phoneticPr fontId="5"/>
  </si>
  <si>
    <t>カネミ油症生存者数のうち、死亡や所在不明、非協力の意思表示を示す者を除いて調査協力を得る。</t>
    <rPh sb="3" eb="5">
      <t>ユショウ</t>
    </rPh>
    <rPh sb="5" eb="7">
      <t>セイゾン</t>
    </rPh>
    <rPh sb="7" eb="8">
      <t>シャ</t>
    </rPh>
    <rPh sb="8" eb="9">
      <t>スウ</t>
    </rPh>
    <rPh sb="13" eb="15">
      <t>シボウ</t>
    </rPh>
    <rPh sb="16" eb="18">
      <t>ショザイ</t>
    </rPh>
    <rPh sb="18" eb="20">
      <t>フメイ</t>
    </rPh>
    <rPh sb="21" eb="22">
      <t>ヒ</t>
    </rPh>
    <rPh sb="25" eb="27">
      <t>イシ</t>
    </rPh>
    <rPh sb="27" eb="29">
      <t>ヒョウジ</t>
    </rPh>
    <rPh sb="30" eb="31">
      <t>シメ</t>
    </rPh>
    <rPh sb="32" eb="33">
      <t>モノ</t>
    </rPh>
    <rPh sb="34" eb="35">
      <t>ノゾ</t>
    </rPh>
    <rPh sb="37" eb="39">
      <t>チョウサ</t>
    </rPh>
    <rPh sb="39" eb="41">
      <t>キョウリョク</t>
    </rPh>
    <rPh sb="42" eb="43">
      <t>エ</t>
    </rPh>
    <phoneticPr fontId="5"/>
  </si>
  <si>
    <t>調査協力者数</t>
    <rPh sb="0" eb="2">
      <t>チョウサ</t>
    </rPh>
    <rPh sb="2" eb="5">
      <t>キョウリョクシャ</t>
    </rPh>
    <rPh sb="5" eb="6">
      <t>スウ</t>
    </rPh>
    <phoneticPr fontId="5"/>
  </si>
  <si>
    <t>人</t>
    <rPh sb="0" eb="1">
      <t>ニン</t>
    </rPh>
    <phoneticPr fontId="5"/>
  </si>
  <si>
    <t>カネミ油症健康実態調査</t>
    <phoneticPr fontId="5"/>
  </si>
  <si>
    <t>-</t>
    <phoneticPr fontId="5"/>
  </si>
  <si>
    <t>-</t>
    <phoneticPr fontId="5"/>
  </si>
  <si>
    <t>-</t>
    <phoneticPr fontId="5"/>
  </si>
  <si>
    <t>調査実施都道府県数</t>
    <rPh sb="0" eb="2">
      <t>チョウサ</t>
    </rPh>
    <rPh sb="2" eb="4">
      <t>ジッシ</t>
    </rPh>
    <rPh sb="4" eb="8">
      <t>トドウフケン</t>
    </rPh>
    <rPh sb="8" eb="9">
      <t>スウ</t>
    </rPh>
    <phoneticPr fontId="5"/>
  </si>
  <si>
    <t>都道府県</t>
    <rPh sb="0" eb="4">
      <t>トドウフケン</t>
    </rPh>
    <phoneticPr fontId="5"/>
  </si>
  <si>
    <t>-</t>
    <phoneticPr fontId="5"/>
  </si>
  <si>
    <t>実績額／調査協力者数</t>
    <phoneticPr fontId="5"/>
  </si>
  <si>
    <t>円</t>
    <phoneticPr fontId="5"/>
  </si>
  <si>
    <t>288,429,511/1,437</t>
  </si>
  <si>
    <t>286,750,569/1,425</t>
  </si>
  <si>
    <t>288,293,196/1,411</t>
    <phoneticPr fontId="5"/>
  </si>
  <si>
    <t>426,939,000/1,800</t>
    <phoneticPr fontId="5"/>
  </si>
  <si>
    <t>-</t>
    <phoneticPr fontId="5"/>
  </si>
  <si>
    <t>-</t>
    <phoneticPr fontId="5"/>
  </si>
  <si>
    <t>-</t>
    <phoneticPr fontId="5"/>
  </si>
  <si>
    <t>-</t>
    <phoneticPr fontId="5"/>
  </si>
  <si>
    <t>食品等の安全性を確保すること（基本目標Ⅱ　政策大目標Ⅰ）</t>
    <rPh sb="0" eb="2">
      <t>ショクヒン</t>
    </rPh>
    <rPh sb="2" eb="3">
      <t>ナド</t>
    </rPh>
    <rPh sb="4" eb="7">
      <t>アンゼンセイ</t>
    </rPh>
    <rPh sb="8" eb="10">
      <t>カクホ</t>
    </rPh>
    <rPh sb="15" eb="17">
      <t>キホン</t>
    </rPh>
    <rPh sb="17" eb="19">
      <t>モクヒョウ</t>
    </rPh>
    <rPh sb="21" eb="23">
      <t>セイサク</t>
    </rPh>
    <rPh sb="23" eb="26">
      <t>ダイモクヒョウ</t>
    </rPh>
    <phoneticPr fontId="5"/>
  </si>
  <si>
    <t>食品等の飲食に起因する衛生上の危害の発生を防止すること（基本目標Ⅱ　施策大目標１－１）</t>
    <rPh sb="0" eb="2">
      <t>ショクヒン</t>
    </rPh>
    <rPh sb="2" eb="3">
      <t>トウ</t>
    </rPh>
    <rPh sb="4" eb="6">
      <t>インショク</t>
    </rPh>
    <rPh sb="7" eb="9">
      <t>キイン</t>
    </rPh>
    <rPh sb="11" eb="14">
      <t>エイセイジョウ</t>
    </rPh>
    <rPh sb="15" eb="17">
      <t>キガイ</t>
    </rPh>
    <rPh sb="18" eb="20">
      <t>ハッセイ</t>
    </rPh>
    <rPh sb="21" eb="23">
      <t>ボウシ</t>
    </rPh>
    <rPh sb="28" eb="30">
      <t>キホン</t>
    </rPh>
    <rPh sb="30" eb="32">
      <t>モクヒョウ</t>
    </rPh>
    <rPh sb="34" eb="36">
      <t>セサク</t>
    </rPh>
    <rPh sb="36" eb="39">
      <t>ダイモクヒョウ</t>
    </rPh>
    <phoneticPr fontId="5"/>
  </si>
  <si>
    <t>第180回通常国会にて成立して「カネミ油症患者に関する施策の総合的な推進に関する法律」において、カネミ油症患者の健康状態の把握等が求められている。</t>
    <phoneticPr fontId="5"/>
  </si>
  <si>
    <t>健康状態の把握等は国が行うこととされており（法第10条）、その実施については、自治体の協力を得て行う。</t>
    <phoneticPr fontId="5"/>
  </si>
  <si>
    <t>第180回通常国会にて成立して「カネミ油症患者に関する施策の総合的な推進に関する法律」において、カネミ油症患者の健康状態の把握等が求められている。</t>
    <phoneticPr fontId="5"/>
  </si>
  <si>
    <t>△</t>
  </si>
  <si>
    <t>有</t>
  </si>
  <si>
    <t>無</t>
  </si>
  <si>
    <t>‐</t>
  </si>
  <si>
    <t>対象者一人当たりにかかる事務手数料としては、妥当である。</t>
    <rPh sb="0" eb="3">
      <t>タイショウシャ</t>
    </rPh>
    <rPh sb="3" eb="5">
      <t>ヒトリ</t>
    </rPh>
    <rPh sb="5" eb="6">
      <t>ア</t>
    </rPh>
    <rPh sb="12" eb="14">
      <t>ジム</t>
    </rPh>
    <rPh sb="14" eb="17">
      <t>テスウリョウ</t>
    </rPh>
    <rPh sb="22" eb="24">
      <t>ダトウ</t>
    </rPh>
    <phoneticPr fontId="5"/>
  </si>
  <si>
    <t>調査に必要なものに限定した支出となっている。</t>
    <rPh sb="0" eb="2">
      <t>チョウサ</t>
    </rPh>
    <rPh sb="3" eb="5">
      <t>ヒツヨウ</t>
    </rPh>
    <rPh sb="9" eb="11">
      <t>ゲンテイ</t>
    </rPh>
    <rPh sb="13" eb="15">
      <t>シシュツ</t>
    </rPh>
    <phoneticPr fontId="5"/>
  </si>
  <si>
    <t>対象者が当初見込みを下回ったことが要因だが、今後事業の対象となる患者数が増加する可能性があること等から、妥当である。</t>
    <rPh sb="0" eb="3">
      <t>タイショウシャ</t>
    </rPh>
    <rPh sb="4" eb="6">
      <t>トウショ</t>
    </rPh>
    <rPh sb="6" eb="8">
      <t>ミコ</t>
    </rPh>
    <rPh sb="10" eb="12">
      <t>シタマワ</t>
    </rPh>
    <rPh sb="17" eb="19">
      <t>ヨウイン</t>
    </rPh>
    <rPh sb="22" eb="24">
      <t>コンゴ</t>
    </rPh>
    <rPh sb="24" eb="26">
      <t>ジギョウ</t>
    </rPh>
    <rPh sb="27" eb="29">
      <t>タイショウ</t>
    </rPh>
    <rPh sb="32" eb="35">
      <t>カンジャスウ</t>
    </rPh>
    <rPh sb="36" eb="38">
      <t>ゾウカ</t>
    </rPh>
    <rPh sb="40" eb="43">
      <t>カノウセイ</t>
    </rPh>
    <rPh sb="48" eb="49">
      <t>ナド</t>
    </rPh>
    <rPh sb="52" eb="54">
      <t>ダトウ</t>
    </rPh>
    <phoneticPr fontId="5"/>
  </si>
  <si>
    <t>競争性のある調達については、一般競争入札又は公募により選定しており、コスト削減に向けた工夫を継続している。</t>
    <rPh sb="0" eb="3">
      <t>キョウソウセイ</t>
    </rPh>
    <rPh sb="6" eb="8">
      <t>チョウタツ</t>
    </rPh>
    <rPh sb="14" eb="16">
      <t>イッパン</t>
    </rPh>
    <rPh sb="16" eb="18">
      <t>キョウソウ</t>
    </rPh>
    <rPh sb="18" eb="20">
      <t>ニュウサツ</t>
    </rPh>
    <rPh sb="20" eb="21">
      <t>マタ</t>
    </rPh>
    <rPh sb="22" eb="24">
      <t>コウボ</t>
    </rPh>
    <rPh sb="27" eb="29">
      <t>センテイ</t>
    </rPh>
    <rPh sb="37" eb="39">
      <t>サクゲン</t>
    </rPh>
    <rPh sb="40" eb="41">
      <t>ム</t>
    </rPh>
    <rPh sb="43" eb="45">
      <t>クフウ</t>
    </rPh>
    <rPh sb="46" eb="48">
      <t>ケイゾク</t>
    </rPh>
    <phoneticPr fontId="5"/>
  </si>
  <si>
    <t>死亡や所在不明、非協力の意思表示を示す者を除き、調査協力を得ていることから、妥当である。</t>
    <rPh sb="0" eb="2">
      <t>シボウ</t>
    </rPh>
    <rPh sb="3" eb="5">
      <t>ショザイ</t>
    </rPh>
    <rPh sb="5" eb="7">
      <t>フメイ</t>
    </rPh>
    <rPh sb="8" eb="11">
      <t>ヒキョウリョク</t>
    </rPh>
    <rPh sb="12" eb="16">
      <t>イシヒョウジ</t>
    </rPh>
    <rPh sb="17" eb="18">
      <t>シメ</t>
    </rPh>
    <rPh sb="19" eb="20">
      <t>モノ</t>
    </rPh>
    <rPh sb="21" eb="22">
      <t>ノゾ</t>
    </rPh>
    <rPh sb="24" eb="26">
      <t>チョウサ</t>
    </rPh>
    <rPh sb="26" eb="28">
      <t>キョウリョク</t>
    </rPh>
    <rPh sb="29" eb="30">
      <t>エ</t>
    </rPh>
    <rPh sb="38" eb="40">
      <t>ダトウ</t>
    </rPh>
    <phoneticPr fontId="5"/>
  </si>
  <si>
    <t>事業実施に当たって、他の手段は考えられない。</t>
    <rPh sb="0" eb="2">
      <t>ジギョウ</t>
    </rPh>
    <rPh sb="2" eb="4">
      <t>ジッシ</t>
    </rPh>
    <rPh sb="5" eb="6">
      <t>ア</t>
    </rPh>
    <rPh sb="10" eb="11">
      <t>ホカ</t>
    </rPh>
    <rPh sb="12" eb="14">
      <t>シュダン</t>
    </rPh>
    <rPh sb="15" eb="16">
      <t>カンガ</t>
    </rPh>
    <phoneticPr fontId="5"/>
  </si>
  <si>
    <t>見込みどおり実施している。</t>
    <rPh sb="0" eb="2">
      <t>ミコ</t>
    </rPh>
    <rPh sb="6" eb="8">
      <t>ジッシ</t>
    </rPh>
    <phoneticPr fontId="5"/>
  </si>
  <si>
    <t>今後のカネミ油症に関する研究等に活用していく予定である。</t>
    <rPh sb="0" eb="2">
      <t>コンゴ</t>
    </rPh>
    <rPh sb="6" eb="8">
      <t>ユショウ</t>
    </rPh>
    <rPh sb="9" eb="10">
      <t>カン</t>
    </rPh>
    <rPh sb="12" eb="14">
      <t>ケンキュウ</t>
    </rPh>
    <rPh sb="14" eb="15">
      <t>トウ</t>
    </rPh>
    <rPh sb="16" eb="18">
      <t>カツヨウ</t>
    </rPh>
    <rPh sb="22" eb="24">
      <t>ヨテイ</t>
    </rPh>
    <phoneticPr fontId="5"/>
  </si>
  <si>
    <t>-</t>
    <phoneticPr fontId="5"/>
  </si>
  <si>
    <t>-</t>
    <phoneticPr fontId="5"/>
  </si>
  <si>
    <t>新25-018</t>
    <rPh sb="0" eb="1">
      <t>シン</t>
    </rPh>
    <phoneticPr fontId="5"/>
  </si>
  <si>
    <t>319</t>
  </si>
  <si>
    <t>331</t>
  </si>
  <si>
    <t>328</t>
  </si>
  <si>
    <t>338</t>
    <phoneticPr fontId="5"/>
  </si>
  <si>
    <t>委託費</t>
    <rPh sb="0" eb="2">
      <t>イタク</t>
    </rPh>
    <rPh sb="2" eb="3">
      <t>ヒ</t>
    </rPh>
    <phoneticPr fontId="5"/>
  </si>
  <si>
    <t>油症患者の健康実態調査の実施</t>
    <rPh sb="0" eb="2">
      <t>ユショウ</t>
    </rPh>
    <rPh sb="2" eb="4">
      <t>カンジャ</t>
    </rPh>
    <rPh sb="5" eb="7">
      <t>ケンコウ</t>
    </rPh>
    <rPh sb="7" eb="9">
      <t>ジッタイ</t>
    </rPh>
    <rPh sb="9" eb="11">
      <t>チョウサ</t>
    </rPh>
    <rPh sb="12" eb="14">
      <t>ジッシ</t>
    </rPh>
    <phoneticPr fontId="5"/>
  </si>
  <si>
    <t>調査データの集計・分析等</t>
    <phoneticPr fontId="5"/>
  </si>
  <si>
    <t>A.長崎県</t>
    <rPh sb="2" eb="5">
      <t>ナガサキケン</t>
    </rPh>
    <phoneticPr fontId="5"/>
  </si>
  <si>
    <t>B.テクノブレイブ株式会社</t>
    <rPh sb="9" eb="13">
      <t>カブシキガイシャ</t>
    </rPh>
    <phoneticPr fontId="5"/>
  </si>
  <si>
    <t>健康実態調査に係る油症患者の相談支援等業務の実施</t>
    <phoneticPr fontId="5"/>
  </si>
  <si>
    <t>C.国立大学法人　九州大学</t>
    <phoneticPr fontId="5"/>
  </si>
  <si>
    <t>D.株式会社阪急阪神ビジネストラベル</t>
    <phoneticPr fontId="5"/>
  </si>
  <si>
    <t>-</t>
    <phoneticPr fontId="5"/>
  </si>
  <si>
    <t>出張旅費等</t>
    <phoneticPr fontId="5"/>
  </si>
  <si>
    <t>長崎県</t>
    <rPh sb="0" eb="3">
      <t>ナガサキケン</t>
    </rPh>
    <phoneticPr fontId="5"/>
  </si>
  <si>
    <t>福岡県</t>
    <rPh sb="0" eb="3">
      <t>フクオカケン</t>
    </rPh>
    <phoneticPr fontId="5"/>
  </si>
  <si>
    <t>広島県</t>
    <rPh sb="0" eb="3">
      <t>ヒロシマケン</t>
    </rPh>
    <phoneticPr fontId="5"/>
  </si>
  <si>
    <t>大阪府</t>
    <rPh sb="0" eb="3">
      <t>オオサカフ</t>
    </rPh>
    <phoneticPr fontId="5"/>
  </si>
  <si>
    <t>愛知県</t>
    <rPh sb="0" eb="3">
      <t>アイチケン</t>
    </rPh>
    <phoneticPr fontId="5"/>
  </si>
  <si>
    <t>山口県</t>
    <rPh sb="0" eb="3">
      <t>ヤマグチケン</t>
    </rPh>
    <phoneticPr fontId="5"/>
  </si>
  <si>
    <t>東京都</t>
    <rPh sb="0" eb="3">
      <t>トウキョウト</t>
    </rPh>
    <phoneticPr fontId="5"/>
  </si>
  <si>
    <t>千葉県</t>
    <rPh sb="0" eb="3">
      <t>チバケン</t>
    </rPh>
    <phoneticPr fontId="5"/>
  </si>
  <si>
    <t>高知県</t>
    <rPh sb="0" eb="3">
      <t>コウチケン</t>
    </rPh>
    <phoneticPr fontId="5"/>
  </si>
  <si>
    <t>佐賀県</t>
    <rPh sb="0" eb="3">
      <t>サガケン</t>
    </rPh>
    <phoneticPr fontId="5"/>
  </si>
  <si>
    <t>油症患者の健康実態調査の実施（委託）</t>
    <phoneticPr fontId="5"/>
  </si>
  <si>
    <t>油症患者の健康実態調査の実施（委託）</t>
    <phoneticPr fontId="5"/>
  </si>
  <si>
    <t>油症患者の健康実態調査の実施（委託）</t>
    <phoneticPr fontId="5"/>
  </si>
  <si>
    <t>油症患者の健康実態調査の実施（委託）</t>
    <phoneticPr fontId="5"/>
  </si>
  <si>
    <t>油症患者の健康実態調査の実施（委託）</t>
    <phoneticPr fontId="5"/>
  </si>
  <si>
    <t>油症患者の健康実態調査の実施（委託）</t>
    <phoneticPr fontId="5"/>
  </si>
  <si>
    <t>-</t>
    <phoneticPr fontId="5"/>
  </si>
  <si>
    <t>-</t>
    <phoneticPr fontId="5"/>
  </si>
  <si>
    <t>テクノブレイブ株式会社</t>
    <rPh sb="7" eb="11">
      <t>カブシキガイシャ</t>
    </rPh>
    <phoneticPr fontId="5"/>
  </si>
  <si>
    <t>調査データ収集・分析</t>
    <rPh sb="0" eb="2">
      <t>チョウサ</t>
    </rPh>
    <rPh sb="5" eb="7">
      <t>シュウシュウ</t>
    </rPh>
    <rPh sb="8" eb="10">
      <t>ブンセキ</t>
    </rPh>
    <phoneticPr fontId="5"/>
  </si>
  <si>
    <t>-</t>
    <phoneticPr fontId="5"/>
  </si>
  <si>
    <t>国立大学法人　九州大学</t>
    <phoneticPr fontId="5"/>
  </si>
  <si>
    <t>-</t>
    <phoneticPr fontId="5"/>
  </si>
  <si>
    <t>平成30年度カネミ油症健康実態調査等事業の実施について</t>
    <phoneticPr fontId="5"/>
  </si>
  <si>
    <t>各都道府県を通じて油症患者の健康実態調査を、当面、毎年実施し、対象者に「健康調査支援金」（1人あたり19万円）を支給する。
調査前後の健康相談等を含めた相談支援体制の準備を図る。
調査結果の集計・分析等を実施し、今後の研究に繋げていく。</t>
    <rPh sb="100" eb="101">
      <t>トウ</t>
    </rPh>
    <rPh sb="102" eb="104">
      <t>ジッシ</t>
    </rPh>
    <phoneticPr fontId="5"/>
  </si>
  <si>
    <t>執行額（予算額）
/
調査協力者数（調査見込数）</t>
    <rPh sb="0" eb="2">
      <t>シッコウ</t>
    </rPh>
    <rPh sb="2" eb="3">
      <t>ガク</t>
    </rPh>
    <rPh sb="4" eb="7">
      <t>ヨサンガク</t>
    </rPh>
    <rPh sb="11" eb="13">
      <t>チョウサ</t>
    </rPh>
    <rPh sb="13" eb="15">
      <t>キョウリョク</t>
    </rPh>
    <rPh sb="15" eb="16">
      <t>シャ</t>
    </rPh>
    <rPh sb="16" eb="17">
      <t>スウ</t>
    </rPh>
    <rPh sb="18" eb="20">
      <t>チョウサ</t>
    </rPh>
    <rPh sb="20" eb="22">
      <t>ミコミ</t>
    </rPh>
    <rPh sb="22" eb="23">
      <t>スウ</t>
    </rPh>
    <phoneticPr fontId="5"/>
  </si>
  <si>
    <t>調査データ分析等に資する患者情報の連携に係る現状調査</t>
    <rPh sb="0" eb="2">
      <t>チョウサ</t>
    </rPh>
    <phoneticPr fontId="5"/>
  </si>
  <si>
    <t>株式会社阪急阪神ビジネストラベル</t>
    <phoneticPr fontId="5"/>
  </si>
  <si>
    <t>-</t>
    <phoneticPr fontId="5"/>
  </si>
  <si>
    <t>-</t>
    <phoneticPr fontId="5"/>
  </si>
  <si>
    <t>委託費</t>
    <rPh sb="0" eb="2">
      <t>イタク</t>
    </rPh>
    <rPh sb="2" eb="3">
      <t>ヒ</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</si>
  <si>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</si>
  <si>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</si>
  <si>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</si>
  <si>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</si>
  <si>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</si>
  <si>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</si>
  <si>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</si>
  <si>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t>
    <phoneticPr fontId="5"/>
  </si>
  <si>
    <t>-</t>
    <phoneticPr fontId="5"/>
  </si>
  <si>
    <t>-</t>
    <phoneticPr fontId="5"/>
  </si>
  <si>
    <t>-</t>
    <phoneticPr fontId="5"/>
  </si>
  <si>
    <t>-</t>
    <phoneticPr fontId="5"/>
  </si>
  <si>
    <t>その他</t>
    <rPh sb="2" eb="3">
      <t>タ</t>
    </rPh>
    <phoneticPr fontId="5"/>
  </si>
  <si>
    <t>出張旅費１件</t>
    <rPh sb="0" eb="2">
      <t>シュッチョウ</t>
    </rPh>
    <rPh sb="2" eb="4">
      <t>リョヒ</t>
    </rPh>
    <rPh sb="5" eb="6">
      <t>ケン</t>
    </rPh>
    <phoneticPr fontId="5"/>
  </si>
  <si>
    <t>出張旅費５件</t>
    <rPh sb="0" eb="2">
      <t>シュッチョウ</t>
    </rPh>
    <rPh sb="2" eb="4">
      <t>リョヒ</t>
    </rPh>
    <rPh sb="5" eb="6">
      <t>ケン</t>
    </rPh>
    <phoneticPr fontId="5"/>
  </si>
  <si>
    <t>出張旅費３件</t>
    <rPh sb="0" eb="2">
      <t>シュッチョウ</t>
    </rPh>
    <rPh sb="2" eb="4">
      <t>リョヒ</t>
    </rPh>
    <rPh sb="5" eb="6">
      <t>ケン</t>
    </rPh>
    <phoneticPr fontId="5"/>
  </si>
  <si>
    <t>出張旅費２件</t>
    <rPh sb="0" eb="2">
      <t>シュッチョウ</t>
    </rPh>
    <rPh sb="2" eb="4">
      <t>リョヒ</t>
    </rPh>
    <rPh sb="5" eb="6">
      <t>ケン</t>
    </rPh>
    <phoneticPr fontId="5"/>
  </si>
  <si>
    <t>出張旅費11件</t>
    <rPh sb="0" eb="2">
      <t>シュッチョウ</t>
    </rPh>
    <rPh sb="2" eb="4">
      <t>リョヒ</t>
    </rPh>
    <rPh sb="6" eb="7">
      <t>ケン</t>
    </rPh>
    <phoneticPr fontId="5"/>
  </si>
  <si>
    <t>競争性のある調達については、厚生労働省公共調達委員会の審査を経て、一般競争入札又は公募により選定しており、支出先の選定過程は妥当である。なお、一者応募となってしまった案件については、引き続き広く公募を実施し、競争性を確保できるよう努める。</t>
    <rPh sb="73" eb="75">
      <t>オウボ</t>
    </rPh>
    <rPh sb="91" eb="92">
      <t>ヒ</t>
    </rPh>
    <rPh sb="93" eb="94">
      <t>ツヅ</t>
    </rPh>
    <rPh sb="95" eb="96">
      <t>ヒロ</t>
    </rPh>
    <rPh sb="97" eb="99">
      <t>コウボ</t>
    </rPh>
    <rPh sb="100" eb="102">
      <t>ジッシ</t>
    </rPh>
    <phoneticPr fontId="5"/>
  </si>
  <si>
    <t>平成30年度においては、対象者が当初見込みを下回ったことにより、大幅な不用が生じたが、患者の実態把握をし、カネミ油症患者の施策を総合的に推進していくためには必要な事業である。</t>
    <rPh sb="35" eb="37">
      <t>フヨウ</t>
    </rPh>
    <phoneticPr fontId="5"/>
  </si>
  <si>
    <t>カネミ油症のダイオキシン類の直接の経口摂取による健康被害という特殊性を考慮し、油症研究の加速的推進に資するため、当面毎年、健康実態調査の実施・健康調査支援金の支給等を行うことにより、油症治療研究班が実施している検診結果と併せて患者の症状の推移、治療の状況やその予後の影響などの情報を収集・分析することによって今後の研究の充実・強化を図り、油症患者の負担を軽減していく。</t>
    <rPh sb="97" eb="98">
      <t>ハン</t>
    </rPh>
    <phoneticPr fontId="5"/>
  </si>
  <si>
    <t>-</t>
    <phoneticPr fontId="5"/>
  </si>
  <si>
    <t>-</t>
    <phoneticPr fontId="5"/>
  </si>
  <si>
    <t>-</t>
    <phoneticPr fontId="5"/>
  </si>
  <si>
    <t>-</t>
    <phoneticPr fontId="5"/>
  </si>
  <si>
    <t>-</t>
    <phoneticPr fontId="5"/>
  </si>
  <si>
    <t>本事業は、大規模食中毒事件であるカネミ油症事件への国の対応として、「カネミ油症患者に関する施策の総合的な推進に関する法律」に基づき、カネミ油症患者の健康実態調査を実施しており、その結果を適切に把握し、油症治療研究班で活用することにより、食中毒対策や治療研究の更なる推進に寄与している。</t>
    <rPh sb="106" eb="107">
      <t>ハン</t>
    </rPh>
    <phoneticPr fontId="5"/>
  </si>
  <si>
    <t>「事業の目的」が、「油症患者の負担を軽減していくこと」にあるため、開始年から５年を経過したことから成果目標を「調査協力者数」から、本来の目的に応じた成果指標に更新させる必要がある。
「予算の執行率」が、平成２５年の開始年からほぼ同等の低さにあり、理由にも変化が見受けられないため、予算額の削減と執行方法の根本的な見直しを早急に図っていく必要がある。
「関連事業」には、調査結果を活かした対策に関わる後工程の事業の記載をしておくことが好ましい。（元吉　由紀子）</t>
    <phoneticPr fontId="5"/>
  </si>
  <si>
    <t>カネミ油症患者の実態を把握し、患者の負担軽減を図るために必要な事業であることから、外部有識者のコメントを踏まえ、レビューシートの成果指標や関連事業の記載内容を改善のうえ、執行率の改善を図ること。</t>
    <phoneticPr fontId="5"/>
  </si>
  <si>
    <t>調査結果を踏まえ、カネミ油症患者に対する医療提供体制を確保する。</t>
    <rPh sb="0" eb="2">
      <t>チョウサ</t>
    </rPh>
    <rPh sb="2" eb="4">
      <t>ケッカ</t>
    </rPh>
    <rPh sb="5" eb="6">
      <t>フ</t>
    </rPh>
    <rPh sb="12" eb="14">
      <t>ユショウ</t>
    </rPh>
    <rPh sb="14" eb="16">
      <t>カンジャ</t>
    </rPh>
    <rPh sb="17" eb="18">
      <t>タイ</t>
    </rPh>
    <rPh sb="20" eb="22">
      <t>イリョウ</t>
    </rPh>
    <rPh sb="22" eb="24">
      <t>テイキョウ</t>
    </rPh>
    <rPh sb="24" eb="26">
      <t>タイセイ</t>
    </rPh>
    <rPh sb="27" eb="29">
      <t>カクホ</t>
    </rPh>
    <phoneticPr fontId="5"/>
  </si>
  <si>
    <t>箇所</t>
    <rPh sb="0" eb="2">
      <t>カショ</t>
    </rPh>
    <phoneticPr fontId="5"/>
  </si>
  <si>
    <t>-</t>
    <phoneticPr fontId="5"/>
  </si>
  <si>
    <t>-</t>
    <phoneticPr fontId="5"/>
  </si>
  <si>
    <t>-</t>
    <phoneticPr fontId="5"/>
  </si>
  <si>
    <t>-</t>
    <phoneticPr fontId="5"/>
  </si>
  <si>
    <t>-</t>
    <phoneticPr fontId="5"/>
  </si>
  <si>
    <t>カネミ倉庫株式会社調べによる</t>
    <rPh sb="3" eb="5">
      <t>ソウコ</t>
    </rPh>
    <rPh sb="5" eb="9">
      <t>カブシキガイシャ</t>
    </rPh>
    <rPh sb="9" eb="10">
      <t>シラ</t>
    </rPh>
    <phoneticPr fontId="5"/>
  </si>
  <si>
    <t>-</t>
    <phoneticPr fontId="5"/>
  </si>
  <si>
    <t>油症患者受療券の制度（※）の対象となる医療機関数
※原因事業者による医療費の支払いに関し、患者が窓口負担なく治療の現物給付を受けられるもの。</t>
    <rPh sb="23" eb="24">
      <t>スウ</t>
    </rPh>
    <rPh sb="26" eb="28">
      <t>ゲンイン</t>
    </rPh>
    <rPh sb="28" eb="31">
      <t>ジギョウシャ</t>
    </rPh>
    <rPh sb="34" eb="37">
      <t>イリョウヒ</t>
    </rPh>
    <rPh sb="38" eb="40">
      <t>シハラ</t>
    </rPh>
    <rPh sb="42" eb="43">
      <t>カン</t>
    </rPh>
    <rPh sb="45" eb="47">
      <t>カンジャ</t>
    </rPh>
    <rPh sb="48" eb="50">
      <t>マドグチ</t>
    </rPh>
    <rPh sb="50" eb="52">
      <t>フタン</t>
    </rPh>
    <rPh sb="54" eb="56">
      <t>チリョウ</t>
    </rPh>
    <rPh sb="57" eb="59">
      <t>ゲンブツ</t>
    </rPh>
    <rPh sb="59" eb="61">
      <t>キュウフ</t>
    </rPh>
    <rPh sb="62" eb="63">
      <t>ウ</t>
    </rPh>
    <phoneticPr fontId="5"/>
  </si>
  <si>
    <t>執行等改善</t>
  </si>
  <si>
    <t>本事業は、カネミ油症事件の国の対応として、「カネミ油症患者に関する施策の総合的な推進に関する法律」に基づき、実施される施策であり、予算の見直しは困難なものである。ただし、引き続き、実態調査における一定の調査協力者数を確保し、より多くのデータが得られるよう、関係者への周知を図っていくことにより、執行率の向上を図るとともに、油症患者の負担の軽減を図ってまいりたい。</t>
    <phoneticPr fontId="5"/>
  </si>
  <si>
    <t>-</t>
    <phoneticPr fontId="5"/>
  </si>
  <si>
    <t>所見を踏まえ、治療（医療）面での患者の負担軽減の観点から、成果指標の見直し（追加）を行った。一方、本調査結果については、新たな治療法の開発等、カネミ油症に関する研究へ活用するが、これについては、一般行政施策の一環として実施しており、単独での事業化はなされていないため、関連事業の記載は困難である。
なお、本事業については、①「カネミ油症患者に関する施策の総合的な推進に関する法律」の制定時の附帯決議を踏まえ、行政（国）、原因企業、被害者（患者）の三者の理解の下に実施する必要があること、②新たな科学的な知見が得られた場合は患者の認定基準の随時見直しを行う必要がある。
上記の点を踏まえつつ、調査協力者数の更なる確保を図るため、本事業の一環として、健康実態調査の対象となる患者情報の管理及び記録を標準化する新たな基盤の整備を令和2年度から進めることを計画している。これにより、本事業全体の執行率の向上及び油症患者の負担の軽減を図ってまいりたい。</t>
    <rPh sb="46" eb="48">
      <t>イッポウ</t>
    </rPh>
    <rPh sb="49" eb="50">
      <t>ホン</t>
    </rPh>
    <rPh sb="50" eb="52">
      <t>チョウサ</t>
    </rPh>
    <rPh sb="52" eb="54">
      <t>ケッカ</t>
    </rPh>
    <rPh sb="60" eb="61">
      <t>アラ</t>
    </rPh>
    <rPh sb="63" eb="66">
      <t>チリョウホウ</t>
    </rPh>
    <rPh sb="67" eb="69">
      <t>カイハツ</t>
    </rPh>
    <rPh sb="69" eb="70">
      <t>トウ</t>
    </rPh>
    <rPh sb="74" eb="76">
      <t>ユショウ</t>
    </rPh>
    <rPh sb="77" eb="78">
      <t>カン</t>
    </rPh>
    <rPh sb="80" eb="82">
      <t>ケンキュウ</t>
    </rPh>
    <rPh sb="83" eb="85">
      <t>カツヨウ</t>
    </rPh>
    <rPh sb="97" eb="99">
      <t>イッパン</t>
    </rPh>
    <rPh sb="99" eb="101">
      <t>ギョウセイ</t>
    </rPh>
    <rPh sb="101" eb="103">
      <t>シサク</t>
    </rPh>
    <rPh sb="104" eb="106">
      <t>イッカン</t>
    </rPh>
    <rPh sb="109" eb="111">
      <t>ジッシ</t>
    </rPh>
    <rPh sb="116" eb="118">
      <t>タンドク</t>
    </rPh>
    <rPh sb="120" eb="123">
      <t>ジギョウカ</t>
    </rPh>
    <rPh sb="134" eb="136">
      <t>カンレン</t>
    </rPh>
    <rPh sb="136" eb="138">
      <t>ジギョウ</t>
    </rPh>
    <rPh sb="139" eb="141">
      <t>キサイ</t>
    </rPh>
    <rPh sb="142" eb="144">
      <t>コンナン</t>
    </rPh>
    <rPh sb="313" eb="314">
      <t>ホン</t>
    </rPh>
    <rPh sb="314" eb="316">
      <t>ジギョウ</t>
    </rPh>
    <rPh sb="317" eb="319">
      <t>イッカン</t>
    </rPh>
    <rPh sb="390" eb="392">
      <t>ゼンタイ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</si>
</sst>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156882</xdr:colOff>
      <xdr:row>753</xdr:row>
      <xdr:rowOff>298174</xdr:rowOff>
    </xdr:from>
    <xdr:to>
      <xdr:col>35</xdr:col>
      <xdr:colOff>57978</xdr:colOff>
      <xdr:row>755</xdr:row>
      <xdr:rowOff>190502</xdr:rowOff>
    </xdr:to>
    <xdr:sp macro="" textlink="">
      <xdr:nvSpPr>
        <xdr:cNvPr id="3" name="テキスト ボックス 2"/>
        <xdr:cNvSpPr txBox="1"/>
      </xdr:nvSpPr>
      <xdr:spPr>
        <a:xfrm>
          <a:off x="5757582" y="40922299"/>
          <a:ext cx="1301271" cy="597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r>
            <a:rPr kumimoji="1" lang="en-US" altLang="ja-JP" sz="900"/>
            <a:t>【</a:t>
          </a:r>
          <a:r>
            <a:rPr kumimoji="1" lang="ja-JP" altLang="en-US" sz="900"/>
            <a:t>随意契約（公募）</a:t>
          </a:r>
          <a:r>
            <a:rPr kumimoji="1" lang="en-US" altLang="ja-JP" sz="900"/>
            <a:t>】</a:t>
          </a:r>
          <a:endParaRPr kumimoji="1" lang="ja-JP" altLang="en-US" sz="1100"/>
        </a:p>
      </xdr:txBody>
    </xdr:sp>
    <xdr:clientData/>
  </xdr:twoCellAnchor>
  <xdr:twoCellAnchor>
    <xdr:from>
      <xdr:col>15</xdr:col>
      <xdr:colOff>168088</xdr:colOff>
      <xdr:row>753</xdr:row>
      <xdr:rowOff>67236</xdr:rowOff>
    </xdr:from>
    <xdr:to>
      <xdr:col>21</xdr:col>
      <xdr:colOff>123263</xdr:colOff>
      <xdr:row>755</xdr:row>
      <xdr:rowOff>43362</xdr:rowOff>
    </xdr:to>
    <xdr:sp macro="" textlink="">
      <xdr:nvSpPr>
        <xdr:cNvPr id="4" name="テキスト ボックス 3"/>
        <xdr:cNvSpPr txBox="1"/>
      </xdr:nvSpPr>
      <xdr:spPr>
        <a:xfrm>
          <a:off x="3168463" y="40691361"/>
          <a:ext cx="1155325" cy="680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r>
            <a:rPr kumimoji="1" lang="en-US" altLang="ja-JP" sz="900"/>
            <a:t>【</a:t>
          </a:r>
          <a:r>
            <a:rPr kumimoji="1" lang="ja-JP" altLang="en-US" sz="900"/>
            <a:t>一般競争入札（最低価格）</a:t>
          </a:r>
          <a:r>
            <a:rPr kumimoji="1" lang="en-US" altLang="ja-JP" sz="1100"/>
            <a:t>】</a:t>
          </a:r>
        </a:p>
        <a:p>
          <a:endParaRPr kumimoji="1" lang="ja-JP" altLang="en-US" sz="1100"/>
        </a:p>
      </xdr:txBody>
    </xdr:sp>
    <xdr:clientData/>
  </xdr:twoCellAnchor>
  <xdr:twoCellAnchor>
    <xdr:from>
      <xdr:col>17</xdr:col>
      <xdr:colOff>95250</xdr:colOff>
      <xdr:row>743</xdr:row>
      <xdr:rowOff>231322</xdr:rowOff>
    </xdr:from>
    <xdr:to>
      <xdr:col>40</xdr:col>
      <xdr:colOff>13607</xdr:colOff>
      <xdr:row>746</xdr:row>
      <xdr:rowOff>340179</xdr:rowOff>
    </xdr:to>
    <xdr:sp macro="" textlink="">
      <xdr:nvSpPr>
        <xdr:cNvPr id="5" name="テキスト ボックス 4"/>
        <xdr:cNvSpPr txBox="1"/>
      </xdr:nvSpPr>
      <xdr:spPr>
        <a:xfrm>
          <a:off x="3495675" y="37331197"/>
          <a:ext cx="4518932" cy="116613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p>
        <a:p>
          <a:pPr algn="ctr"/>
          <a:r>
            <a:rPr kumimoji="1" lang="ja-JP" altLang="en-US" sz="2400" baseline="0"/>
            <a:t>厚生労働省</a:t>
          </a:r>
          <a:endParaRPr kumimoji="1" lang="en-US" altLang="ja-JP" sz="2400" baseline="0"/>
        </a:p>
        <a:p>
          <a:pPr algn="ctr"/>
          <a:r>
            <a:rPr kumimoji="1" lang="ja-JP" altLang="en-US" sz="2400" baseline="0"/>
            <a:t>２８９．５百万円</a:t>
          </a:r>
          <a:endParaRPr kumimoji="1" lang="en-US" altLang="ja-JP" sz="2400" baseline="0"/>
        </a:p>
        <a:p>
          <a:endParaRPr kumimoji="1" lang="ja-JP" altLang="en-US" sz="1100"/>
        </a:p>
      </xdr:txBody>
    </xdr:sp>
    <xdr:clientData/>
  </xdr:twoCellAnchor>
  <xdr:twoCellAnchor>
    <xdr:from>
      <xdr:col>11</xdr:col>
      <xdr:colOff>0</xdr:colOff>
      <xdr:row>751</xdr:row>
      <xdr:rowOff>0</xdr:rowOff>
    </xdr:from>
    <xdr:to>
      <xdr:col>45</xdr:col>
      <xdr:colOff>136072</xdr:colOff>
      <xdr:row>751</xdr:row>
      <xdr:rowOff>0</xdr:rowOff>
    </xdr:to>
    <xdr:cxnSp macro="">
      <xdr:nvCxnSpPr>
        <xdr:cNvPr id="6" name="直線コネクタ 5"/>
        <xdr:cNvCxnSpPr/>
      </xdr:nvCxnSpPr>
      <xdr:spPr>
        <a:xfrm>
          <a:off x="2200275" y="39919275"/>
          <a:ext cx="69369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138545</xdr:colOff>
      <xdr:row>746</xdr:row>
      <xdr:rowOff>340179</xdr:rowOff>
    </xdr:from>
    <xdr:to>
      <xdr:col>28</xdr:col>
      <xdr:colOff>154008</xdr:colOff>
      <xdr:row>751</xdr:row>
      <xdr:rowOff>3310</xdr:rowOff>
    </xdr:to>
    <xdr:cxnSp macro="">
      <xdr:nvCxnSpPr>
        <xdr:cNvPr id="7" name="直線コネクタ 6"/>
        <xdr:cNvCxnSpPr>
          <a:stCxn id="5" idx="2"/>
        </xdr:cNvCxnSpPr>
      </xdr:nvCxnSpPr>
      <xdr:spPr>
        <a:xfrm flipH="1">
          <a:off x="5739245" y="38497329"/>
          <a:ext cx="15463" cy="14252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750</xdr:row>
      <xdr:rowOff>333375</xdr:rowOff>
    </xdr:from>
    <xdr:to>
      <xdr:col>11</xdr:col>
      <xdr:colOff>0</xdr:colOff>
      <xdr:row>755</xdr:row>
      <xdr:rowOff>19050</xdr:rowOff>
    </xdr:to>
    <xdr:cxnSp macro="">
      <xdr:nvCxnSpPr>
        <xdr:cNvPr id="8" name="直線矢印コネクタ 7"/>
        <xdr:cNvCxnSpPr/>
      </xdr:nvCxnSpPr>
      <xdr:spPr>
        <a:xfrm>
          <a:off x="2200275" y="39900225"/>
          <a:ext cx="0" cy="1447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139390</xdr:colOff>
      <xdr:row>750</xdr:row>
      <xdr:rowOff>342700</xdr:rowOff>
    </xdr:from>
    <xdr:to>
      <xdr:col>45</xdr:col>
      <xdr:colOff>140168</xdr:colOff>
      <xdr:row>755</xdr:row>
      <xdr:rowOff>4646</xdr:rowOff>
    </xdr:to>
    <xdr:cxnSp macro="">
      <xdr:nvCxnSpPr>
        <xdr:cNvPr id="9" name="直線矢印コネクタ 8"/>
        <xdr:cNvCxnSpPr/>
      </xdr:nvCxnSpPr>
      <xdr:spPr>
        <a:xfrm flipH="1">
          <a:off x="9140515" y="39909550"/>
          <a:ext cx="778" cy="1424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25068</xdr:colOff>
      <xdr:row>751</xdr:row>
      <xdr:rowOff>3810</xdr:rowOff>
    </xdr:from>
    <xdr:to>
      <xdr:col>22</xdr:col>
      <xdr:colOff>26670</xdr:colOff>
      <xdr:row>755</xdr:row>
      <xdr:rowOff>10026</xdr:rowOff>
    </xdr:to>
    <xdr:cxnSp macro="">
      <xdr:nvCxnSpPr>
        <xdr:cNvPr id="10" name="直線矢印コネクタ 9"/>
        <xdr:cNvCxnSpPr/>
      </xdr:nvCxnSpPr>
      <xdr:spPr>
        <a:xfrm flipH="1">
          <a:off x="4425618" y="39923085"/>
          <a:ext cx="1602" cy="14159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185408</xdr:colOff>
      <xdr:row>750</xdr:row>
      <xdr:rowOff>352160</xdr:rowOff>
    </xdr:from>
    <xdr:to>
      <xdr:col>34</xdr:col>
      <xdr:colOff>187010</xdr:colOff>
      <xdr:row>755</xdr:row>
      <xdr:rowOff>3652</xdr:rowOff>
    </xdr:to>
    <xdr:cxnSp macro="">
      <xdr:nvCxnSpPr>
        <xdr:cNvPr id="11" name="直線矢印コネクタ 10"/>
        <xdr:cNvCxnSpPr/>
      </xdr:nvCxnSpPr>
      <xdr:spPr>
        <a:xfrm flipH="1">
          <a:off x="6986258" y="39919010"/>
          <a:ext cx="1602" cy="14136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165652</xdr:colOff>
      <xdr:row>755</xdr:row>
      <xdr:rowOff>66261</xdr:rowOff>
    </xdr:from>
    <xdr:to>
      <xdr:col>15</xdr:col>
      <xdr:colOff>74544</xdr:colOff>
      <xdr:row>756</xdr:row>
      <xdr:rowOff>605118</xdr:rowOff>
    </xdr:to>
    <xdr:sp macro="" textlink="">
      <xdr:nvSpPr>
        <xdr:cNvPr id="12" name="テキスト ボックス 11"/>
        <xdr:cNvSpPr txBox="1"/>
      </xdr:nvSpPr>
      <xdr:spPr>
        <a:xfrm>
          <a:off x="1365802" y="41395236"/>
          <a:ext cx="1709117" cy="8912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Ａ　地方自治体</a:t>
          </a:r>
          <a:endParaRPr kumimoji="1" lang="en-US" altLang="ja-JP" sz="1100"/>
        </a:p>
        <a:p>
          <a:r>
            <a:rPr kumimoji="1" lang="ja-JP" altLang="en-US" sz="1100"/>
            <a:t>　　　（３６都道府県）</a:t>
          </a:r>
          <a:endParaRPr kumimoji="1" lang="en-US" altLang="ja-JP" sz="1100"/>
        </a:p>
        <a:p>
          <a:r>
            <a:rPr kumimoji="1" lang="ja-JP" altLang="en-US" sz="1100"/>
            <a:t>　　　　２７７．４百万円</a:t>
          </a:r>
        </a:p>
      </xdr:txBody>
    </xdr:sp>
    <xdr:clientData/>
  </xdr:twoCellAnchor>
  <xdr:twoCellAnchor>
    <xdr:from>
      <xdr:col>17</xdr:col>
      <xdr:colOff>165651</xdr:colOff>
      <xdr:row>755</xdr:row>
      <xdr:rowOff>66260</xdr:rowOff>
    </xdr:from>
    <xdr:to>
      <xdr:col>26</xdr:col>
      <xdr:colOff>201705</xdr:colOff>
      <xdr:row>756</xdr:row>
      <xdr:rowOff>649942</xdr:rowOff>
    </xdr:to>
    <xdr:sp macro="" textlink="">
      <xdr:nvSpPr>
        <xdr:cNvPr id="13" name="テキスト ボックス 12"/>
        <xdr:cNvSpPr txBox="1"/>
      </xdr:nvSpPr>
      <xdr:spPr>
        <a:xfrm>
          <a:off x="3566076" y="41395235"/>
          <a:ext cx="1836279" cy="9361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b="0"/>
            <a:t>　　Ｂ　テクノブレイブ株式</a:t>
          </a:r>
          <a:endParaRPr kumimoji="1" lang="en-US" altLang="ja-JP" sz="1100" b="0"/>
        </a:p>
        <a:p>
          <a:r>
            <a:rPr kumimoji="1" lang="ja-JP" altLang="en-US" sz="1100" b="0"/>
            <a:t>　　　　会社</a:t>
          </a:r>
          <a:endParaRPr kumimoji="1" lang="en-US" altLang="ja-JP" sz="1100" b="0"/>
        </a:p>
        <a:p>
          <a:r>
            <a:rPr kumimoji="1" lang="ja-JP" altLang="en-US" sz="1100" b="0"/>
            <a:t>　　　　　　　　　　　　（２件）</a:t>
          </a:r>
          <a:endParaRPr kumimoji="1" lang="en-US" altLang="ja-JP" sz="1100" b="0"/>
        </a:p>
        <a:p>
          <a:r>
            <a:rPr kumimoji="1" lang="ja-JP" altLang="en-US" sz="1100" b="0"/>
            <a:t>　　　　　５．６百万円</a:t>
          </a:r>
          <a:endParaRPr kumimoji="1" lang="en-US" altLang="ja-JP" sz="1100" b="0"/>
        </a:p>
        <a:p>
          <a:r>
            <a:rPr kumimoji="1" lang="ja-JP" altLang="en-US" sz="1100" b="0"/>
            <a:t>　　　　</a:t>
          </a:r>
        </a:p>
      </xdr:txBody>
    </xdr:sp>
    <xdr:clientData/>
  </xdr:twoCellAnchor>
  <xdr:twoCellAnchor>
    <xdr:from>
      <xdr:col>30</xdr:col>
      <xdr:colOff>124240</xdr:colOff>
      <xdr:row>755</xdr:row>
      <xdr:rowOff>57977</xdr:rowOff>
    </xdr:from>
    <xdr:to>
      <xdr:col>39</xdr:col>
      <xdr:colOff>33131</xdr:colOff>
      <xdr:row>756</xdr:row>
      <xdr:rowOff>638736</xdr:rowOff>
    </xdr:to>
    <xdr:sp macro="" textlink="">
      <xdr:nvSpPr>
        <xdr:cNvPr id="14" name="テキスト ボックス 13"/>
        <xdr:cNvSpPr txBox="1"/>
      </xdr:nvSpPr>
      <xdr:spPr>
        <a:xfrm>
          <a:off x="6124990" y="41386952"/>
          <a:ext cx="1709116" cy="93318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Ｃ　国立大学法人</a:t>
          </a:r>
          <a:endParaRPr kumimoji="1" lang="en-US" altLang="ja-JP" sz="1100"/>
        </a:p>
        <a:p>
          <a:r>
            <a:rPr kumimoji="1" lang="ja-JP" altLang="en-US" sz="1100"/>
            <a:t>　　　　　九州大学</a:t>
          </a:r>
          <a:endParaRPr kumimoji="1" lang="en-US" altLang="ja-JP" sz="1100"/>
        </a:p>
        <a:p>
          <a:r>
            <a:rPr kumimoji="1" lang="ja-JP" altLang="en-US" sz="1100"/>
            <a:t>　　　　　　５．３百万円</a:t>
          </a:r>
          <a:endParaRPr kumimoji="1" lang="en-US" altLang="ja-JP" sz="1100"/>
        </a:p>
        <a:p>
          <a:r>
            <a:rPr kumimoji="1" lang="ja-JP" altLang="en-US" sz="1100"/>
            <a:t>　　</a:t>
          </a:r>
        </a:p>
      </xdr:txBody>
    </xdr:sp>
    <xdr:clientData/>
  </xdr:twoCellAnchor>
  <xdr:twoCellAnchor>
    <xdr:from>
      <xdr:col>41</xdr:col>
      <xdr:colOff>49695</xdr:colOff>
      <xdr:row>755</xdr:row>
      <xdr:rowOff>49696</xdr:rowOff>
    </xdr:from>
    <xdr:to>
      <xdr:col>49</xdr:col>
      <xdr:colOff>280147</xdr:colOff>
      <xdr:row>756</xdr:row>
      <xdr:rowOff>649942</xdr:rowOff>
    </xdr:to>
    <xdr:sp macro="" textlink="">
      <xdr:nvSpPr>
        <xdr:cNvPr id="15" name="テキスト ボックス 14"/>
        <xdr:cNvSpPr txBox="1"/>
      </xdr:nvSpPr>
      <xdr:spPr>
        <a:xfrm>
          <a:off x="8250720" y="41378671"/>
          <a:ext cx="1830652" cy="9526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Ｄ　株式会社阪急阪神</a:t>
          </a:r>
          <a:endParaRPr kumimoji="1" lang="en-US" altLang="ja-JP" sz="1100"/>
        </a:p>
        <a:p>
          <a:r>
            <a:rPr kumimoji="1" lang="ja-JP" altLang="en-US" sz="1100"/>
            <a:t>　　</a:t>
          </a:r>
          <a:r>
            <a:rPr kumimoji="1" lang="ja-JP" altLang="en-US" sz="1100">
              <a:solidFill>
                <a:sysClr val="windowText" lastClr="000000"/>
              </a:solidFill>
            </a:rPr>
            <a:t>ビジネストラベル等</a:t>
          </a:r>
          <a:endParaRPr kumimoji="1" lang="en-US" altLang="ja-JP" sz="1100">
            <a:solidFill>
              <a:sysClr val="windowText" lastClr="000000"/>
            </a:solidFill>
          </a:endParaRPr>
        </a:p>
        <a:p>
          <a:r>
            <a:rPr kumimoji="1" lang="ja-JP" altLang="en-US" sz="1100">
              <a:solidFill>
                <a:sysClr val="windowText" lastClr="000000"/>
              </a:solidFill>
            </a:rPr>
            <a:t>　　　　　　　　　　（２８件）</a:t>
          </a:r>
          <a:endParaRPr kumimoji="1" lang="en-US" altLang="ja-JP" sz="1100">
            <a:solidFill>
              <a:sysClr val="windowText" lastClr="000000"/>
            </a:solidFill>
          </a:endParaRPr>
        </a:p>
        <a:p>
          <a:r>
            <a:rPr kumimoji="1" lang="ja-JP" altLang="en-US" sz="1100">
              <a:solidFill>
                <a:sysClr val="windowText" lastClr="000000"/>
              </a:solidFill>
            </a:rPr>
            <a:t>　　　　　　１．２百万円</a:t>
          </a:r>
          <a:endParaRPr kumimoji="1" lang="en-US" altLang="ja-JP" sz="1100">
            <a:solidFill>
              <a:sysClr val="windowText" lastClr="000000"/>
            </a:solidFill>
          </a:endParaRPr>
        </a:p>
        <a:p>
          <a:r>
            <a:rPr kumimoji="1" lang="ja-JP" altLang="en-US" sz="1100"/>
            <a:t>　　　　　</a:t>
          </a:r>
          <a:endParaRPr kumimoji="1" lang="en-US" altLang="ja-JP" sz="1100"/>
        </a:p>
        <a:p>
          <a:endParaRPr kumimoji="1" lang="ja-JP" altLang="en-US" sz="1100"/>
        </a:p>
      </xdr:txBody>
    </xdr:sp>
    <xdr:clientData/>
  </xdr:twoCellAnchor>
  <xdr:twoCellAnchor>
    <xdr:from>
      <xdr:col>7</xdr:col>
      <xdr:colOff>140805</xdr:colOff>
      <xdr:row>754</xdr:row>
      <xdr:rowOff>0</xdr:rowOff>
    </xdr:from>
    <xdr:to>
      <xdr:col>10</xdr:col>
      <xdr:colOff>82826</xdr:colOff>
      <xdr:row>754</xdr:row>
      <xdr:rowOff>281609</xdr:rowOff>
    </xdr:to>
    <xdr:sp macro="" textlink="">
      <xdr:nvSpPr>
        <xdr:cNvPr id="16" name="テキスト ボックス 15"/>
        <xdr:cNvSpPr txBox="1"/>
      </xdr:nvSpPr>
      <xdr:spPr>
        <a:xfrm>
          <a:off x="1540980" y="40976550"/>
          <a:ext cx="542096" cy="281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endParaRPr kumimoji="1" lang="en-US" altLang="ja-JP" sz="1100"/>
        </a:p>
        <a:p>
          <a:endParaRPr kumimoji="1" lang="ja-JP" altLang="en-US" sz="1100"/>
        </a:p>
      </xdr:txBody>
    </xdr:sp>
    <xdr:clientData/>
  </xdr:twoCellAnchor>
  <xdr:twoCellAnchor>
    <xdr:from>
      <xdr:col>42</xdr:col>
      <xdr:colOff>114981</xdr:colOff>
      <xdr:row>753</xdr:row>
      <xdr:rowOff>345922</xdr:rowOff>
    </xdr:from>
    <xdr:to>
      <xdr:col>45</xdr:col>
      <xdr:colOff>77228</xdr:colOff>
      <xdr:row>754</xdr:row>
      <xdr:rowOff>321790</xdr:rowOff>
    </xdr:to>
    <xdr:sp macro="" textlink="">
      <xdr:nvSpPr>
        <xdr:cNvPr id="17" name="テキスト ボックス 16"/>
        <xdr:cNvSpPr txBox="1"/>
      </xdr:nvSpPr>
      <xdr:spPr>
        <a:xfrm>
          <a:off x="8764711" y="41779672"/>
          <a:ext cx="580085" cy="323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委託等</a:t>
          </a:r>
          <a:endParaRPr kumimoji="1" lang="en-US" altLang="ja-JP" sz="900"/>
        </a:p>
        <a:p>
          <a:endParaRPr kumimoji="1" lang="en-US" altLang="ja-JP" sz="1100"/>
        </a:p>
        <a:p>
          <a:endParaRPr kumimoji="1" lang="ja-JP" altLang="en-US" sz="1100"/>
        </a:p>
      </xdr:txBody>
    </xdr:sp>
    <xdr:clientData/>
  </xdr:twoCellAnchor>
  <xdr:twoCellAnchor>
    <xdr:from>
      <xdr:col>6</xdr:col>
      <xdr:colOff>145677</xdr:colOff>
      <xdr:row>757</xdr:row>
      <xdr:rowOff>78441</xdr:rowOff>
    </xdr:from>
    <xdr:to>
      <xdr:col>16</xdr:col>
      <xdr:colOff>22412</xdr:colOff>
      <xdr:row>758</xdr:row>
      <xdr:rowOff>224117</xdr:rowOff>
    </xdr:to>
    <xdr:grpSp>
      <xdr:nvGrpSpPr>
        <xdr:cNvPr id="18" name="グループ化 17"/>
        <xdr:cNvGrpSpPr/>
      </xdr:nvGrpSpPr>
      <xdr:grpSpPr>
        <a:xfrm>
          <a:off x="1341840" y="45798441"/>
          <a:ext cx="1870339" cy="810211"/>
          <a:chOff x="1367118" y="42436676"/>
          <a:chExt cx="1893794" cy="649942"/>
        </a:xfrm>
      </xdr:grpSpPr>
      <xdr:sp macro="" textlink="">
        <xdr:nvSpPr>
          <xdr:cNvPr id="19" name="大かっこ 18"/>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油症患者の健康実態調査の実施</a:t>
            </a:r>
          </a:p>
        </xdr:txBody>
      </xdr:sp>
    </xdr:grpSp>
    <xdr:clientData/>
  </xdr:twoCellAnchor>
  <xdr:twoCellAnchor>
    <xdr:from>
      <xdr:col>17</xdr:col>
      <xdr:colOff>134470</xdr:colOff>
      <xdr:row>757</xdr:row>
      <xdr:rowOff>78440</xdr:rowOff>
    </xdr:from>
    <xdr:to>
      <xdr:col>27</xdr:col>
      <xdr:colOff>11205</xdr:colOff>
      <xdr:row>758</xdr:row>
      <xdr:rowOff>246530</xdr:rowOff>
    </xdr:to>
    <xdr:grpSp>
      <xdr:nvGrpSpPr>
        <xdr:cNvPr id="21" name="グループ化 20"/>
        <xdr:cNvGrpSpPr/>
      </xdr:nvGrpSpPr>
      <xdr:grpSpPr>
        <a:xfrm>
          <a:off x="3523598" y="45798440"/>
          <a:ext cx="1870340" cy="832625"/>
          <a:chOff x="1367118" y="42436676"/>
          <a:chExt cx="1893794" cy="649942"/>
        </a:xfrm>
      </xdr:grpSpPr>
      <xdr:sp macro="" textlink="">
        <xdr:nvSpPr>
          <xdr:cNvPr id="22" name="大かっこ 21"/>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調査データの集計・分析等</a:t>
            </a:r>
          </a:p>
        </xdr:txBody>
      </xdr:sp>
    </xdr:grpSp>
    <xdr:clientData/>
  </xdr:twoCellAnchor>
  <xdr:twoCellAnchor>
    <xdr:from>
      <xdr:col>30</xdr:col>
      <xdr:colOff>22411</xdr:colOff>
      <xdr:row>757</xdr:row>
      <xdr:rowOff>33617</xdr:rowOff>
    </xdr:from>
    <xdr:to>
      <xdr:col>39</xdr:col>
      <xdr:colOff>100852</xdr:colOff>
      <xdr:row>758</xdr:row>
      <xdr:rowOff>268941</xdr:rowOff>
    </xdr:to>
    <xdr:grpSp>
      <xdr:nvGrpSpPr>
        <xdr:cNvPr id="24" name="グループ化 23"/>
        <xdr:cNvGrpSpPr/>
      </xdr:nvGrpSpPr>
      <xdr:grpSpPr>
        <a:xfrm>
          <a:off x="6003225" y="45753617"/>
          <a:ext cx="1872685" cy="899859"/>
          <a:chOff x="1367118" y="42436676"/>
          <a:chExt cx="1893794" cy="649942"/>
        </a:xfrm>
      </xdr:grpSpPr>
      <xdr:sp macro="" textlink="">
        <xdr:nvSpPr>
          <xdr:cNvPr id="25" name="大かっこ 24"/>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健康実態調査に係る油症患者の相談支援等業務の実施</a:t>
            </a:r>
          </a:p>
        </xdr:txBody>
      </xdr:sp>
    </xdr:grpSp>
    <xdr:clientData/>
  </xdr:twoCellAnchor>
  <xdr:twoCellAnchor>
    <xdr:from>
      <xdr:col>41</xdr:col>
      <xdr:colOff>78442</xdr:colOff>
      <xdr:row>757</xdr:row>
      <xdr:rowOff>22410</xdr:rowOff>
    </xdr:from>
    <xdr:to>
      <xdr:col>49</xdr:col>
      <xdr:colOff>358589</xdr:colOff>
      <xdr:row>758</xdr:row>
      <xdr:rowOff>324971</xdr:rowOff>
    </xdr:to>
    <xdr:grpSp>
      <xdr:nvGrpSpPr>
        <xdr:cNvPr id="27" name="グループ化 26"/>
        <xdr:cNvGrpSpPr/>
      </xdr:nvGrpSpPr>
      <xdr:grpSpPr>
        <a:xfrm>
          <a:off x="8252221" y="45742410"/>
          <a:ext cx="1875031" cy="967096"/>
          <a:chOff x="1367118" y="42436676"/>
          <a:chExt cx="1893794" cy="649942"/>
        </a:xfrm>
      </xdr:grpSpPr>
      <xdr:sp macro="" textlink="">
        <xdr:nvSpPr>
          <xdr:cNvPr id="28" name="大かっこ 27"/>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出張旅費等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6" zoomScaleNormal="75" zoomScaleSheetLayoutView="86" zoomScalePageLayoutView="85" workbookViewId="0">
      <selection activeCell="BG5" sqref="BG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357</v>
      </c>
      <c r="AT2" s="221"/>
      <c r="AU2" s="221"/>
      <c r="AV2" s="52" t="str">
        <f>IF(AW2="", "", "-")</f>
        <v/>
      </c>
      <c r="AW2" s="400"/>
      <c r="AX2" s="400"/>
    </row>
    <row r="3" spans="1:50" ht="21" customHeight="1" thickBot="1" x14ac:dyDescent="0.2">
      <c r="A3" s="526" t="s">
        <v>541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567</v>
      </c>
      <c r="AK3" s="528"/>
      <c r="AL3" s="528"/>
      <c r="AM3" s="528"/>
      <c r="AN3" s="528"/>
      <c r="AO3" s="528"/>
      <c r="AP3" s="528"/>
      <c r="AQ3" s="528"/>
      <c r="AR3" s="528"/>
      <c r="AS3" s="528"/>
      <c r="AT3" s="528"/>
      <c r="AU3" s="528"/>
      <c r="AV3" s="528"/>
      <c r="AW3" s="528"/>
      <c r="AX3" s="24" t="s">
        <v>65</v>
      </c>
    </row>
    <row r="4" spans="1:50" ht="24.75" customHeight="1" x14ac:dyDescent="0.15">
      <c r="A4" s="723" t="s">
        <v>25</v>
      </c>
      <c r="B4" s="724"/>
      <c r="C4" s="724"/>
      <c r="D4" s="724"/>
      <c r="E4" s="724"/>
      <c r="F4" s="724"/>
      <c r="G4" s="699" t="s">
        <v>568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1" t="s">
        <v>69</v>
      </c>
      <c r="H5" s="562"/>
      <c r="I5" s="562"/>
      <c r="J5" s="562"/>
      <c r="K5" s="562"/>
      <c r="L5" s="562"/>
      <c r="M5" s="563" t="s">
        <v>66</v>
      </c>
      <c r="N5" s="564"/>
      <c r="O5" s="564"/>
      <c r="P5" s="564"/>
      <c r="Q5" s="564"/>
      <c r="R5" s="565"/>
      <c r="S5" s="566" t="s">
        <v>131</v>
      </c>
      <c r="T5" s="562"/>
      <c r="U5" s="562"/>
      <c r="V5" s="562"/>
      <c r="W5" s="562"/>
      <c r="X5" s="567"/>
      <c r="Y5" s="715" t="s">
        <v>3</v>
      </c>
      <c r="Z5" s="716"/>
      <c r="AA5" s="716"/>
      <c r="AB5" s="716"/>
      <c r="AC5" s="716"/>
      <c r="AD5" s="717"/>
      <c r="AE5" s="718" t="s">
        <v>570</v>
      </c>
      <c r="AF5" s="718"/>
      <c r="AG5" s="718"/>
      <c r="AH5" s="718"/>
      <c r="AI5" s="718"/>
      <c r="AJ5" s="718"/>
      <c r="AK5" s="718"/>
      <c r="AL5" s="718"/>
      <c r="AM5" s="718"/>
      <c r="AN5" s="718"/>
      <c r="AO5" s="718"/>
      <c r="AP5" s="719"/>
      <c r="AQ5" s="720" t="s">
        <v>571</v>
      </c>
      <c r="AR5" s="721"/>
      <c r="AS5" s="721"/>
      <c r="AT5" s="721"/>
      <c r="AU5" s="721"/>
      <c r="AV5" s="721"/>
      <c r="AW5" s="721"/>
      <c r="AX5" s="722"/>
    </row>
    <row r="6" spans="1:50" ht="39" customHeight="1" x14ac:dyDescent="0.15">
      <c r="A6" s="725" t="s">
        <v>4</v>
      </c>
      <c r="B6" s="726"/>
      <c r="C6" s="726"/>
      <c r="D6" s="726"/>
      <c r="E6" s="726"/>
      <c r="F6" s="726"/>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572</v>
      </c>
      <c r="H7" s="829"/>
      <c r="I7" s="829"/>
      <c r="J7" s="829"/>
      <c r="K7" s="829"/>
      <c r="L7" s="829"/>
      <c r="M7" s="829"/>
      <c r="N7" s="829"/>
      <c r="O7" s="829"/>
      <c r="P7" s="829"/>
      <c r="Q7" s="829"/>
      <c r="R7" s="829"/>
      <c r="S7" s="829"/>
      <c r="T7" s="829"/>
      <c r="U7" s="829"/>
      <c r="V7" s="829"/>
      <c r="W7" s="829"/>
      <c r="X7" s="830"/>
      <c r="Y7" s="398" t="s">
        <v>513</v>
      </c>
      <c r="Z7" s="297"/>
      <c r="AA7" s="297"/>
      <c r="AB7" s="297"/>
      <c r="AC7" s="297"/>
      <c r="AD7" s="399"/>
      <c r="AE7" s="386" t="s">
        <v>658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5" t="s">
        <v>378</v>
      </c>
      <c r="B8" s="826"/>
      <c r="C8" s="826"/>
      <c r="D8" s="826"/>
      <c r="E8" s="826"/>
      <c r="F8" s="827"/>
      <c r="G8" s="224" t="str">
        <f>入力規則等!A28</f>
        <v>-</v>
      </c>
      <c r="H8" s="225"/>
      <c r="I8" s="225"/>
      <c r="J8" s="225"/>
      <c r="K8" s="225"/>
      <c r="L8" s="225"/>
      <c r="M8" s="225"/>
      <c r="N8" s="225"/>
      <c r="O8" s="225"/>
      <c r="P8" s="225"/>
      <c r="Q8" s="225"/>
      <c r="R8" s="225"/>
      <c r="S8" s="225"/>
      <c r="T8" s="225"/>
      <c r="U8" s="225"/>
      <c r="V8" s="225"/>
      <c r="W8" s="225"/>
      <c r="X8" s="226"/>
      <c r="Y8" s="572" t="s">
        <v>379</v>
      </c>
      <c r="Z8" s="573"/>
      <c r="AA8" s="573"/>
      <c r="AB8" s="573"/>
      <c r="AC8" s="573"/>
      <c r="AD8" s="574"/>
      <c r="AE8" s="737"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8"/>
    </row>
    <row r="9" spans="1:50" ht="58.5" customHeight="1" x14ac:dyDescent="0.15">
      <c r="A9" s="146" t="s">
        <v>23</v>
      </c>
      <c r="B9" s="147"/>
      <c r="C9" s="147"/>
      <c r="D9" s="147"/>
      <c r="E9" s="147"/>
      <c r="F9" s="147"/>
      <c r="G9" s="575" t="s">
        <v>686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39" t="s">
        <v>30</v>
      </c>
      <c r="B10" s="740"/>
      <c r="C10" s="740"/>
      <c r="D10" s="740"/>
      <c r="E10" s="740"/>
      <c r="F10" s="740"/>
      <c r="G10" s="673" t="s">
        <v>659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9" t="s">
        <v>5</v>
      </c>
      <c r="B11" s="740"/>
      <c r="C11" s="740"/>
      <c r="D11" s="740"/>
      <c r="E11" s="740"/>
      <c r="F11" s="748"/>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41"/>
    </row>
    <row r="13" spans="1:50" ht="21" customHeight="1" x14ac:dyDescent="0.15">
      <c r="A13" s="143"/>
      <c r="B13" s="144"/>
      <c r="C13" s="144"/>
      <c r="D13" s="144"/>
      <c r="E13" s="144"/>
      <c r="F13" s="145"/>
      <c r="G13" s="742" t="s">
        <v>6</v>
      </c>
      <c r="H13" s="743"/>
      <c r="I13" s="636" t="s">
        <v>7</v>
      </c>
      <c r="J13" s="637"/>
      <c r="K13" s="637"/>
      <c r="L13" s="637"/>
      <c r="M13" s="637"/>
      <c r="N13" s="637"/>
      <c r="O13" s="638"/>
      <c r="P13" s="109">
        <v>427</v>
      </c>
      <c r="Q13" s="110"/>
      <c r="R13" s="110"/>
      <c r="S13" s="110"/>
      <c r="T13" s="110"/>
      <c r="U13" s="110"/>
      <c r="V13" s="111"/>
      <c r="W13" s="109">
        <v>427</v>
      </c>
      <c r="X13" s="110"/>
      <c r="Y13" s="110"/>
      <c r="Z13" s="110"/>
      <c r="AA13" s="110"/>
      <c r="AB13" s="110"/>
      <c r="AC13" s="111"/>
      <c r="AD13" s="109">
        <v>427</v>
      </c>
      <c r="AE13" s="110"/>
      <c r="AF13" s="110"/>
      <c r="AG13" s="110"/>
      <c r="AH13" s="110"/>
      <c r="AI13" s="110"/>
      <c r="AJ13" s="111"/>
      <c r="AK13" s="109">
        <v>427</v>
      </c>
      <c r="AL13" s="110"/>
      <c r="AM13" s="110"/>
      <c r="AN13" s="110"/>
      <c r="AO13" s="110"/>
      <c r="AP13" s="110"/>
      <c r="AQ13" s="111"/>
      <c r="AR13" s="106">
        <v>427</v>
      </c>
      <c r="AS13" s="107"/>
      <c r="AT13" s="107"/>
      <c r="AU13" s="107"/>
      <c r="AV13" s="107"/>
      <c r="AW13" s="107"/>
      <c r="AX13" s="397"/>
    </row>
    <row r="14" spans="1:50" ht="21" customHeight="1" x14ac:dyDescent="0.15">
      <c r="A14" s="143"/>
      <c r="B14" s="144"/>
      <c r="C14" s="144"/>
      <c r="D14" s="144"/>
      <c r="E14" s="144"/>
      <c r="F14" s="145"/>
      <c r="G14" s="744"/>
      <c r="H14" s="745"/>
      <c r="I14" s="578" t="s">
        <v>8</v>
      </c>
      <c r="J14" s="630"/>
      <c r="K14" s="630"/>
      <c r="L14" s="630"/>
      <c r="M14" s="630"/>
      <c r="N14" s="630"/>
      <c r="O14" s="631"/>
      <c r="P14" s="109" t="s">
        <v>575</v>
      </c>
      <c r="Q14" s="110"/>
      <c r="R14" s="110"/>
      <c r="S14" s="110"/>
      <c r="T14" s="110"/>
      <c r="U14" s="110"/>
      <c r="V14" s="111"/>
      <c r="W14" s="109" t="s">
        <v>576</v>
      </c>
      <c r="X14" s="110"/>
      <c r="Y14" s="110"/>
      <c r="Z14" s="110"/>
      <c r="AA14" s="110"/>
      <c r="AB14" s="110"/>
      <c r="AC14" s="111"/>
      <c r="AD14" s="109" t="s">
        <v>577</v>
      </c>
      <c r="AE14" s="110"/>
      <c r="AF14" s="110"/>
      <c r="AG14" s="110"/>
      <c r="AH14" s="110"/>
      <c r="AI14" s="110"/>
      <c r="AJ14" s="111"/>
      <c r="AK14" s="109" t="s">
        <v>575</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4"/>
      <c r="H15" s="745"/>
      <c r="I15" s="578" t="s">
        <v>51</v>
      </c>
      <c r="J15" s="579"/>
      <c r="K15" s="579"/>
      <c r="L15" s="579"/>
      <c r="M15" s="579"/>
      <c r="N15" s="579"/>
      <c r="O15" s="580"/>
      <c r="P15" s="109" t="s">
        <v>577</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t="s">
        <v>575</v>
      </c>
      <c r="AL15" s="110"/>
      <c r="AM15" s="110"/>
      <c r="AN15" s="110"/>
      <c r="AO15" s="110"/>
      <c r="AP15" s="110"/>
      <c r="AQ15" s="111"/>
      <c r="AR15" s="109" t="s">
        <v>707</v>
      </c>
      <c r="AS15" s="110"/>
      <c r="AT15" s="110"/>
      <c r="AU15" s="110"/>
      <c r="AV15" s="110"/>
      <c r="AW15" s="110"/>
      <c r="AX15" s="629"/>
    </row>
    <row r="16" spans="1:50" ht="21" customHeight="1" x14ac:dyDescent="0.15">
      <c r="A16" s="143"/>
      <c r="B16" s="144"/>
      <c r="C16" s="144"/>
      <c r="D16" s="144"/>
      <c r="E16" s="144"/>
      <c r="F16" s="145"/>
      <c r="G16" s="744"/>
      <c r="H16" s="745"/>
      <c r="I16" s="578" t="s">
        <v>52</v>
      </c>
      <c r="J16" s="579"/>
      <c r="K16" s="579"/>
      <c r="L16" s="579"/>
      <c r="M16" s="579"/>
      <c r="N16" s="579"/>
      <c r="O16" s="580"/>
      <c r="P16" s="109" t="s">
        <v>575</v>
      </c>
      <c r="Q16" s="110"/>
      <c r="R16" s="110"/>
      <c r="S16" s="110"/>
      <c r="T16" s="110"/>
      <c r="U16" s="110"/>
      <c r="V16" s="111"/>
      <c r="W16" s="109" t="s">
        <v>575</v>
      </c>
      <c r="X16" s="110"/>
      <c r="Y16" s="110"/>
      <c r="Z16" s="110"/>
      <c r="AA16" s="110"/>
      <c r="AB16" s="110"/>
      <c r="AC16" s="111"/>
      <c r="AD16" s="109" t="s">
        <v>577</v>
      </c>
      <c r="AE16" s="110"/>
      <c r="AF16" s="110"/>
      <c r="AG16" s="110"/>
      <c r="AH16" s="110"/>
      <c r="AI16" s="110"/>
      <c r="AJ16" s="111"/>
      <c r="AK16" s="109" t="s">
        <v>575</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4"/>
      <c r="H17" s="745"/>
      <c r="I17" s="578"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577</v>
      </c>
      <c r="AE17" s="110"/>
      <c r="AF17" s="110"/>
      <c r="AG17" s="110"/>
      <c r="AH17" s="110"/>
      <c r="AI17" s="110"/>
      <c r="AJ17" s="111"/>
      <c r="AK17" s="109" t="s">
        <v>577</v>
      </c>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46"/>
      <c r="H18" s="747"/>
      <c r="I18" s="734" t="s">
        <v>20</v>
      </c>
      <c r="J18" s="735"/>
      <c r="K18" s="735"/>
      <c r="L18" s="735"/>
      <c r="M18" s="735"/>
      <c r="N18" s="735"/>
      <c r="O18" s="736"/>
      <c r="P18" s="115">
        <f>SUM(P13:V17)</f>
        <v>427</v>
      </c>
      <c r="Q18" s="116"/>
      <c r="R18" s="116"/>
      <c r="S18" s="116"/>
      <c r="T18" s="116"/>
      <c r="U18" s="116"/>
      <c r="V18" s="117"/>
      <c r="W18" s="115">
        <f>SUM(W13:AC17)</f>
        <v>427</v>
      </c>
      <c r="X18" s="116"/>
      <c r="Y18" s="116"/>
      <c r="Z18" s="116"/>
      <c r="AA18" s="116"/>
      <c r="AB18" s="116"/>
      <c r="AC18" s="117"/>
      <c r="AD18" s="115">
        <f>SUM(AD13:AJ17)</f>
        <v>427</v>
      </c>
      <c r="AE18" s="116"/>
      <c r="AF18" s="116"/>
      <c r="AG18" s="116"/>
      <c r="AH18" s="116"/>
      <c r="AI18" s="116"/>
      <c r="AJ18" s="117"/>
      <c r="AK18" s="115">
        <f>SUM(AK13:AQ17)</f>
        <v>427</v>
      </c>
      <c r="AL18" s="116"/>
      <c r="AM18" s="116"/>
      <c r="AN18" s="116"/>
      <c r="AO18" s="116"/>
      <c r="AP18" s="116"/>
      <c r="AQ18" s="117"/>
      <c r="AR18" s="115">
        <f>SUM(AR13:AX17)</f>
        <v>427</v>
      </c>
      <c r="AS18" s="116"/>
      <c r="AT18" s="116"/>
      <c r="AU18" s="116"/>
      <c r="AV18" s="116"/>
      <c r="AW18" s="116"/>
      <c r="AX18" s="540"/>
    </row>
    <row r="19" spans="1:50" ht="24.75" customHeight="1" x14ac:dyDescent="0.15">
      <c r="A19" s="143"/>
      <c r="B19" s="144"/>
      <c r="C19" s="144"/>
      <c r="D19" s="144"/>
      <c r="E19" s="144"/>
      <c r="F19" s="145"/>
      <c r="G19" s="538" t="s">
        <v>9</v>
      </c>
      <c r="H19" s="539"/>
      <c r="I19" s="539"/>
      <c r="J19" s="539"/>
      <c r="K19" s="539"/>
      <c r="L19" s="539"/>
      <c r="M19" s="539"/>
      <c r="N19" s="539"/>
      <c r="O19" s="539"/>
      <c r="P19" s="109">
        <v>288</v>
      </c>
      <c r="Q19" s="110"/>
      <c r="R19" s="110"/>
      <c r="S19" s="110"/>
      <c r="T19" s="110"/>
      <c r="U19" s="110"/>
      <c r="V19" s="111"/>
      <c r="W19" s="109">
        <v>287</v>
      </c>
      <c r="X19" s="110"/>
      <c r="Y19" s="110"/>
      <c r="Z19" s="110"/>
      <c r="AA19" s="110"/>
      <c r="AB19" s="110"/>
      <c r="AC19" s="111"/>
      <c r="AD19" s="109">
        <v>290</v>
      </c>
      <c r="AE19" s="110"/>
      <c r="AF19" s="110"/>
      <c r="AG19" s="110"/>
      <c r="AH19" s="110"/>
      <c r="AI19" s="110"/>
      <c r="AJ19" s="111"/>
      <c r="AK19" s="489"/>
      <c r="AL19" s="489"/>
      <c r="AM19" s="489"/>
      <c r="AN19" s="489"/>
      <c r="AO19" s="489"/>
      <c r="AP19" s="489"/>
      <c r="AQ19" s="489"/>
      <c r="AR19" s="489"/>
      <c r="AS19" s="489"/>
      <c r="AT19" s="489"/>
      <c r="AU19" s="489"/>
      <c r="AV19" s="489"/>
      <c r="AW19" s="489"/>
      <c r="AX19" s="541"/>
    </row>
    <row r="20" spans="1:50" ht="24.75" customHeight="1" x14ac:dyDescent="0.15">
      <c r="A20" s="143"/>
      <c r="B20" s="144"/>
      <c r="C20" s="144"/>
      <c r="D20" s="144"/>
      <c r="E20" s="144"/>
      <c r="F20" s="145"/>
      <c r="G20" s="538" t="s">
        <v>10</v>
      </c>
      <c r="H20" s="539"/>
      <c r="I20" s="539"/>
      <c r="J20" s="539"/>
      <c r="K20" s="539"/>
      <c r="L20" s="539"/>
      <c r="M20" s="539"/>
      <c r="N20" s="539"/>
      <c r="O20" s="539"/>
      <c r="P20" s="542">
        <f>IF(P18=0, "-", SUM(P19)/P18)</f>
        <v>0.67447306791569084</v>
      </c>
      <c r="Q20" s="542"/>
      <c r="R20" s="542"/>
      <c r="S20" s="542"/>
      <c r="T20" s="542"/>
      <c r="U20" s="542"/>
      <c r="V20" s="542"/>
      <c r="W20" s="542">
        <f t="shared" ref="W20" si="0">IF(W18=0, "-", SUM(W19)/W18)</f>
        <v>0.67213114754098358</v>
      </c>
      <c r="X20" s="542"/>
      <c r="Y20" s="542"/>
      <c r="Z20" s="542"/>
      <c r="AA20" s="542"/>
      <c r="AB20" s="542"/>
      <c r="AC20" s="542"/>
      <c r="AD20" s="542">
        <f t="shared" ref="AD20" si="1">IF(AD18=0, "-", SUM(AD19)/AD18)</f>
        <v>0.67915690866510536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6"/>
      <c r="B21" s="147"/>
      <c r="C21" s="147"/>
      <c r="D21" s="147"/>
      <c r="E21" s="147"/>
      <c r="F21" s="148"/>
      <c r="G21" s="925" t="s">
        <v>476</v>
      </c>
      <c r="H21" s="926"/>
      <c r="I21" s="926"/>
      <c r="J21" s="926"/>
      <c r="K21" s="926"/>
      <c r="L21" s="926"/>
      <c r="M21" s="926"/>
      <c r="N21" s="926"/>
      <c r="O21" s="926"/>
      <c r="P21" s="542">
        <f>IF(P19=0, "-", SUM(P19)/SUM(P13,P14))</f>
        <v>0.67447306791569084</v>
      </c>
      <c r="Q21" s="542"/>
      <c r="R21" s="542"/>
      <c r="S21" s="542"/>
      <c r="T21" s="542"/>
      <c r="U21" s="542"/>
      <c r="V21" s="542"/>
      <c r="W21" s="542">
        <f t="shared" ref="W21" si="2">IF(W19=0, "-", SUM(W19)/SUM(W13,W14))</f>
        <v>0.67213114754098358</v>
      </c>
      <c r="X21" s="542"/>
      <c r="Y21" s="542"/>
      <c r="Z21" s="542"/>
      <c r="AA21" s="542"/>
      <c r="AB21" s="542"/>
      <c r="AC21" s="542"/>
      <c r="AD21" s="542">
        <f t="shared" ref="AD21" si="3">IF(AD19=0, "-", SUM(AD19)/SUM(AD13,AD14))</f>
        <v>0.67915690866510536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9" t="s">
        <v>557</v>
      </c>
      <c r="B22" s="200"/>
      <c r="C22" s="200"/>
      <c r="D22" s="200"/>
      <c r="E22" s="200"/>
      <c r="F22" s="201"/>
      <c r="G22" s="184" t="s">
        <v>455</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578</v>
      </c>
      <c r="H23" s="188"/>
      <c r="I23" s="188"/>
      <c r="J23" s="188"/>
      <c r="K23" s="188"/>
      <c r="L23" s="188"/>
      <c r="M23" s="188"/>
      <c r="N23" s="188"/>
      <c r="O23" s="189"/>
      <c r="P23" s="106">
        <v>403</v>
      </c>
      <c r="Q23" s="107"/>
      <c r="R23" s="107"/>
      <c r="S23" s="107"/>
      <c r="T23" s="107"/>
      <c r="U23" s="107"/>
      <c r="V23" s="108"/>
      <c r="W23" s="106">
        <v>403</v>
      </c>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579</v>
      </c>
      <c r="H24" s="191"/>
      <c r="I24" s="191"/>
      <c r="J24" s="191"/>
      <c r="K24" s="191"/>
      <c r="L24" s="191"/>
      <c r="M24" s="191"/>
      <c r="N24" s="191"/>
      <c r="O24" s="192"/>
      <c r="P24" s="109">
        <v>23</v>
      </c>
      <c r="Q24" s="110"/>
      <c r="R24" s="110"/>
      <c r="S24" s="110"/>
      <c r="T24" s="110"/>
      <c r="U24" s="110"/>
      <c r="V24" s="111"/>
      <c r="W24" s="109">
        <v>23</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580</v>
      </c>
      <c r="H25" s="191"/>
      <c r="I25" s="191"/>
      <c r="J25" s="191"/>
      <c r="K25" s="191"/>
      <c r="L25" s="191"/>
      <c r="M25" s="191"/>
      <c r="N25" s="191"/>
      <c r="O25" s="192"/>
      <c r="P25" s="109">
        <v>1</v>
      </c>
      <c r="Q25" s="110"/>
      <c r="R25" s="110"/>
      <c r="S25" s="110"/>
      <c r="T25" s="110"/>
      <c r="U25" s="110"/>
      <c r="V25" s="111"/>
      <c r="W25" s="109">
        <v>1</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t="s">
        <v>574</v>
      </c>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t="s">
        <v>574</v>
      </c>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9">
        <f>AK13</f>
        <v>427</v>
      </c>
      <c r="Q29" s="110"/>
      <c r="R29" s="110"/>
      <c r="S29" s="110"/>
      <c r="T29" s="110"/>
      <c r="U29" s="110"/>
      <c r="V29" s="111"/>
      <c r="W29" s="228">
        <f>AR13</f>
        <v>427</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471</v>
      </c>
      <c r="B30" s="513"/>
      <c r="C30" s="513"/>
      <c r="D30" s="513"/>
      <c r="E30" s="513"/>
      <c r="F30" s="514"/>
      <c r="G30" s="648"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533</v>
      </c>
      <c r="AF30" s="390"/>
      <c r="AG30" s="390"/>
      <c r="AH30" s="391"/>
      <c r="AI30" s="389" t="s">
        <v>530</v>
      </c>
      <c r="AJ30" s="390"/>
      <c r="AK30" s="390"/>
      <c r="AL30" s="391"/>
      <c r="AM30" s="392" t="s">
        <v>525</v>
      </c>
      <c r="AN30" s="392"/>
      <c r="AO30" s="392"/>
      <c r="AP30" s="389"/>
      <c r="AQ30" s="639" t="s">
        <v>354</v>
      </c>
      <c r="AR30" s="640"/>
      <c r="AS30" s="640"/>
      <c r="AT30" s="641"/>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8" t="s">
        <v>575</v>
      </c>
      <c r="AR31" s="137"/>
      <c r="AS31" s="138" t="s">
        <v>355</v>
      </c>
      <c r="AT31" s="173"/>
      <c r="AU31" s="272">
        <v>31</v>
      </c>
      <c r="AV31" s="272"/>
      <c r="AW31" s="382" t="s">
        <v>300</v>
      </c>
      <c r="AX31" s="383"/>
    </row>
    <row r="32" spans="1:50" ht="23.25" customHeight="1" x14ac:dyDescent="0.15">
      <c r="A32" s="518"/>
      <c r="B32" s="516"/>
      <c r="C32" s="516"/>
      <c r="D32" s="516"/>
      <c r="E32" s="516"/>
      <c r="F32" s="517"/>
      <c r="G32" s="543" t="s">
        <v>581</v>
      </c>
      <c r="H32" s="544"/>
      <c r="I32" s="544"/>
      <c r="J32" s="544"/>
      <c r="K32" s="544"/>
      <c r="L32" s="544"/>
      <c r="M32" s="544"/>
      <c r="N32" s="544"/>
      <c r="O32" s="545"/>
      <c r="P32" s="162" t="s">
        <v>582</v>
      </c>
      <c r="Q32" s="162"/>
      <c r="R32" s="162"/>
      <c r="S32" s="162"/>
      <c r="T32" s="162"/>
      <c r="U32" s="162"/>
      <c r="V32" s="162"/>
      <c r="W32" s="162"/>
      <c r="X32" s="232"/>
      <c r="Y32" s="341" t="s">
        <v>12</v>
      </c>
      <c r="Z32" s="552"/>
      <c r="AA32" s="553"/>
      <c r="AB32" s="554" t="s">
        <v>583</v>
      </c>
      <c r="AC32" s="554"/>
      <c r="AD32" s="554"/>
      <c r="AE32" s="367">
        <v>1437</v>
      </c>
      <c r="AF32" s="368"/>
      <c r="AG32" s="368"/>
      <c r="AH32" s="368"/>
      <c r="AI32" s="367">
        <v>1425</v>
      </c>
      <c r="AJ32" s="368"/>
      <c r="AK32" s="368"/>
      <c r="AL32" s="368"/>
      <c r="AM32" s="367">
        <v>1411</v>
      </c>
      <c r="AN32" s="368"/>
      <c r="AO32" s="368"/>
      <c r="AP32" s="368"/>
      <c r="AQ32" s="112" t="s">
        <v>586</v>
      </c>
      <c r="AR32" s="113"/>
      <c r="AS32" s="113"/>
      <c r="AT32" s="114"/>
      <c r="AU32" s="368" t="s">
        <v>575</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583</v>
      </c>
      <c r="AC33" s="525"/>
      <c r="AD33" s="525"/>
      <c r="AE33" s="367">
        <v>1605</v>
      </c>
      <c r="AF33" s="368"/>
      <c r="AG33" s="368"/>
      <c r="AH33" s="368"/>
      <c r="AI33" s="367">
        <v>1588</v>
      </c>
      <c r="AJ33" s="368"/>
      <c r="AK33" s="368"/>
      <c r="AL33" s="368"/>
      <c r="AM33" s="367">
        <v>1588</v>
      </c>
      <c r="AN33" s="368"/>
      <c r="AO33" s="368"/>
      <c r="AP33" s="368"/>
      <c r="AQ33" s="112" t="s">
        <v>587</v>
      </c>
      <c r="AR33" s="113"/>
      <c r="AS33" s="113"/>
      <c r="AT33" s="114"/>
      <c r="AU33" s="368">
        <v>1800</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5"/>
      <c r="Q34" s="165"/>
      <c r="R34" s="165"/>
      <c r="S34" s="165"/>
      <c r="T34" s="165"/>
      <c r="U34" s="165"/>
      <c r="V34" s="165"/>
      <c r="W34" s="165"/>
      <c r="X34" s="237"/>
      <c r="Y34" s="304" t="s">
        <v>13</v>
      </c>
      <c r="Z34" s="299"/>
      <c r="AA34" s="300"/>
      <c r="AB34" s="500" t="s">
        <v>301</v>
      </c>
      <c r="AC34" s="500"/>
      <c r="AD34" s="500"/>
      <c r="AE34" s="367">
        <v>89.5</v>
      </c>
      <c r="AF34" s="368"/>
      <c r="AG34" s="368"/>
      <c r="AH34" s="368"/>
      <c r="AI34" s="367">
        <v>90</v>
      </c>
      <c r="AJ34" s="368"/>
      <c r="AK34" s="368"/>
      <c r="AL34" s="368"/>
      <c r="AM34" s="367">
        <v>88.9</v>
      </c>
      <c r="AN34" s="368"/>
      <c r="AO34" s="368"/>
      <c r="AP34" s="368"/>
      <c r="AQ34" s="112" t="s">
        <v>575</v>
      </c>
      <c r="AR34" s="113"/>
      <c r="AS34" s="113"/>
      <c r="AT34" s="114"/>
      <c r="AU34" s="368" t="s">
        <v>585</v>
      </c>
      <c r="AV34" s="368"/>
      <c r="AW34" s="368"/>
      <c r="AX34" s="370"/>
    </row>
    <row r="35" spans="1:50" ht="23.25" customHeight="1" x14ac:dyDescent="0.15">
      <c r="A35" s="896" t="s">
        <v>503</v>
      </c>
      <c r="B35" s="897"/>
      <c r="C35" s="897"/>
      <c r="D35" s="897"/>
      <c r="E35" s="897"/>
      <c r="F35" s="898"/>
      <c r="G35" s="902" t="s">
        <v>584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42" t="s">
        <v>471</v>
      </c>
      <c r="B37" s="643"/>
      <c r="C37" s="643"/>
      <c r="D37" s="643"/>
      <c r="E37" s="643"/>
      <c r="F37" s="644"/>
      <c r="G37" s="568" t="s">
        <v>265</v>
      </c>
      <c r="H37" s="384"/>
      <c r="I37" s="384"/>
      <c r="J37" s="384"/>
      <c r="K37" s="384"/>
      <c r="L37" s="384"/>
      <c r="M37" s="384"/>
      <c r="N37" s="384"/>
      <c r="O37" s="569"/>
      <c r="P37" s="632" t="s">
        <v>59</v>
      </c>
      <c r="Q37" s="384"/>
      <c r="R37" s="384"/>
      <c r="S37" s="384"/>
      <c r="T37" s="384"/>
      <c r="U37" s="384"/>
      <c r="V37" s="384"/>
      <c r="W37" s="384"/>
      <c r="X37" s="569"/>
      <c r="Y37" s="633"/>
      <c r="Z37" s="634"/>
      <c r="AA37" s="635"/>
      <c r="AB37" s="371" t="s">
        <v>11</v>
      </c>
      <c r="AC37" s="372"/>
      <c r="AD37" s="373"/>
      <c r="AE37" s="371" t="s">
        <v>533</v>
      </c>
      <c r="AF37" s="372"/>
      <c r="AG37" s="372"/>
      <c r="AH37" s="373"/>
      <c r="AI37" s="371" t="s">
        <v>530</v>
      </c>
      <c r="AJ37" s="372"/>
      <c r="AK37" s="372"/>
      <c r="AL37" s="373"/>
      <c r="AM37" s="378" t="s">
        <v>525</v>
      </c>
      <c r="AN37" s="378"/>
      <c r="AO37" s="378"/>
      <c r="AP37" s="371"/>
      <c r="AQ37" s="268" t="s">
        <v>354</v>
      </c>
      <c r="AR37" s="269"/>
      <c r="AS37" s="269"/>
      <c r="AT37" s="270"/>
      <c r="AU37" s="384" t="s">
        <v>253</v>
      </c>
      <c r="AV37" s="384"/>
      <c r="AW37" s="384"/>
      <c r="AX37" s="385"/>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18" t="s">
        <v>698</v>
      </c>
      <c r="AR38" s="137"/>
      <c r="AS38" s="138" t="s">
        <v>355</v>
      </c>
      <c r="AT38" s="173"/>
      <c r="AU38" s="272" t="s">
        <v>703</v>
      </c>
      <c r="AV38" s="272"/>
      <c r="AW38" s="382" t="s">
        <v>300</v>
      </c>
      <c r="AX38" s="383"/>
    </row>
    <row r="39" spans="1:50" ht="35.25" customHeight="1" x14ac:dyDescent="0.15">
      <c r="A39" s="518"/>
      <c r="B39" s="516"/>
      <c r="C39" s="516"/>
      <c r="D39" s="516"/>
      <c r="E39" s="516"/>
      <c r="F39" s="517"/>
      <c r="G39" s="543" t="s">
        <v>695</v>
      </c>
      <c r="H39" s="544"/>
      <c r="I39" s="544"/>
      <c r="J39" s="544"/>
      <c r="K39" s="544"/>
      <c r="L39" s="544"/>
      <c r="M39" s="544"/>
      <c r="N39" s="544"/>
      <c r="O39" s="545"/>
      <c r="P39" s="162" t="s">
        <v>704</v>
      </c>
      <c r="Q39" s="162"/>
      <c r="R39" s="162"/>
      <c r="S39" s="162"/>
      <c r="T39" s="162"/>
      <c r="U39" s="162"/>
      <c r="V39" s="162"/>
      <c r="W39" s="162"/>
      <c r="X39" s="232"/>
      <c r="Y39" s="341" t="s">
        <v>12</v>
      </c>
      <c r="Z39" s="552"/>
      <c r="AA39" s="553"/>
      <c r="AB39" s="554" t="s">
        <v>696</v>
      </c>
      <c r="AC39" s="554"/>
      <c r="AD39" s="554"/>
      <c r="AE39" s="367">
        <v>393</v>
      </c>
      <c r="AF39" s="368"/>
      <c r="AG39" s="368"/>
      <c r="AH39" s="368"/>
      <c r="AI39" s="367">
        <v>422</v>
      </c>
      <c r="AJ39" s="368"/>
      <c r="AK39" s="368"/>
      <c r="AL39" s="368"/>
      <c r="AM39" s="367">
        <v>493</v>
      </c>
      <c r="AN39" s="368"/>
      <c r="AO39" s="368"/>
      <c r="AP39" s="368"/>
      <c r="AQ39" s="112" t="s">
        <v>699</v>
      </c>
      <c r="AR39" s="113"/>
      <c r="AS39" s="113"/>
      <c r="AT39" s="114"/>
      <c r="AU39" s="368" t="s">
        <v>700</v>
      </c>
      <c r="AV39" s="368"/>
      <c r="AW39" s="368"/>
      <c r="AX39" s="370"/>
    </row>
    <row r="40" spans="1:50" ht="35.25"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t="s">
        <v>696</v>
      </c>
      <c r="AC40" s="525"/>
      <c r="AD40" s="525"/>
      <c r="AE40" s="367" t="s">
        <v>697</v>
      </c>
      <c r="AF40" s="368"/>
      <c r="AG40" s="368"/>
      <c r="AH40" s="368"/>
      <c r="AI40" s="367">
        <v>393</v>
      </c>
      <c r="AJ40" s="368"/>
      <c r="AK40" s="368"/>
      <c r="AL40" s="368"/>
      <c r="AM40" s="367">
        <v>422</v>
      </c>
      <c r="AN40" s="368"/>
      <c r="AO40" s="368"/>
      <c r="AP40" s="368"/>
      <c r="AQ40" s="112" t="s">
        <v>700</v>
      </c>
      <c r="AR40" s="113"/>
      <c r="AS40" s="113"/>
      <c r="AT40" s="114"/>
      <c r="AU40" s="368" t="s">
        <v>698</v>
      </c>
      <c r="AV40" s="368"/>
      <c r="AW40" s="368"/>
      <c r="AX40" s="370"/>
    </row>
    <row r="41" spans="1:50" ht="35.25" customHeight="1" x14ac:dyDescent="0.15">
      <c r="A41" s="645"/>
      <c r="B41" s="646"/>
      <c r="C41" s="646"/>
      <c r="D41" s="646"/>
      <c r="E41" s="646"/>
      <c r="F41" s="647"/>
      <c r="G41" s="549"/>
      <c r="H41" s="550"/>
      <c r="I41" s="550"/>
      <c r="J41" s="550"/>
      <c r="K41" s="550"/>
      <c r="L41" s="550"/>
      <c r="M41" s="550"/>
      <c r="N41" s="550"/>
      <c r="O41" s="551"/>
      <c r="P41" s="165"/>
      <c r="Q41" s="165"/>
      <c r="R41" s="165"/>
      <c r="S41" s="165"/>
      <c r="T41" s="165"/>
      <c r="U41" s="165"/>
      <c r="V41" s="165"/>
      <c r="W41" s="165"/>
      <c r="X41" s="237"/>
      <c r="Y41" s="304" t="s">
        <v>13</v>
      </c>
      <c r="Z41" s="299"/>
      <c r="AA41" s="300"/>
      <c r="AB41" s="500" t="s">
        <v>301</v>
      </c>
      <c r="AC41" s="500"/>
      <c r="AD41" s="500"/>
      <c r="AE41" s="367" t="s">
        <v>698</v>
      </c>
      <c r="AF41" s="368"/>
      <c r="AG41" s="368"/>
      <c r="AH41" s="368"/>
      <c r="AI41" s="367">
        <v>107.4</v>
      </c>
      <c r="AJ41" s="368"/>
      <c r="AK41" s="368"/>
      <c r="AL41" s="368"/>
      <c r="AM41" s="367">
        <v>116.8</v>
      </c>
      <c r="AN41" s="368"/>
      <c r="AO41" s="368"/>
      <c r="AP41" s="368"/>
      <c r="AQ41" s="112" t="s">
        <v>698</v>
      </c>
      <c r="AR41" s="113"/>
      <c r="AS41" s="113"/>
      <c r="AT41" s="114"/>
      <c r="AU41" s="368" t="s">
        <v>701</v>
      </c>
      <c r="AV41" s="368"/>
      <c r="AW41" s="368"/>
      <c r="AX41" s="370"/>
    </row>
    <row r="42" spans="1:50" ht="23.25" customHeight="1" x14ac:dyDescent="0.15">
      <c r="A42" s="896" t="s">
        <v>503</v>
      </c>
      <c r="B42" s="897"/>
      <c r="C42" s="897"/>
      <c r="D42" s="897"/>
      <c r="E42" s="897"/>
      <c r="F42" s="898"/>
      <c r="G42" s="902" t="s">
        <v>702</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2" t="s">
        <v>471</v>
      </c>
      <c r="B44" s="643"/>
      <c r="C44" s="643"/>
      <c r="D44" s="643"/>
      <c r="E44" s="643"/>
      <c r="F44" s="644"/>
      <c r="G44" s="568" t="s">
        <v>265</v>
      </c>
      <c r="H44" s="384"/>
      <c r="I44" s="384"/>
      <c r="J44" s="384"/>
      <c r="K44" s="384"/>
      <c r="L44" s="384"/>
      <c r="M44" s="384"/>
      <c r="N44" s="384"/>
      <c r="O44" s="569"/>
      <c r="P44" s="632" t="s">
        <v>59</v>
      </c>
      <c r="Q44" s="384"/>
      <c r="R44" s="384"/>
      <c r="S44" s="384"/>
      <c r="T44" s="384"/>
      <c r="U44" s="384"/>
      <c r="V44" s="384"/>
      <c r="W44" s="384"/>
      <c r="X44" s="569"/>
      <c r="Y44" s="633"/>
      <c r="Z44" s="634"/>
      <c r="AA44" s="635"/>
      <c r="AB44" s="371" t="s">
        <v>11</v>
      </c>
      <c r="AC44" s="372"/>
      <c r="AD44" s="373"/>
      <c r="AE44" s="371" t="s">
        <v>533</v>
      </c>
      <c r="AF44" s="372"/>
      <c r="AG44" s="372"/>
      <c r="AH44" s="373"/>
      <c r="AI44" s="371" t="s">
        <v>530</v>
      </c>
      <c r="AJ44" s="372"/>
      <c r="AK44" s="372"/>
      <c r="AL44" s="373"/>
      <c r="AM44" s="378" t="s">
        <v>525</v>
      </c>
      <c r="AN44" s="378"/>
      <c r="AO44" s="378"/>
      <c r="AP44" s="371"/>
      <c r="AQ44" s="268" t="s">
        <v>354</v>
      </c>
      <c r="AR44" s="269"/>
      <c r="AS44" s="269"/>
      <c r="AT44" s="270"/>
      <c r="AU44" s="384" t="s">
        <v>253</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18"/>
      <c r="AR45" s="137"/>
      <c r="AS45" s="138" t="s">
        <v>355</v>
      </c>
      <c r="AT45" s="173"/>
      <c r="AU45" s="272"/>
      <c r="AV45" s="272"/>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62"/>
      <c r="Q46" s="162"/>
      <c r="R46" s="162"/>
      <c r="S46" s="162"/>
      <c r="T46" s="162"/>
      <c r="U46" s="162"/>
      <c r="V46" s="162"/>
      <c r="W46" s="162"/>
      <c r="X46" s="232"/>
      <c r="Y46" s="341" t="s">
        <v>12</v>
      </c>
      <c r="Z46" s="552"/>
      <c r="AA46" s="553"/>
      <c r="AB46" s="554"/>
      <c r="AC46" s="554"/>
      <c r="AD46" s="554"/>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3.25" hidden="1" customHeight="1" x14ac:dyDescent="0.15">
      <c r="A48" s="645"/>
      <c r="B48" s="646"/>
      <c r="C48" s="646"/>
      <c r="D48" s="646"/>
      <c r="E48" s="646"/>
      <c r="F48" s="647"/>
      <c r="G48" s="549"/>
      <c r="H48" s="550"/>
      <c r="I48" s="550"/>
      <c r="J48" s="550"/>
      <c r="K48" s="550"/>
      <c r="L48" s="550"/>
      <c r="M48" s="550"/>
      <c r="N48" s="550"/>
      <c r="O48" s="551"/>
      <c r="P48" s="165"/>
      <c r="Q48" s="165"/>
      <c r="R48" s="165"/>
      <c r="S48" s="165"/>
      <c r="T48" s="165"/>
      <c r="U48" s="165"/>
      <c r="V48" s="165"/>
      <c r="W48" s="165"/>
      <c r="X48" s="237"/>
      <c r="Y48" s="304" t="s">
        <v>13</v>
      </c>
      <c r="Z48" s="299"/>
      <c r="AA48" s="300"/>
      <c r="AB48" s="500" t="s">
        <v>301</v>
      </c>
      <c r="AC48" s="500"/>
      <c r="AD48" s="500"/>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ht="23.25" hidden="1" customHeight="1" x14ac:dyDescent="0.15">
      <c r="A49" s="896" t="s">
        <v>503</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5" t="s">
        <v>471</v>
      </c>
      <c r="B51" s="516"/>
      <c r="C51" s="516"/>
      <c r="D51" s="516"/>
      <c r="E51" s="516"/>
      <c r="F51" s="517"/>
      <c r="G51" s="568" t="s">
        <v>265</v>
      </c>
      <c r="H51" s="384"/>
      <c r="I51" s="384"/>
      <c r="J51" s="384"/>
      <c r="K51" s="384"/>
      <c r="L51" s="384"/>
      <c r="M51" s="384"/>
      <c r="N51" s="384"/>
      <c r="O51" s="569"/>
      <c r="P51" s="632" t="s">
        <v>59</v>
      </c>
      <c r="Q51" s="384"/>
      <c r="R51" s="384"/>
      <c r="S51" s="384"/>
      <c r="T51" s="384"/>
      <c r="U51" s="384"/>
      <c r="V51" s="384"/>
      <c r="W51" s="384"/>
      <c r="X51" s="569"/>
      <c r="Y51" s="633"/>
      <c r="Z51" s="634"/>
      <c r="AA51" s="635"/>
      <c r="AB51" s="371" t="s">
        <v>11</v>
      </c>
      <c r="AC51" s="372"/>
      <c r="AD51" s="373"/>
      <c r="AE51" s="371" t="s">
        <v>533</v>
      </c>
      <c r="AF51" s="372"/>
      <c r="AG51" s="372"/>
      <c r="AH51" s="373"/>
      <c r="AI51" s="371" t="s">
        <v>530</v>
      </c>
      <c r="AJ51" s="372"/>
      <c r="AK51" s="372"/>
      <c r="AL51" s="373"/>
      <c r="AM51" s="378" t="s">
        <v>526</v>
      </c>
      <c r="AN51" s="378"/>
      <c r="AO51" s="378"/>
      <c r="AP51" s="371"/>
      <c r="AQ51" s="268" t="s">
        <v>354</v>
      </c>
      <c r="AR51" s="269"/>
      <c r="AS51" s="269"/>
      <c r="AT51" s="270"/>
      <c r="AU51" s="380" t="s">
        <v>253</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62"/>
      <c r="Q53" s="162"/>
      <c r="R53" s="162"/>
      <c r="S53" s="162"/>
      <c r="T53" s="162"/>
      <c r="U53" s="162"/>
      <c r="V53" s="162"/>
      <c r="W53" s="162"/>
      <c r="X53" s="232"/>
      <c r="Y53" s="341" t="s">
        <v>12</v>
      </c>
      <c r="Z53" s="552"/>
      <c r="AA53" s="553"/>
      <c r="AB53" s="554"/>
      <c r="AC53" s="554"/>
      <c r="AD53" s="554"/>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45"/>
      <c r="B55" s="646"/>
      <c r="C55" s="646"/>
      <c r="D55" s="646"/>
      <c r="E55" s="646"/>
      <c r="F55" s="647"/>
      <c r="G55" s="549"/>
      <c r="H55" s="550"/>
      <c r="I55" s="550"/>
      <c r="J55" s="550"/>
      <c r="K55" s="550"/>
      <c r="L55" s="550"/>
      <c r="M55" s="550"/>
      <c r="N55" s="550"/>
      <c r="O55" s="551"/>
      <c r="P55" s="165"/>
      <c r="Q55" s="165"/>
      <c r="R55" s="165"/>
      <c r="S55" s="165"/>
      <c r="T55" s="165"/>
      <c r="U55" s="165"/>
      <c r="V55" s="165"/>
      <c r="W55" s="165"/>
      <c r="X55" s="237"/>
      <c r="Y55" s="304" t="s">
        <v>13</v>
      </c>
      <c r="Z55" s="299"/>
      <c r="AA55" s="300"/>
      <c r="AB55" s="464" t="s">
        <v>14</v>
      </c>
      <c r="AC55" s="464"/>
      <c r="AD55" s="464"/>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896" t="s">
        <v>503</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5" t="s">
        <v>471</v>
      </c>
      <c r="B58" s="516"/>
      <c r="C58" s="516"/>
      <c r="D58" s="516"/>
      <c r="E58" s="516"/>
      <c r="F58" s="517"/>
      <c r="G58" s="568" t="s">
        <v>265</v>
      </c>
      <c r="H58" s="384"/>
      <c r="I58" s="384"/>
      <c r="J58" s="384"/>
      <c r="K58" s="384"/>
      <c r="L58" s="384"/>
      <c r="M58" s="384"/>
      <c r="N58" s="384"/>
      <c r="O58" s="569"/>
      <c r="P58" s="632" t="s">
        <v>59</v>
      </c>
      <c r="Q58" s="384"/>
      <c r="R58" s="384"/>
      <c r="S58" s="384"/>
      <c r="T58" s="384"/>
      <c r="U58" s="384"/>
      <c r="V58" s="384"/>
      <c r="W58" s="384"/>
      <c r="X58" s="569"/>
      <c r="Y58" s="633"/>
      <c r="Z58" s="634"/>
      <c r="AA58" s="635"/>
      <c r="AB58" s="371" t="s">
        <v>11</v>
      </c>
      <c r="AC58" s="372"/>
      <c r="AD58" s="373"/>
      <c r="AE58" s="371" t="s">
        <v>534</v>
      </c>
      <c r="AF58" s="372"/>
      <c r="AG58" s="372"/>
      <c r="AH58" s="373"/>
      <c r="AI58" s="371" t="s">
        <v>530</v>
      </c>
      <c r="AJ58" s="372"/>
      <c r="AK58" s="372"/>
      <c r="AL58" s="373"/>
      <c r="AM58" s="378" t="s">
        <v>525</v>
      </c>
      <c r="AN58" s="378"/>
      <c r="AO58" s="378"/>
      <c r="AP58" s="371"/>
      <c r="AQ58" s="268" t="s">
        <v>354</v>
      </c>
      <c r="AR58" s="269"/>
      <c r="AS58" s="269"/>
      <c r="AT58" s="270"/>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2"/>
      <c r="Q60" s="162"/>
      <c r="R60" s="162"/>
      <c r="S60" s="162"/>
      <c r="T60" s="162"/>
      <c r="U60" s="162"/>
      <c r="V60" s="162"/>
      <c r="W60" s="162"/>
      <c r="X60" s="232"/>
      <c r="Y60" s="341" t="s">
        <v>12</v>
      </c>
      <c r="Z60" s="552"/>
      <c r="AA60" s="553"/>
      <c r="AB60" s="554"/>
      <c r="AC60" s="554"/>
      <c r="AD60" s="554"/>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5"/>
      <c r="Q62" s="165"/>
      <c r="R62" s="165"/>
      <c r="S62" s="165"/>
      <c r="T62" s="165"/>
      <c r="U62" s="165"/>
      <c r="V62" s="165"/>
      <c r="W62" s="165"/>
      <c r="X62" s="237"/>
      <c r="Y62" s="304" t="s">
        <v>13</v>
      </c>
      <c r="Z62" s="299"/>
      <c r="AA62" s="300"/>
      <c r="AB62" s="500" t="s">
        <v>14</v>
      </c>
      <c r="AC62" s="500"/>
      <c r="AD62" s="500"/>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896" t="s">
        <v>503</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467</v>
      </c>
      <c r="X65" s="869"/>
      <c r="Y65" s="872"/>
      <c r="Z65" s="872"/>
      <c r="AA65" s="873"/>
      <c r="AB65" s="866" t="s">
        <v>11</v>
      </c>
      <c r="AC65" s="862"/>
      <c r="AD65" s="863"/>
      <c r="AE65" s="371" t="s">
        <v>533</v>
      </c>
      <c r="AF65" s="372"/>
      <c r="AG65" s="372"/>
      <c r="AH65" s="373"/>
      <c r="AI65" s="371" t="s">
        <v>530</v>
      </c>
      <c r="AJ65" s="372"/>
      <c r="AK65" s="372"/>
      <c r="AL65" s="373"/>
      <c r="AM65" s="378" t="s">
        <v>525</v>
      </c>
      <c r="AN65" s="378"/>
      <c r="AO65" s="378"/>
      <c r="AP65" s="371"/>
      <c r="AQ65" s="866" t="s">
        <v>354</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6"/>
      <c r="AG66" s="336"/>
      <c r="AH66" s="337"/>
      <c r="AI66" s="335"/>
      <c r="AJ66" s="336"/>
      <c r="AK66" s="336"/>
      <c r="AL66" s="337"/>
      <c r="AM66" s="379"/>
      <c r="AN66" s="379"/>
      <c r="AO66" s="379"/>
      <c r="AP66" s="335"/>
      <c r="AQ66" s="271"/>
      <c r="AR66" s="272"/>
      <c r="AS66" s="864" t="s">
        <v>355</v>
      </c>
      <c r="AT66" s="865"/>
      <c r="AU66" s="272"/>
      <c r="AV66" s="272"/>
      <c r="AW66" s="864" t="s">
        <v>470</v>
      </c>
      <c r="AX66" s="977"/>
    </row>
    <row r="67" spans="1:50" ht="23.25" hidden="1" customHeight="1" x14ac:dyDescent="0.15">
      <c r="A67" s="850"/>
      <c r="B67" s="851"/>
      <c r="C67" s="851"/>
      <c r="D67" s="851"/>
      <c r="E67" s="851"/>
      <c r="F67" s="852"/>
      <c r="G67" s="978" t="s">
        <v>356</v>
      </c>
      <c r="H67" s="961"/>
      <c r="I67" s="962"/>
      <c r="J67" s="962"/>
      <c r="K67" s="962"/>
      <c r="L67" s="962"/>
      <c r="M67" s="962"/>
      <c r="N67" s="962"/>
      <c r="O67" s="963"/>
      <c r="P67" s="961"/>
      <c r="Q67" s="962"/>
      <c r="R67" s="962"/>
      <c r="S67" s="962"/>
      <c r="T67" s="962"/>
      <c r="U67" s="962"/>
      <c r="V67" s="963"/>
      <c r="W67" s="967"/>
      <c r="X67" s="968"/>
      <c r="Y67" s="948" t="s">
        <v>12</v>
      </c>
      <c r="Z67" s="948"/>
      <c r="AA67" s="949"/>
      <c r="AB67" s="950" t="s">
        <v>493</v>
      </c>
      <c r="AC67" s="950"/>
      <c r="AD67" s="95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5" t="s">
        <v>54</v>
      </c>
      <c r="Z68" s="185"/>
      <c r="AA68" s="186"/>
      <c r="AB68" s="973" t="s">
        <v>493</v>
      </c>
      <c r="AC68" s="973"/>
      <c r="AD68" s="97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5" t="s">
        <v>13</v>
      </c>
      <c r="Z69" s="185"/>
      <c r="AA69" s="186"/>
      <c r="AB69" s="974" t="s">
        <v>494</v>
      </c>
      <c r="AC69" s="974"/>
      <c r="AD69" s="974"/>
      <c r="AE69" s="813"/>
      <c r="AF69" s="814"/>
      <c r="AG69" s="814"/>
      <c r="AH69" s="814"/>
      <c r="AI69" s="813"/>
      <c r="AJ69" s="814"/>
      <c r="AK69" s="814"/>
      <c r="AL69" s="814"/>
      <c r="AM69" s="813"/>
      <c r="AN69" s="814"/>
      <c r="AO69" s="814"/>
      <c r="AP69" s="814"/>
      <c r="AQ69" s="367"/>
      <c r="AR69" s="368"/>
      <c r="AS69" s="368"/>
      <c r="AT69" s="369"/>
      <c r="AU69" s="368"/>
      <c r="AV69" s="368"/>
      <c r="AW69" s="368"/>
      <c r="AX69" s="370"/>
    </row>
    <row r="70" spans="1:50" ht="23.25" hidden="1" customHeight="1" x14ac:dyDescent="0.15">
      <c r="A70" s="850" t="s">
        <v>477</v>
      </c>
      <c r="B70" s="851"/>
      <c r="C70" s="851"/>
      <c r="D70" s="851"/>
      <c r="E70" s="851"/>
      <c r="F70" s="852"/>
      <c r="G70" s="938" t="s">
        <v>357</v>
      </c>
      <c r="H70" s="939"/>
      <c r="I70" s="939"/>
      <c r="J70" s="939"/>
      <c r="K70" s="939"/>
      <c r="L70" s="939"/>
      <c r="M70" s="939"/>
      <c r="N70" s="939"/>
      <c r="O70" s="939"/>
      <c r="P70" s="939"/>
      <c r="Q70" s="939"/>
      <c r="R70" s="939"/>
      <c r="S70" s="939"/>
      <c r="T70" s="939"/>
      <c r="U70" s="939"/>
      <c r="V70" s="939"/>
      <c r="W70" s="942" t="s">
        <v>492</v>
      </c>
      <c r="X70" s="943"/>
      <c r="Y70" s="948" t="s">
        <v>12</v>
      </c>
      <c r="Z70" s="948"/>
      <c r="AA70" s="949"/>
      <c r="AB70" s="950" t="s">
        <v>493</v>
      </c>
      <c r="AC70" s="950"/>
      <c r="AD70" s="95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5" t="s">
        <v>54</v>
      </c>
      <c r="Z71" s="185"/>
      <c r="AA71" s="186"/>
      <c r="AB71" s="973" t="s">
        <v>493</v>
      </c>
      <c r="AC71" s="973"/>
      <c r="AD71" s="97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5" t="s">
        <v>13</v>
      </c>
      <c r="Z72" s="185"/>
      <c r="AA72" s="186"/>
      <c r="AB72" s="974" t="s">
        <v>494</v>
      </c>
      <c r="AC72" s="974"/>
      <c r="AD72" s="97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6" t="s">
        <v>472</v>
      </c>
      <c r="B73" s="837"/>
      <c r="C73" s="837"/>
      <c r="D73" s="837"/>
      <c r="E73" s="837"/>
      <c r="F73" s="838"/>
      <c r="G73" s="805"/>
      <c r="H73" s="170" t="s">
        <v>265</v>
      </c>
      <c r="I73" s="170"/>
      <c r="J73" s="170"/>
      <c r="K73" s="170"/>
      <c r="L73" s="170"/>
      <c r="M73" s="170"/>
      <c r="N73" s="170"/>
      <c r="O73" s="171"/>
      <c r="P73" s="177" t="s">
        <v>59</v>
      </c>
      <c r="Q73" s="170"/>
      <c r="R73" s="170"/>
      <c r="S73" s="170"/>
      <c r="T73" s="170"/>
      <c r="U73" s="170"/>
      <c r="V73" s="170"/>
      <c r="W73" s="170"/>
      <c r="X73" s="171"/>
      <c r="Y73" s="807"/>
      <c r="Z73" s="808"/>
      <c r="AA73" s="809"/>
      <c r="AB73" s="177" t="s">
        <v>11</v>
      </c>
      <c r="AC73" s="170"/>
      <c r="AD73" s="171"/>
      <c r="AE73" s="371" t="s">
        <v>533</v>
      </c>
      <c r="AF73" s="372"/>
      <c r="AG73" s="372"/>
      <c r="AH73" s="373"/>
      <c r="AI73" s="371" t="s">
        <v>530</v>
      </c>
      <c r="AJ73" s="372"/>
      <c r="AK73" s="372"/>
      <c r="AL73" s="373"/>
      <c r="AM73" s="378" t="s">
        <v>525</v>
      </c>
      <c r="AN73" s="378"/>
      <c r="AO73" s="378"/>
      <c r="AP73" s="371"/>
      <c r="AQ73" s="177" t="s">
        <v>354</v>
      </c>
      <c r="AR73" s="170"/>
      <c r="AS73" s="170"/>
      <c r="AT73" s="171"/>
      <c r="AU73" s="274" t="s">
        <v>253</v>
      </c>
      <c r="AV73" s="135"/>
      <c r="AW73" s="135"/>
      <c r="AX73" s="136"/>
    </row>
    <row r="74" spans="1:50" ht="18.75" hidden="1" customHeight="1" x14ac:dyDescent="0.15">
      <c r="A74" s="839"/>
      <c r="B74" s="840"/>
      <c r="C74" s="840"/>
      <c r="D74" s="840"/>
      <c r="E74" s="840"/>
      <c r="F74" s="841"/>
      <c r="G74" s="806"/>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39"/>
      <c r="B75" s="840"/>
      <c r="C75" s="840"/>
      <c r="D75" s="840"/>
      <c r="E75" s="840"/>
      <c r="F75" s="841"/>
      <c r="G75" s="780"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39"/>
      <c r="B76" s="840"/>
      <c r="C76" s="840"/>
      <c r="D76" s="840"/>
      <c r="E76" s="840"/>
      <c r="F76" s="841"/>
      <c r="G76" s="781"/>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39"/>
      <c r="B77" s="840"/>
      <c r="C77" s="840"/>
      <c r="D77" s="840"/>
      <c r="E77" s="840"/>
      <c r="F77" s="841"/>
      <c r="G77" s="782"/>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10" t="s">
        <v>506</v>
      </c>
      <c r="B78" s="911"/>
      <c r="C78" s="911"/>
      <c r="D78" s="911"/>
      <c r="E78" s="908" t="s">
        <v>449</v>
      </c>
      <c r="F78" s="909"/>
      <c r="G78" s="57" t="s">
        <v>357</v>
      </c>
      <c r="H78" s="791"/>
      <c r="I78" s="245"/>
      <c r="J78" s="245"/>
      <c r="K78" s="245"/>
      <c r="L78" s="245"/>
      <c r="M78" s="245"/>
      <c r="N78" s="245"/>
      <c r="O78" s="792"/>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9" t="s">
        <v>466</v>
      </c>
      <c r="AP79" s="150"/>
      <c r="AQ79" s="150"/>
      <c r="AR79" s="81" t="s">
        <v>464</v>
      </c>
      <c r="AS79" s="149"/>
      <c r="AT79" s="150"/>
      <c r="AU79" s="150"/>
      <c r="AV79" s="150"/>
      <c r="AW79" s="150"/>
      <c r="AX79" s="151"/>
    </row>
    <row r="80" spans="1:50" ht="18.75" hidden="1" customHeight="1" x14ac:dyDescent="0.15">
      <c r="A80" s="522" t="s">
        <v>266</v>
      </c>
      <c r="B80" s="845" t="s">
        <v>463</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558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23"/>
      <c r="B81" s="848"/>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4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4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3" t="s">
        <v>61</v>
      </c>
      <c r="H85" s="778"/>
      <c r="I85" s="778"/>
      <c r="J85" s="778"/>
      <c r="K85" s="778"/>
      <c r="L85" s="778"/>
      <c r="M85" s="778"/>
      <c r="N85" s="778"/>
      <c r="O85" s="779"/>
      <c r="P85" s="777" t="s">
        <v>63</v>
      </c>
      <c r="Q85" s="778"/>
      <c r="R85" s="778"/>
      <c r="S85" s="778"/>
      <c r="T85" s="778"/>
      <c r="U85" s="778"/>
      <c r="V85" s="778"/>
      <c r="W85" s="778"/>
      <c r="X85" s="779"/>
      <c r="Y85" s="174"/>
      <c r="Z85" s="175"/>
      <c r="AA85" s="176"/>
      <c r="AB85" s="461" t="s">
        <v>11</v>
      </c>
      <c r="AC85" s="462"/>
      <c r="AD85" s="463"/>
      <c r="AE85" s="371" t="s">
        <v>533</v>
      </c>
      <c r="AF85" s="372"/>
      <c r="AG85" s="372"/>
      <c r="AH85" s="373"/>
      <c r="AI85" s="371" t="s">
        <v>530</v>
      </c>
      <c r="AJ85" s="372"/>
      <c r="AK85" s="372"/>
      <c r="AL85" s="373"/>
      <c r="AM85" s="378" t="s">
        <v>525</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4"/>
      <c r="Z86" s="175"/>
      <c r="AA86" s="176"/>
      <c r="AB86" s="335"/>
      <c r="AC86" s="336"/>
      <c r="AD86" s="337"/>
      <c r="AE86" s="335"/>
      <c r="AF86" s="336"/>
      <c r="AG86" s="336"/>
      <c r="AH86" s="337"/>
      <c r="AI86" s="335"/>
      <c r="AJ86" s="336"/>
      <c r="AK86" s="336"/>
      <c r="AL86" s="337"/>
      <c r="AM86" s="379"/>
      <c r="AN86" s="379"/>
      <c r="AO86" s="379"/>
      <c r="AP86" s="335"/>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1"/>
      <c r="H87" s="162"/>
      <c r="I87" s="162"/>
      <c r="J87" s="162"/>
      <c r="K87" s="162"/>
      <c r="L87" s="162"/>
      <c r="M87" s="162"/>
      <c r="N87" s="162"/>
      <c r="O87" s="232"/>
      <c r="P87" s="162"/>
      <c r="Q87" s="798"/>
      <c r="R87" s="798"/>
      <c r="S87" s="798"/>
      <c r="T87" s="798"/>
      <c r="U87" s="798"/>
      <c r="V87" s="798"/>
      <c r="W87" s="798"/>
      <c r="X87" s="799"/>
      <c r="Y87" s="755" t="s">
        <v>62</v>
      </c>
      <c r="Z87" s="756"/>
      <c r="AA87" s="757"/>
      <c r="AB87" s="554"/>
      <c r="AC87" s="554"/>
      <c r="AD87" s="554"/>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23"/>
      <c r="B88" s="555"/>
      <c r="C88" s="555"/>
      <c r="D88" s="555"/>
      <c r="E88" s="555"/>
      <c r="F88" s="556"/>
      <c r="G88" s="233"/>
      <c r="H88" s="234"/>
      <c r="I88" s="234"/>
      <c r="J88" s="234"/>
      <c r="K88" s="234"/>
      <c r="L88" s="234"/>
      <c r="M88" s="234"/>
      <c r="N88" s="234"/>
      <c r="O88" s="235"/>
      <c r="P88" s="800"/>
      <c r="Q88" s="800"/>
      <c r="R88" s="800"/>
      <c r="S88" s="800"/>
      <c r="T88" s="800"/>
      <c r="U88" s="800"/>
      <c r="V88" s="800"/>
      <c r="W88" s="800"/>
      <c r="X88" s="801"/>
      <c r="Y88" s="730" t="s">
        <v>54</v>
      </c>
      <c r="Z88" s="731"/>
      <c r="AA88" s="732"/>
      <c r="AB88" s="525"/>
      <c r="AC88" s="525"/>
      <c r="AD88" s="525"/>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23"/>
      <c r="B89" s="557"/>
      <c r="C89" s="557"/>
      <c r="D89" s="557"/>
      <c r="E89" s="557"/>
      <c r="F89" s="558"/>
      <c r="G89" s="236"/>
      <c r="H89" s="165"/>
      <c r="I89" s="165"/>
      <c r="J89" s="165"/>
      <c r="K89" s="165"/>
      <c r="L89" s="165"/>
      <c r="M89" s="165"/>
      <c r="N89" s="165"/>
      <c r="O89" s="237"/>
      <c r="P89" s="305"/>
      <c r="Q89" s="305"/>
      <c r="R89" s="305"/>
      <c r="S89" s="305"/>
      <c r="T89" s="305"/>
      <c r="U89" s="305"/>
      <c r="V89" s="305"/>
      <c r="W89" s="305"/>
      <c r="X89" s="802"/>
      <c r="Y89" s="730" t="s">
        <v>13</v>
      </c>
      <c r="Z89" s="731"/>
      <c r="AA89" s="732"/>
      <c r="AB89" s="464" t="s">
        <v>14</v>
      </c>
      <c r="AC89" s="464"/>
      <c r="AD89" s="464"/>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3" t="s">
        <v>61</v>
      </c>
      <c r="H90" s="778"/>
      <c r="I90" s="778"/>
      <c r="J90" s="778"/>
      <c r="K90" s="778"/>
      <c r="L90" s="778"/>
      <c r="M90" s="778"/>
      <c r="N90" s="778"/>
      <c r="O90" s="779"/>
      <c r="P90" s="777" t="s">
        <v>63</v>
      </c>
      <c r="Q90" s="778"/>
      <c r="R90" s="778"/>
      <c r="S90" s="778"/>
      <c r="T90" s="778"/>
      <c r="U90" s="778"/>
      <c r="V90" s="778"/>
      <c r="W90" s="778"/>
      <c r="X90" s="779"/>
      <c r="Y90" s="174"/>
      <c r="Z90" s="175"/>
      <c r="AA90" s="176"/>
      <c r="AB90" s="461" t="s">
        <v>11</v>
      </c>
      <c r="AC90" s="462"/>
      <c r="AD90" s="463"/>
      <c r="AE90" s="371" t="s">
        <v>533</v>
      </c>
      <c r="AF90" s="372"/>
      <c r="AG90" s="372"/>
      <c r="AH90" s="373"/>
      <c r="AI90" s="371" t="s">
        <v>530</v>
      </c>
      <c r="AJ90" s="372"/>
      <c r="AK90" s="372"/>
      <c r="AL90" s="373"/>
      <c r="AM90" s="378" t="s">
        <v>525</v>
      </c>
      <c r="AN90" s="378"/>
      <c r="AO90" s="378"/>
      <c r="AP90" s="371"/>
      <c r="AQ90" s="177" t="s">
        <v>354</v>
      </c>
      <c r="AR90" s="170"/>
      <c r="AS90" s="170"/>
      <c r="AT90" s="171"/>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23"/>
      <c r="B92" s="555"/>
      <c r="C92" s="555"/>
      <c r="D92" s="555"/>
      <c r="E92" s="555"/>
      <c r="F92" s="556"/>
      <c r="G92" s="231"/>
      <c r="H92" s="162"/>
      <c r="I92" s="162"/>
      <c r="J92" s="162"/>
      <c r="K92" s="162"/>
      <c r="L92" s="162"/>
      <c r="M92" s="162"/>
      <c r="N92" s="162"/>
      <c r="O92" s="232"/>
      <c r="P92" s="162"/>
      <c r="Q92" s="798"/>
      <c r="R92" s="798"/>
      <c r="S92" s="798"/>
      <c r="T92" s="798"/>
      <c r="U92" s="798"/>
      <c r="V92" s="798"/>
      <c r="W92" s="798"/>
      <c r="X92" s="799"/>
      <c r="Y92" s="755" t="s">
        <v>62</v>
      </c>
      <c r="Z92" s="756"/>
      <c r="AA92" s="757"/>
      <c r="AB92" s="554"/>
      <c r="AC92" s="554"/>
      <c r="AD92" s="554"/>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0"/>
      <c r="Q93" s="800"/>
      <c r="R93" s="800"/>
      <c r="S93" s="800"/>
      <c r="T93" s="800"/>
      <c r="U93" s="800"/>
      <c r="V93" s="800"/>
      <c r="W93" s="800"/>
      <c r="X93" s="801"/>
      <c r="Y93" s="730" t="s">
        <v>54</v>
      </c>
      <c r="Z93" s="731"/>
      <c r="AA93" s="732"/>
      <c r="AB93" s="525"/>
      <c r="AC93" s="525"/>
      <c r="AD93" s="525"/>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23"/>
      <c r="B94" s="557"/>
      <c r="C94" s="557"/>
      <c r="D94" s="557"/>
      <c r="E94" s="557"/>
      <c r="F94" s="558"/>
      <c r="G94" s="236"/>
      <c r="H94" s="165"/>
      <c r="I94" s="165"/>
      <c r="J94" s="165"/>
      <c r="K94" s="165"/>
      <c r="L94" s="165"/>
      <c r="M94" s="165"/>
      <c r="N94" s="165"/>
      <c r="O94" s="237"/>
      <c r="P94" s="305"/>
      <c r="Q94" s="305"/>
      <c r="R94" s="305"/>
      <c r="S94" s="305"/>
      <c r="T94" s="305"/>
      <c r="U94" s="305"/>
      <c r="V94" s="305"/>
      <c r="W94" s="305"/>
      <c r="X94" s="802"/>
      <c r="Y94" s="730" t="s">
        <v>13</v>
      </c>
      <c r="Z94" s="731"/>
      <c r="AA94" s="732"/>
      <c r="AB94" s="464" t="s">
        <v>14</v>
      </c>
      <c r="AC94" s="464"/>
      <c r="AD94" s="464"/>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23"/>
      <c r="B95" s="555" t="s">
        <v>264</v>
      </c>
      <c r="C95" s="555"/>
      <c r="D95" s="555"/>
      <c r="E95" s="555"/>
      <c r="F95" s="556"/>
      <c r="G95" s="793" t="s">
        <v>61</v>
      </c>
      <c r="H95" s="778"/>
      <c r="I95" s="778"/>
      <c r="J95" s="778"/>
      <c r="K95" s="778"/>
      <c r="L95" s="778"/>
      <c r="M95" s="778"/>
      <c r="N95" s="778"/>
      <c r="O95" s="779"/>
      <c r="P95" s="777" t="s">
        <v>63</v>
      </c>
      <c r="Q95" s="778"/>
      <c r="R95" s="778"/>
      <c r="S95" s="778"/>
      <c r="T95" s="778"/>
      <c r="U95" s="778"/>
      <c r="V95" s="778"/>
      <c r="W95" s="778"/>
      <c r="X95" s="779"/>
      <c r="Y95" s="174"/>
      <c r="Z95" s="175"/>
      <c r="AA95" s="176"/>
      <c r="AB95" s="461" t="s">
        <v>11</v>
      </c>
      <c r="AC95" s="462"/>
      <c r="AD95" s="463"/>
      <c r="AE95" s="371" t="s">
        <v>533</v>
      </c>
      <c r="AF95" s="372"/>
      <c r="AG95" s="372"/>
      <c r="AH95" s="373"/>
      <c r="AI95" s="371" t="s">
        <v>530</v>
      </c>
      <c r="AJ95" s="372"/>
      <c r="AK95" s="372"/>
      <c r="AL95" s="373"/>
      <c r="AM95" s="378" t="s">
        <v>525</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23"/>
      <c r="B97" s="555"/>
      <c r="C97" s="555"/>
      <c r="D97" s="555"/>
      <c r="E97" s="555"/>
      <c r="F97" s="556"/>
      <c r="G97" s="231"/>
      <c r="H97" s="162"/>
      <c r="I97" s="162"/>
      <c r="J97" s="162"/>
      <c r="K97" s="162"/>
      <c r="L97" s="162"/>
      <c r="M97" s="162"/>
      <c r="N97" s="162"/>
      <c r="O97" s="232"/>
      <c r="P97" s="162"/>
      <c r="Q97" s="798"/>
      <c r="R97" s="798"/>
      <c r="S97" s="798"/>
      <c r="T97" s="798"/>
      <c r="U97" s="798"/>
      <c r="V97" s="798"/>
      <c r="W97" s="798"/>
      <c r="X97" s="799"/>
      <c r="Y97" s="755" t="s">
        <v>62</v>
      </c>
      <c r="Z97" s="756"/>
      <c r="AA97" s="757"/>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0"/>
      <c r="Q98" s="800"/>
      <c r="R98" s="800"/>
      <c r="S98" s="800"/>
      <c r="T98" s="800"/>
      <c r="U98" s="800"/>
      <c r="V98" s="800"/>
      <c r="W98" s="800"/>
      <c r="X98" s="801"/>
      <c r="Y98" s="730" t="s">
        <v>54</v>
      </c>
      <c r="Z98" s="731"/>
      <c r="AA98" s="732"/>
      <c r="AB98" s="301"/>
      <c r="AC98" s="302"/>
      <c r="AD98" s="303"/>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24"/>
      <c r="B99" s="879"/>
      <c r="C99" s="879"/>
      <c r="D99" s="879"/>
      <c r="E99" s="879"/>
      <c r="F99" s="880"/>
      <c r="G99" s="803"/>
      <c r="H99" s="248"/>
      <c r="I99" s="248"/>
      <c r="J99" s="248"/>
      <c r="K99" s="248"/>
      <c r="L99" s="248"/>
      <c r="M99" s="248"/>
      <c r="N99" s="248"/>
      <c r="O99" s="804"/>
      <c r="P99" s="842"/>
      <c r="Q99" s="842"/>
      <c r="R99" s="842"/>
      <c r="S99" s="842"/>
      <c r="T99" s="842"/>
      <c r="U99" s="842"/>
      <c r="V99" s="842"/>
      <c r="W99" s="842"/>
      <c r="X99" s="843"/>
      <c r="Y99" s="483" t="s">
        <v>13</v>
      </c>
      <c r="Z99" s="484"/>
      <c r="AA99" s="485"/>
      <c r="AB99" s="465" t="s">
        <v>14</v>
      </c>
      <c r="AC99" s="466"/>
      <c r="AD99" s="467"/>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8"/>
      <c r="Z100" s="469"/>
      <c r="AA100" s="470"/>
      <c r="AB100" s="856" t="s">
        <v>11</v>
      </c>
      <c r="AC100" s="856"/>
      <c r="AD100" s="856"/>
      <c r="AE100" s="822" t="s">
        <v>533</v>
      </c>
      <c r="AF100" s="823"/>
      <c r="AG100" s="823"/>
      <c r="AH100" s="824"/>
      <c r="AI100" s="822" t="s">
        <v>530</v>
      </c>
      <c r="AJ100" s="823"/>
      <c r="AK100" s="823"/>
      <c r="AL100" s="824"/>
      <c r="AM100" s="822" t="s">
        <v>526</v>
      </c>
      <c r="AN100" s="823"/>
      <c r="AO100" s="823"/>
      <c r="AP100" s="824"/>
      <c r="AQ100" s="927" t="s">
        <v>519</v>
      </c>
      <c r="AR100" s="928"/>
      <c r="AS100" s="928"/>
      <c r="AT100" s="929"/>
      <c r="AU100" s="927" t="s">
        <v>516</v>
      </c>
      <c r="AV100" s="928"/>
      <c r="AW100" s="928"/>
      <c r="AX100" s="930"/>
    </row>
    <row r="101" spans="1:60" ht="23.25" customHeight="1" x14ac:dyDescent="0.15">
      <c r="A101" s="494"/>
      <c r="B101" s="495"/>
      <c r="C101" s="495"/>
      <c r="D101" s="495"/>
      <c r="E101" s="495"/>
      <c r="F101" s="496"/>
      <c r="G101" s="162" t="s">
        <v>588</v>
      </c>
      <c r="H101" s="162"/>
      <c r="I101" s="162"/>
      <c r="J101" s="162"/>
      <c r="K101" s="162"/>
      <c r="L101" s="162"/>
      <c r="M101" s="162"/>
      <c r="N101" s="162"/>
      <c r="O101" s="162"/>
      <c r="P101" s="162"/>
      <c r="Q101" s="162"/>
      <c r="R101" s="162"/>
      <c r="S101" s="162"/>
      <c r="T101" s="162"/>
      <c r="U101" s="162"/>
      <c r="V101" s="162"/>
      <c r="W101" s="162"/>
      <c r="X101" s="232"/>
      <c r="Y101" s="812" t="s">
        <v>55</v>
      </c>
      <c r="Z101" s="716"/>
      <c r="AA101" s="717"/>
      <c r="AB101" s="554" t="s">
        <v>589</v>
      </c>
      <c r="AC101" s="554"/>
      <c r="AD101" s="554"/>
      <c r="AE101" s="367">
        <v>36</v>
      </c>
      <c r="AF101" s="368"/>
      <c r="AG101" s="368"/>
      <c r="AH101" s="369"/>
      <c r="AI101" s="367">
        <v>36</v>
      </c>
      <c r="AJ101" s="368"/>
      <c r="AK101" s="368"/>
      <c r="AL101" s="369"/>
      <c r="AM101" s="367">
        <v>36</v>
      </c>
      <c r="AN101" s="368"/>
      <c r="AO101" s="368"/>
      <c r="AP101" s="369"/>
      <c r="AQ101" s="367" t="s">
        <v>590</v>
      </c>
      <c r="AR101" s="368"/>
      <c r="AS101" s="368"/>
      <c r="AT101" s="369"/>
      <c r="AU101" s="367"/>
      <c r="AV101" s="368"/>
      <c r="AW101" s="368"/>
      <c r="AX101" s="369"/>
    </row>
    <row r="102" spans="1:60" ht="23.25" customHeight="1" x14ac:dyDescent="0.15">
      <c r="A102" s="497"/>
      <c r="B102" s="498"/>
      <c r="C102" s="498"/>
      <c r="D102" s="498"/>
      <c r="E102" s="498"/>
      <c r="F102" s="499"/>
      <c r="G102" s="165"/>
      <c r="H102" s="165"/>
      <c r="I102" s="165"/>
      <c r="J102" s="165"/>
      <c r="K102" s="165"/>
      <c r="L102" s="165"/>
      <c r="M102" s="165"/>
      <c r="N102" s="165"/>
      <c r="O102" s="165"/>
      <c r="P102" s="165"/>
      <c r="Q102" s="165"/>
      <c r="R102" s="165"/>
      <c r="S102" s="165"/>
      <c r="T102" s="165"/>
      <c r="U102" s="165"/>
      <c r="V102" s="165"/>
      <c r="W102" s="165"/>
      <c r="X102" s="237"/>
      <c r="Y102" s="477" t="s">
        <v>56</v>
      </c>
      <c r="Z102" s="342"/>
      <c r="AA102" s="343"/>
      <c r="AB102" s="554" t="s">
        <v>589</v>
      </c>
      <c r="AC102" s="554"/>
      <c r="AD102" s="554"/>
      <c r="AE102" s="367">
        <v>36</v>
      </c>
      <c r="AF102" s="368"/>
      <c r="AG102" s="368"/>
      <c r="AH102" s="369"/>
      <c r="AI102" s="367">
        <v>36</v>
      </c>
      <c r="AJ102" s="368"/>
      <c r="AK102" s="368"/>
      <c r="AL102" s="369"/>
      <c r="AM102" s="361">
        <v>36</v>
      </c>
      <c r="AN102" s="361"/>
      <c r="AO102" s="361"/>
      <c r="AP102" s="361"/>
      <c r="AQ102" s="813">
        <v>37</v>
      </c>
      <c r="AR102" s="814"/>
      <c r="AS102" s="814"/>
      <c r="AT102" s="815"/>
      <c r="AU102" s="813"/>
      <c r="AV102" s="814"/>
      <c r="AW102" s="814"/>
      <c r="AX102" s="815"/>
    </row>
    <row r="103" spans="1:60" ht="31.5" hidden="1" customHeight="1" x14ac:dyDescent="0.15">
      <c r="A103" s="491" t="s">
        <v>473</v>
      </c>
      <c r="B103" s="492"/>
      <c r="C103" s="492"/>
      <c r="D103" s="492"/>
      <c r="E103" s="492"/>
      <c r="F103" s="493"/>
      <c r="G103" s="731" t="s">
        <v>60</v>
      </c>
      <c r="H103" s="731"/>
      <c r="I103" s="731"/>
      <c r="J103" s="731"/>
      <c r="K103" s="731"/>
      <c r="L103" s="731"/>
      <c r="M103" s="731"/>
      <c r="N103" s="731"/>
      <c r="O103" s="731"/>
      <c r="P103" s="731"/>
      <c r="Q103" s="731"/>
      <c r="R103" s="731"/>
      <c r="S103" s="731"/>
      <c r="T103" s="731"/>
      <c r="U103" s="731"/>
      <c r="V103" s="731"/>
      <c r="W103" s="731"/>
      <c r="X103" s="732"/>
      <c r="Y103" s="471"/>
      <c r="Z103" s="472"/>
      <c r="AA103" s="473"/>
      <c r="AB103" s="304" t="s">
        <v>11</v>
      </c>
      <c r="AC103" s="299"/>
      <c r="AD103" s="300"/>
      <c r="AE103" s="304" t="s">
        <v>533</v>
      </c>
      <c r="AF103" s="299"/>
      <c r="AG103" s="299"/>
      <c r="AH103" s="300"/>
      <c r="AI103" s="304" t="s">
        <v>530</v>
      </c>
      <c r="AJ103" s="299"/>
      <c r="AK103" s="299"/>
      <c r="AL103" s="300"/>
      <c r="AM103" s="304" t="s">
        <v>526</v>
      </c>
      <c r="AN103" s="299"/>
      <c r="AO103" s="299"/>
      <c r="AP103" s="300"/>
      <c r="AQ103" s="363" t="s">
        <v>519</v>
      </c>
      <c r="AR103" s="364"/>
      <c r="AS103" s="364"/>
      <c r="AT103" s="365"/>
      <c r="AU103" s="363" t="s">
        <v>516</v>
      </c>
      <c r="AV103" s="364"/>
      <c r="AW103" s="364"/>
      <c r="AX103" s="366"/>
    </row>
    <row r="104" spans="1:60" ht="23.25" hidden="1" customHeight="1" x14ac:dyDescent="0.15">
      <c r="A104" s="494"/>
      <c r="B104" s="495"/>
      <c r="C104" s="495"/>
      <c r="D104" s="495"/>
      <c r="E104" s="495"/>
      <c r="F104" s="496"/>
      <c r="G104" s="162"/>
      <c r="H104" s="162"/>
      <c r="I104" s="162"/>
      <c r="J104" s="162"/>
      <c r="K104" s="162"/>
      <c r="L104" s="162"/>
      <c r="M104" s="162"/>
      <c r="N104" s="162"/>
      <c r="O104" s="162"/>
      <c r="P104" s="162"/>
      <c r="Q104" s="162"/>
      <c r="R104" s="162"/>
      <c r="S104" s="162"/>
      <c r="T104" s="162"/>
      <c r="U104" s="162"/>
      <c r="V104" s="162"/>
      <c r="W104" s="162"/>
      <c r="X104" s="232"/>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5"/>
      <c r="H105" s="165"/>
      <c r="I105" s="165"/>
      <c r="J105" s="165"/>
      <c r="K105" s="165"/>
      <c r="L105" s="165"/>
      <c r="M105" s="165"/>
      <c r="N105" s="165"/>
      <c r="O105" s="165"/>
      <c r="P105" s="165"/>
      <c r="Q105" s="165"/>
      <c r="R105" s="165"/>
      <c r="S105" s="165"/>
      <c r="T105" s="165"/>
      <c r="U105" s="165"/>
      <c r="V105" s="165"/>
      <c r="W105" s="165"/>
      <c r="X105" s="237"/>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13"/>
      <c r="AV105" s="814"/>
      <c r="AW105" s="814"/>
      <c r="AX105" s="815"/>
    </row>
    <row r="106" spans="1:60" ht="31.5" hidden="1" customHeight="1" x14ac:dyDescent="0.15">
      <c r="A106" s="491" t="s">
        <v>473</v>
      </c>
      <c r="B106" s="492"/>
      <c r="C106" s="492"/>
      <c r="D106" s="492"/>
      <c r="E106" s="492"/>
      <c r="F106" s="493"/>
      <c r="G106" s="731" t="s">
        <v>60</v>
      </c>
      <c r="H106" s="731"/>
      <c r="I106" s="731"/>
      <c r="J106" s="731"/>
      <c r="K106" s="731"/>
      <c r="L106" s="731"/>
      <c r="M106" s="731"/>
      <c r="N106" s="731"/>
      <c r="O106" s="731"/>
      <c r="P106" s="731"/>
      <c r="Q106" s="731"/>
      <c r="R106" s="731"/>
      <c r="S106" s="731"/>
      <c r="T106" s="731"/>
      <c r="U106" s="731"/>
      <c r="V106" s="731"/>
      <c r="W106" s="731"/>
      <c r="X106" s="732"/>
      <c r="Y106" s="471"/>
      <c r="Z106" s="472"/>
      <c r="AA106" s="473"/>
      <c r="AB106" s="304" t="s">
        <v>11</v>
      </c>
      <c r="AC106" s="299"/>
      <c r="AD106" s="300"/>
      <c r="AE106" s="304" t="s">
        <v>533</v>
      </c>
      <c r="AF106" s="299"/>
      <c r="AG106" s="299"/>
      <c r="AH106" s="300"/>
      <c r="AI106" s="304" t="s">
        <v>530</v>
      </c>
      <c r="AJ106" s="299"/>
      <c r="AK106" s="299"/>
      <c r="AL106" s="300"/>
      <c r="AM106" s="304" t="s">
        <v>525</v>
      </c>
      <c r="AN106" s="299"/>
      <c r="AO106" s="299"/>
      <c r="AP106" s="300"/>
      <c r="AQ106" s="363" t="s">
        <v>519</v>
      </c>
      <c r="AR106" s="364"/>
      <c r="AS106" s="364"/>
      <c r="AT106" s="365"/>
      <c r="AU106" s="363" t="s">
        <v>516</v>
      </c>
      <c r="AV106" s="364"/>
      <c r="AW106" s="364"/>
      <c r="AX106" s="366"/>
    </row>
    <row r="107" spans="1:60" ht="23.25" hidden="1" customHeight="1" x14ac:dyDescent="0.15">
      <c r="A107" s="494"/>
      <c r="B107" s="495"/>
      <c r="C107" s="495"/>
      <c r="D107" s="495"/>
      <c r="E107" s="495"/>
      <c r="F107" s="496"/>
      <c r="G107" s="162"/>
      <c r="H107" s="162"/>
      <c r="I107" s="162"/>
      <c r="J107" s="162"/>
      <c r="K107" s="162"/>
      <c r="L107" s="162"/>
      <c r="M107" s="162"/>
      <c r="N107" s="162"/>
      <c r="O107" s="162"/>
      <c r="P107" s="162"/>
      <c r="Q107" s="162"/>
      <c r="R107" s="162"/>
      <c r="S107" s="162"/>
      <c r="T107" s="162"/>
      <c r="U107" s="162"/>
      <c r="V107" s="162"/>
      <c r="W107" s="162"/>
      <c r="X107" s="232"/>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5"/>
      <c r="H108" s="165"/>
      <c r="I108" s="165"/>
      <c r="J108" s="165"/>
      <c r="K108" s="165"/>
      <c r="L108" s="165"/>
      <c r="M108" s="165"/>
      <c r="N108" s="165"/>
      <c r="O108" s="165"/>
      <c r="P108" s="165"/>
      <c r="Q108" s="165"/>
      <c r="R108" s="165"/>
      <c r="S108" s="165"/>
      <c r="T108" s="165"/>
      <c r="U108" s="165"/>
      <c r="V108" s="165"/>
      <c r="W108" s="165"/>
      <c r="X108" s="237"/>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3"/>
      <c r="AV108" s="814"/>
      <c r="AW108" s="814"/>
      <c r="AX108" s="815"/>
    </row>
    <row r="109" spans="1:60" ht="31.5" hidden="1" customHeight="1" x14ac:dyDescent="0.15">
      <c r="A109" s="491" t="s">
        <v>473</v>
      </c>
      <c r="B109" s="492"/>
      <c r="C109" s="492"/>
      <c r="D109" s="492"/>
      <c r="E109" s="492"/>
      <c r="F109" s="493"/>
      <c r="G109" s="731" t="s">
        <v>60</v>
      </c>
      <c r="H109" s="731"/>
      <c r="I109" s="731"/>
      <c r="J109" s="731"/>
      <c r="K109" s="731"/>
      <c r="L109" s="731"/>
      <c r="M109" s="731"/>
      <c r="N109" s="731"/>
      <c r="O109" s="731"/>
      <c r="P109" s="731"/>
      <c r="Q109" s="731"/>
      <c r="R109" s="731"/>
      <c r="S109" s="731"/>
      <c r="T109" s="731"/>
      <c r="U109" s="731"/>
      <c r="V109" s="731"/>
      <c r="W109" s="731"/>
      <c r="X109" s="732"/>
      <c r="Y109" s="471"/>
      <c r="Z109" s="472"/>
      <c r="AA109" s="473"/>
      <c r="AB109" s="304" t="s">
        <v>11</v>
      </c>
      <c r="AC109" s="299"/>
      <c r="AD109" s="300"/>
      <c r="AE109" s="304" t="s">
        <v>533</v>
      </c>
      <c r="AF109" s="299"/>
      <c r="AG109" s="299"/>
      <c r="AH109" s="300"/>
      <c r="AI109" s="304" t="s">
        <v>530</v>
      </c>
      <c r="AJ109" s="299"/>
      <c r="AK109" s="299"/>
      <c r="AL109" s="300"/>
      <c r="AM109" s="304" t="s">
        <v>526</v>
      </c>
      <c r="AN109" s="299"/>
      <c r="AO109" s="299"/>
      <c r="AP109" s="300"/>
      <c r="AQ109" s="363" t="s">
        <v>519</v>
      </c>
      <c r="AR109" s="364"/>
      <c r="AS109" s="364"/>
      <c r="AT109" s="365"/>
      <c r="AU109" s="363" t="s">
        <v>516</v>
      </c>
      <c r="AV109" s="364"/>
      <c r="AW109" s="364"/>
      <c r="AX109" s="366"/>
    </row>
    <row r="110" spans="1:60" ht="23.25" hidden="1" customHeight="1" x14ac:dyDescent="0.15">
      <c r="A110" s="494"/>
      <c r="B110" s="495"/>
      <c r="C110" s="495"/>
      <c r="D110" s="495"/>
      <c r="E110" s="495"/>
      <c r="F110" s="496"/>
      <c r="G110" s="162"/>
      <c r="H110" s="162"/>
      <c r="I110" s="162"/>
      <c r="J110" s="162"/>
      <c r="K110" s="162"/>
      <c r="L110" s="162"/>
      <c r="M110" s="162"/>
      <c r="N110" s="162"/>
      <c r="O110" s="162"/>
      <c r="P110" s="162"/>
      <c r="Q110" s="162"/>
      <c r="R110" s="162"/>
      <c r="S110" s="162"/>
      <c r="T110" s="162"/>
      <c r="U110" s="162"/>
      <c r="V110" s="162"/>
      <c r="W110" s="162"/>
      <c r="X110" s="232"/>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5"/>
      <c r="H111" s="165"/>
      <c r="I111" s="165"/>
      <c r="J111" s="165"/>
      <c r="K111" s="165"/>
      <c r="L111" s="165"/>
      <c r="M111" s="165"/>
      <c r="N111" s="165"/>
      <c r="O111" s="165"/>
      <c r="P111" s="165"/>
      <c r="Q111" s="165"/>
      <c r="R111" s="165"/>
      <c r="S111" s="165"/>
      <c r="T111" s="165"/>
      <c r="U111" s="165"/>
      <c r="V111" s="165"/>
      <c r="W111" s="165"/>
      <c r="X111" s="237"/>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3"/>
      <c r="AV111" s="814"/>
      <c r="AW111" s="814"/>
      <c r="AX111" s="815"/>
    </row>
    <row r="112" spans="1:60" ht="31.5" hidden="1" customHeight="1" x14ac:dyDescent="0.15">
      <c r="A112" s="491" t="s">
        <v>473</v>
      </c>
      <c r="B112" s="492"/>
      <c r="C112" s="492"/>
      <c r="D112" s="492"/>
      <c r="E112" s="492"/>
      <c r="F112" s="493"/>
      <c r="G112" s="731" t="s">
        <v>60</v>
      </c>
      <c r="H112" s="731"/>
      <c r="I112" s="731"/>
      <c r="J112" s="731"/>
      <c r="K112" s="731"/>
      <c r="L112" s="731"/>
      <c r="M112" s="731"/>
      <c r="N112" s="731"/>
      <c r="O112" s="731"/>
      <c r="P112" s="731"/>
      <c r="Q112" s="731"/>
      <c r="R112" s="731"/>
      <c r="S112" s="731"/>
      <c r="T112" s="731"/>
      <c r="U112" s="731"/>
      <c r="V112" s="731"/>
      <c r="W112" s="731"/>
      <c r="X112" s="732"/>
      <c r="Y112" s="471"/>
      <c r="Z112" s="472"/>
      <c r="AA112" s="473"/>
      <c r="AB112" s="304" t="s">
        <v>11</v>
      </c>
      <c r="AC112" s="299"/>
      <c r="AD112" s="300"/>
      <c r="AE112" s="304" t="s">
        <v>533</v>
      </c>
      <c r="AF112" s="299"/>
      <c r="AG112" s="299"/>
      <c r="AH112" s="300"/>
      <c r="AI112" s="304" t="s">
        <v>530</v>
      </c>
      <c r="AJ112" s="299"/>
      <c r="AK112" s="299"/>
      <c r="AL112" s="300"/>
      <c r="AM112" s="304" t="s">
        <v>525</v>
      </c>
      <c r="AN112" s="299"/>
      <c r="AO112" s="299"/>
      <c r="AP112" s="300"/>
      <c r="AQ112" s="363" t="s">
        <v>519</v>
      </c>
      <c r="AR112" s="364"/>
      <c r="AS112" s="364"/>
      <c r="AT112" s="365"/>
      <c r="AU112" s="363" t="s">
        <v>516</v>
      </c>
      <c r="AV112" s="364"/>
      <c r="AW112" s="364"/>
      <c r="AX112" s="366"/>
    </row>
    <row r="113" spans="1:50" ht="23.25" hidden="1" customHeight="1" x14ac:dyDescent="0.15">
      <c r="A113" s="494"/>
      <c r="B113" s="495"/>
      <c r="C113" s="495"/>
      <c r="D113" s="495"/>
      <c r="E113" s="495"/>
      <c r="F113" s="496"/>
      <c r="G113" s="162"/>
      <c r="H113" s="162"/>
      <c r="I113" s="162"/>
      <c r="J113" s="162"/>
      <c r="K113" s="162"/>
      <c r="L113" s="162"/>
      <c r="M113" s="162"/>
      <c r="N113" s="162"/>
      <c r="O113" s="162"/>
      <c r="P113" s="162"/>
      <c r="Q113" s="162"/>
      <c r="R113" s="162"/>
      <c r="S113" s="162"/>
      <c r="T113" s="162"/>
      <c r="U113" s="162"/>
      <c r="V113" s="162"/>
      <c r="W113" s="162"/>
      <c r="X113" s="232"/>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5"/>
      <c r="H114" s="165"/>
      <c r="I114" s="165"/>
      <c r="J114" s="165"/>
      <c r="K114" s="165"/>
      <c r="L114" s="165"/>
      <c r="M114" s="165"/>
      <c r="N114" s="165"/>
      <c r="O114" s="165"/>
      <c r="P114" s="165"/>
      <c r="Q114" s="165"/>
      <c r="R114" s="165"/>
      <c r="S114" s="165"/>
      <c r="T114" s="165"/>
      <c r="U114" s="165"/>
      <c r="V114" s="165"/>
      <c r="W114" s="165"/>
      <c r="X114" s="237"/>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533</v>
      </c>
      <c r="AF115" s="299"/>
      <c r="AG115" s="299"/>
      <c r="AH115" s="300"/>
      <c r="AI115" s="304" t="s">
        <v>530</v>
      </c>
      <c r="AJ115" s="299"/>
      <c r="AK115" s="299"/>
      <c r="AL115" s="300"/>
      <c r="AM115" s="304" t="s">
        <v>525</v>
      </c>
      <c r="AN115" s="299"/>
      <c r="AO115" s="299"/>
      <c r="AP115" s="300"/>
      <c r="AQ115" s="338" t="s">
        <v>520</v>
      </c>
      <c r="AR115" s="339"/>
      <c r="AS115" s="339"/>
      <c r="AT115" s="339"/>
      <c r="AU115" s="339"/>
      <c r="AV115" s="339"/>
      <c r="AW115" s="339"/>
      <c r="AX115" s="340"/>
    </row>
    <row r="116" spans="1:50" ht="23.25" customHeight="1" x14ac:dyDescent="0.15">
      <c r="A116" s="293"/>
      <c r="B116" s="294"/>
      <c r="C116" s="294"/>
      <c r="D116" s="294"/>
      <c r="E116" s="294"/>
      <c r="F116" s="295"/>
      <c r="G116" s="354" t="s">
        <v>591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592</v>
      </c>
      <c r="AC116" s="302"/>
      <c r="AD116" s="303"/>
      <c r="AE116" s="361">
        <v>200716</v>
      </c>
      <c r="AF116" s="361"/>
      <c r="AG116" s="361"/>
      <c r="AH116" s="361"/>
      <c r="AI116" s="361">
        <v>201228</v>
      </c>
      <c r="AJ116" s="361"/>
      <c r="AK116" s="361"/>
      <c r="AL116" s="361"/>
      <c r="AM116" s="361">
        <v>204318</v>
      </c>
      <c r="AN116" s="361"/>
      <c r="AO116" s="361"/>
      <c r="AP116" s="361"/>
      <c r="AQ116" s="367">
        <v>237188</v>
      </c>
      <c r="AR116" s="368"/>
      <c r="AS116" s="368"/>
      <c r="AT116" s="368"/>
      <c r="AU116" s="368"/>
      <c r="AV116" s="368"/>
      <c r="AW116" s="368"/>
      <c r="AX116" s="370"/>
    </row>
    <row r="117" spans="1:50" ht="66.7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660</v>
      </c>
      <c r="AC117" s="345"/>
      <c r="AD117" s="346"/>
      <c r="AE117" s="307" t="s">
        <v>593</v>
      </c>
      <c r="AF117" s="307"/>
      <c r="AG117" s="307"/>
      <c r="AH117" s="307"/>
      <c r="AI117" s="307" t="s">
        <v>594</v>
      </c>
      <c r="AJ117" s="307"/>
      <c r="AK117" s="307"/>
      <c r="AL117" s="307"/>
      <c r="AM117" s="307" t="s">
        <v>595</v>
      </c>
      <c r="AN117" s="307"/>
      <c r="AO117" s="307"/>
      <c r="AP117" s="307"/>
      <c r="AQ117" s="307" t="s">
        <v>596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533</v>
      </c>
      <c r="AF118" s="299"/>
      <c r="AG118" s="299"/>
      <c r="AH118" s="300"/>
      <c r="AI118" s="304" t="s">
        <v>530</v>
      </c>
      <c r="AJ118" s="299"/>
      <c r="AK118" s="299"/>
      <c r="AL118" s="300"/>
      <c r="AM118" s="304" t="s">
        <v>525</v>
      </c>
      <c r="AN118" s="299"/>
      <c r="AO118" s="299"/>
      <c r="AP118" s="300"/>
      <c r="AQ118" s="338" t="s">
        <v>520</v>
      </c>
      <c r="AR118" s="339"/>
      <c r="AS118" s="339"/>
      <c r="AT118" s="339"/>
      <c r="AU118" s="339"/>
      <c r="AV118" s="339"/>
      <c r="AW118" s="339"/>
      <c r="AX118" s="340"/>
    </row>
    <row r="119" spans="1:50" ht="23.25" hidden="1" customHeight="1" x14ac:dyDescent="0.15">
      <c r="A119" s="293"/>
      <c r="B119" s="294"/>
      <c r="C119" s="294"/>
      <c r="D119" s="294"/>
      <c r="E119" s="294"/>
      <c r="F119" s="295"/>
      <c r="G119" s="354" t="s">
        <v>481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480</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533</v>
      </c>
      <c r="AF121" s="299"/>
      <c r="AG121" s="299"/>
      <c r="AH121" s="300"/>
      <c r="AI121" s="304" t="s">
        <v>530</v>
      </c>
      <c r="AJ121" s="299"/>
      <c r="AK121" s="299"/>
      <c r="AL121" s="300"/>
      <c r="AM121" s="304" t="s">
        <v>525</v>
      </c>
      <c r="AN121" s="299"/>
      <c r="AO121" s="299"/>
      <c r="AP121" s="300"/>
      <c r="AQ121" s="338" t="s">
        <v>520</v>
      </c>
      <c r="AR121" s="339"/>
      <c r="AS121" s="339"/>
      <c r="AT121" s="339"/>
      <c r="AU121" s="339"/>
      <c r="AV121" s="339"/>
      <c r="AW121" s="339"/>
      <c r="AX121" s="340"/>
    </row>
    <row r="122" spans="1:50" ht="23.25" hidden="1" customHeight="1" x14ac:dyDescent="0.15">
      <c r="A122" s="293"/>
      <c r="B122" s="294"/>
      <c r="C122" s="294"/>
      <c r="D122" s="294"/>
      <c r="E122" s="294"/>
      <c r="F122" s="295"/>
      <c r="G122" s="354" t="s">
        <v>482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483</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534</v>
      </c>
      <c r="AF124" s="299"/>
      <c r="AG124" s="299"/>
      <c r="AH124" s="300"/>
      <c r="AI124" s="304" t="s">
        <v>530</v>
      </c>
      <c r="AJ124" s="299"/>
      <c r="AK124" s="299"/>
      <c r="AL124" s="300"/>
      <c r="AM124" s="304" t="s">
        <v>525</v>
      </c>
      <c r="AN124" s="299"/>
      <c r="AO124" s="299"/>
      <c r="AP124" s="300"/>
      <c r="AQ124" s="338" t="s">
        <v>520</v>
      </c>
      <c r="AR124" s="339"/>
      <c r="AS124" s="339"/>
      <c r="AT124" s="339"/>
      <c r="AU124" s="339"/>
      <c r="AV124" s="339"/>
      <c r="AW124" s="339"/>
      <c r="AX124" s="340"/>
    </row>
    <row r="125" spans="1:50" ht="23.25" hidden="1" customHeight="1" x14ac:dyDescent="0.15">
      <c r="A125" s="293"/>
      <c r="B125" s="294"/>
      <c r="C125" s="294"/>
      <c r="D125" s="294"/>
      <c r="E125" s="294"/>
      <c r="F125" s="295"/>
      <c r="G125" s="354" t="s">
        <v>482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480</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533</v>
      </c>
      <c r="AF127" s="299"/>
      <c r="AG127" s="299"/>
      <c r="AH127" s="300"/>
      <c r="AI127" s="304" t="s">
        <v>530</v>
      </c>
      <c r="AJ127" s="299"/>
      <c r="AK127" s="299"/>
      <c r="AL127" s="300"/>
      <c r="AM127" s="304" t="s">
        <v>525</v>
      </c>
      <c r="AN127" s="299"/>
      <c r="AO127" s="299"/>
      <c r="AP127" s="300"/>
      <c r="AQ127" s="338" t="s">
        <v>520</v>
      </c>
      <c r="AR127" s="339"/>
      <c r="AS127" s="339"/>
      <c r="AT127" s="339"/>
      <c r="AU127" s="339"/>
      <c r="AV127" s="339"/>
      <c r="AW127" s="339"/>
      <c r="AX127" s="340"/>
    </row>
    <row r="128" spans="1:50" ht="23.25" hidden="1" customHeight="1" x14ac:dyDescent="0.15">
      <c r="A128" s="293"/>
      <c r="B128" s="294"/>
      <c r="C128" s="294"/>
      <c r="D128" s="294"/>
      <c r="E128" s="294"/>
      <c r="F128" s="295"/>
      <c r="G128" s="354" t="s">
        <v>482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480</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2" t="s">
        <v>563</v>
      </c>
      <c r="B130" s="990"/>
      <c r="C130" s="989" t="s">
        <v>358</v>
      </c>
      <c r="D130" s="990"/>
      <c r="E130" s="309" t="s">
        <v>387</v>
      </c>
      <c r="F130" s="310"/>
      <c r="G130" s="311" t="s">
        <v>601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3"/>
      <c r="B131" s="253"/>
      <c r="C131" s="252"/>
      <c r="D131" s="253"/>
      <c r="E131" s="239" t="s">
        <v>386</v>
      </c>
      <c r="F131" s="240"/>
      <c r="G131" s="236" t="s">
        <v>602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customHeight="1" x14ac:dyDescent="0.15">
      <c r="A133" s="99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600</v>
      </c>
      <c r="AR133" s="272"/>
      <c r="AS133" s="138" t="s">
        <v>355</v>
      </c>
      <c r="AT133" s="173"/>
      <c r="AU133" s="137" t="s">
        <v>600</v>
      </c>
      <c r="AV133" s="137"/>
      <c r="AW133" s="138" t="s">
        <v>300</v>
      </c>
      <c r="AX133" s="139"/>
    </row>
    <row r="134" spans="1:50" ht="39.75" customHeight="1" x14ac:dyDescent="0.15">
      <c r="A134" s="993"/>
      <c r="B134" s="253"/>
      <c r="C134" s="252"/>
      <c r="D134" s="253"/>
      <c r="E134" s="252"/>
      <c r="F134" s="315"/>
      <c r="G134" s="231" t="s">
        <v>597</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598</v>
      </c>
      <c r="AC134" s="222"/>
      <c r="AD134" s="222"/>
      <c r="AE134" s="267" t="s">
        <v>598</v>
      </c>
      <c r="AF134" s="113"/>
      <c r="AG134" s="113"/>
      <c r="AH134" s="113"/>
      <c r="AI134" s="267" t="s">
        <v>598</v>
      </c>
      <c r="AJ134" s="113"/>
      <c r="AK134" s="113"/>
      <c r="AL134" s="113"/>
      <c r="AM134" s="267" t="s">
        <v>598</v>
      </c>
      <c r="AN134" s="113"/>
      <c r="AO134" s="113"/>
      <c r="AP134" s="113"/>
      <c r="AQ134" s="267" t="s">
        <v>598</v>
      </c>
      <c r="AR134" s="113"/>
      <c r="AS134" s="113"/>
      <c r="AT134" s="113"/>
      <c r="AU134" s="267" t="s">
        <v>599</v>
      </c>
      <c r="AV134" s="113"/>
      <c r="AW134" s="113"/>
      <c r="AX134" s="223"/>
    </row>
    <row r="135" spans="1:50" ht="39.75" customHeight="1" x14ac:dyDescent="0.15">
      <c r="A135" s="99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600</v>
      </c>
      <c r="AC135" s="134"/>
      <c r="AD135" s="134"/>
      <c r="AE135" s="267" t="s">
        <v>599</v>
      </c>
      <c r="AF135" s="113"/>
      <c r="AG135" s="113"/>
      <c r="AH135" s="113"/>
      <c r="AI135" s="267" t="s">
        <v>599</v>
      </c>
      <c r="AJ135" s="113"/>
      <c r="AK135" s="113"/>
      <c r="AL135" s="113"/>
      <c r="AM135" s="267" t="s">
        <v>598</v>
      </c>
      <c r="AN135" s="113"/>
      <c r="AO135" s="113"/>
      <c r="AP135" s="113"/>
      <c r="AQ135" s="267" t="s">
        <v>600</v>
      </c>
      <c r="AR135" s="113"/>
      <c r="AS135" s="113"/>
      <c r="AT135" s="113"/>
      <c r="AU135" s="267" t="s">
        <v>599</v>
      </c>
      <c r="AV135" s="113"/>
      <c r="AW135" s="113"/>
      <c r="AX135" s="223"/>
    </row>
    <row r="136" spans="1:50" ht="18.75" hidden="1" customHeight="1" x14ac:dyDescent="0.15">
      <c r="A136" s="99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99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99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99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99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3"/>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99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3"/>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3"/>
      <c r="B155" s="253"/>
      <c r="C155" s="252"/>
      <c r="D155" s="253"/>
      <c r="E155" s="252"/>
      <c r="F155" s="315"/>
      <c r="G155" s="233"/>
      <c r="H155" s="234"/>
      <c r="I155" s="234"/>
      <c r="J155" s="234"/>
      <c r="K155" s="234"/>
      <c r="L155" s="234"/>
      <c r="M155" s="234"/>
      <c r="N155" s="234"/>
      <c r="O155" s="234"/>
      <c r="P155" s="235"/>
      <c r="Q155" s="431"/>
      <c r="R155" s="234"/>
      <c r="S155" s="234"/>
      <c r="T155" s="234"/>
      <c r="U155" s="234"/>
      <c r="V155" s="234"/>
      <c r="W155" s="234"/>
      <c r="X155" s="234"/>
      <c r="Y155" s="234"/>
      <c r="Z155" s="234"/>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3"/>
      <c r="B156" s="253"/>
      <c r="C156" s="252"/>
      <c r="D156" s="253"/>
      <c r="E156" s="252"/>
      <c r="F156" s="315"/>
      <c r="G156" s="233"/>
      <c r="H156" s="234"/>
      <c r="I156" s="234"/>
      <c r="J156" s="234"/>
      <c r="K156" s="234"/>
      <c r="L156" s="234"/>
      <c r="M156" s="234"/>
      <c r="N156" s="234"/>
      <c r="O156" s="234"/>
      <c r="P156" s="235"/>
      <c r="Q156" s="431"/>
      <c r="R156" s="234"/>
      <c r="S156" s="234"/>
      <c r="T156" s="234"/>
      <c r="U156" s="234"/>
      <c r="V156" s="234"/>
      <c r="W156" s="234"/>
      <c r="X156" s="234"/>
      <c r="Y156" s="234"/>
      <c r="Z156" s="234"/>
      <c r="AA156" s="92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3"/>
      <c r="B157" s="253"/>
      <c r="C157" s="252"/>
      <c r="D157" s="253"/>
      <c r="E157" s="252"/>
      <c r="F157" s="315"/>
      <c r="G157" s="233"/>
      <c r="H157" s="234"/>
      <c r="I157" s="234"/>
      <c r="J157" s="234"/>
      <c r="K157" s="234"/>
      <c r="L157" s="234"/>
      <c r="M157" s="234"/>
      <c r="N157" s="234"/>
      <c r="O157" s="234"/>
      <c r="P157" s="235"/>
      <c r="Q157" s="431"/>
      <c r="R157" s="234"/>
      <c r="S157" s="234"/>
      <c r="T157" s="234"/>
      <c r="U157" s="234"/>
      <c r="V157" s="234"/>
      <c r="W157" s="234"/>
      <c r="X157" s="234"/>
      <c r="Y157" s="234"/>
      <c r="Z157" s="234"/>
      <c r="AA157" s="923"/>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3"/>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3"/>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3"/>
      <c r="B162" s="253"/>
      <c r="C162" s="252"/>
      <c r="D162" s="253"/>
      <c r="E162" s="252"/>
      <c r="F162" s="315"/>
      <c r="G162" s="233"/>
      <c r="H162" s="234"/>
      <c r="I162" s="234"/>
      <c r="J162" s="234"/>
      <c r="K162" s="234"/>
      <c r="L162" s="234"/>
      <c r="M162" s="234"/>
      <c r="N162" s="234"/>
      <c r="O162" s="234"/>
      <c r="P162" s="235"/>
      <c r="Q162" s="431"/>
      <c r="R162" s="234"/>
      <c r="S162" s="234"/>
      <c r="T162" s="234"/>
      <c r="U162" s="234"/>
      <c r="V162" s="234"/>
      <c r="W162" s="234"/>
      <c r="X162" s="234"/>
      <c r="Y162" s="234"/>
      <c r="Z162" s="234"/>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3"/>
      <c r="B163" s="253"/>
      <c r="C163" s="252"/>
      <c r="D163" s="253"/>
      <c r="E163" s="252"/>
      <c r="F163" s="315"/>
      <c r="G163" s="233"/>
      <c r="H163" s="234"/>
      <c r="I163" s="234"/>
      <c r="J163" s="234"/>
      <c r="K163" s="234"/>
      <c r="L163" s="234"/>
      <c r="M163" s="234"/>
      <c r="N163" s="234"/>
      <c r="O163" s="234"/>
      <c r="P163" s="235"/>
      <c r="Q163" s="431"/>
      <c r="R163" s="234"/>
      <c r="S163" s="234"/>
      <c r="T163" s="234"/>
      <c r="U163" s="234"/>
      <c r="V163" s="234"/>
      <c r="W163" s="234"/>
      <c r="X163" s="234"/>
      <c r="Y163" s="234"/>
      <c r="Z163" s="234"/>
      <c r="AA163" s="92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3"/>
      <c r="B164" s="253"/>
      <c r="C164" s="252"/>
      <c r="D164" s="253"/>
      <c r="E164" s="252"/>
      <c r="F164" s="315"/>
      <c r="G164" s="233"/>
      <c r="H164" s="234"/>
      <c r="I164" s="234"/>
      <c r="J164" s="234"/>
      <c r="K164" s="234"/>
      <c r="L164" s="234"/>
      <c r="M164" s="234"/>
      <c r="N164" s="234"/>
      <c r="O164" s="234"/>
      <c r="P164" s="235"/>
      <c r="Q164" s="431"/>
      <c r="R164" s="234"/>
      <c r="S164" s="234"/>
      <c r="T164" s="234"/>
      <c r="U164" s="234"/>
      <c r="V164" s="234"/>
      <c r="W164" s="234"/>
      <c r="X164" s="234"/>
      <c r="Y164" s="234"/>
      <c r="Z164" s="234"/>
      <c r="AA164" s="92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3"/>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3"/>
      <c r="B169" s="253"/>
      <c r="C169" s="252"/>
      <c r="D169" s="253"/>
      <c r="E169" s="252"/>
      <c r="F169" s="315"/>
      <c r="G169" s="233"/>
      <c r="H169" s="234"/>
      <c r="I169" s="234"/>
      <c r="J169" s="234"/>
      <c r="K169" s="234"/>
      <c r="L169" s="234"/>
      <c r="M169" s="234"/>
      <c r="N169" s="234"/>
      <c r="O169" s="234"/>
      <c r="P169" s="235"/>
      <c r="Q169" s="431"/>
      <c r="R169" s="234"/>
      <c r="S169" s="234"/>
      <c r="T169" s="234"/>
      <c r="U169" s="234"/>
      <c r="V169" s="234"/>
      <c r="W169" s="234"/>
      <c r="X169" s="234"/>
      <c r="Y169" s="234"/>
      <c r="Z169" s="234"/>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3"/>
      <c r="B170" s="253"/>
      <c r="C170" s="252"/>
      <c r="D170" s="253"/>
      <c r="E170" s="252"/>
      <c r="F170" s="315"/>
      <c r="G170" s="233"/>
      <c r="H170" s="234"/>
      <c r="I170" s="234"/>
      <c r="J170" s="234"/>
      <c r="K170" s="234"/>
      <c r="L170" s="234"/>
      <c r="M170" s="234"/>
      <c r="N170" s="234"/>
      <c r="O170" s="234"/>
      <c r="P170" s="235"/>
      <c r="Q170" s="431"/>
      <c r="R170" s="234"/>
      <c r="S170" s="234"/>
      <c r="T170" s="234"/>
      <c r="U170" s="234"/>
      <c r="V170" s="234"/>
      <c r="W170" s="234"/>
      <c r="X170" s="234"/>
      <c r="Y170" s="234"/>
      <c r="Z170" s="234"/>
      <c r="AA170" s="92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3"/>
      <c r="B171" s="253"/>
      <c r="C171" s="252"/>
      <c r="D171" s="253"/>
      <c r="E171" s="252"/>
      <c r="F171" s="315"/>
      <c r="G171" s="233"/>
      <c r="H171" s="234"/>
      <c r="I171" s="234"/>
      <c r="J171" s="234"/>
      <c r="K171" s="234"/>
      <c r="L171" s="234"/>
      <c r="M171" s="234"/>
      <c r="N171" s="234"/>
      <c r="O171" s="234"/>
      <c r="P171" s="235"/>
      <c r="Q171" s="431"/>
      <c r="R171" s="234"/>
      <c r="S171" s="234"/>
      <c r="T171" s="234"/>
      <c r="U171" s="234"/>
      <c r="V171" s="234"/>
      <c r="W171" s="234"/>
      <c r="X171" s="234"/>
      <c r="Y171" s="234"/>
      <c r="Z171" s="234"/>
      <c r="AA171" s="92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3"/>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3"/>
      <c r="B176" s="253"/>
      <c r="C176" s="252"/>
      <c r="D176" s="253"/>
      <c r="E176" s="252"/>
      <c r="F176" s="315"/>
      <c r="G176" s="233"/>
      <c r="H176" s="234"/>
      <c r="I176" s="234"/>
      <c r="J176" s="234"/>
      <c r="K176" s="234"/>
      <c r="L176" s="234"/>
      <c r="M176" s="234"/>
      <c r="N176" s="234"/>
      <c r="O176" s="234"/>
      <c r="P176" s="235"/>
      <c r="Q176" s="431"/>
      <c r="R176" s="234"/>
      <c r="S176" s="234"/>
      <c r="T176" s="234"/>
      <c r="U176" s="234"/>
      <c r="V176" s="234"/>
      <c r="W176" s="234"/>
      <c r="X176" s="234"/>
      <c r="Y176" s="234"/>
      <c r="Z176" s="234"/>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3"/>
      <c r="B177" s="253"/>
      <c r="C177" s="252"/>
      <c r="D177" s="253"/>
      <c r="E177" s="252"/>
      <c r="F177" s="315"/>
      <c r="G177" s="233"/>
      <c r="H177" s="234"/>
      <c r="I177" s="234"/>
      <c r="J177" s="234"/>
      <c r="K177" s="234"/>
      <c r="L177" s="234"/>
      <c r="M177" s="234"/>
      <c r="N177" s="234"/>
      <c r="O177" s="234"/>
      <c r="P177" s="235"/>
      <c r="Q177" s="431"/>
      <c r="R177" s="234"/>
      <c r="S177" s="234"/>
      <c r="T177" s="234"/>
      <c r="U177" s="234"/>
      <c r="V177" s="234"/>
      <c r="W177" s="234"/>
      <c r="X177" s="234"/>
      <c r="Y177" s="234"/>
      <c r="Z177" s="234"/>
      <c r="AA177" s="92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3"/>
      <c r="B178" s="253"/>
      <c r="C178" s="252"/>
      <c r="D178" s="253"/>
      <c r="E178" s="252"/>
      <c r="F178" s="315"/>
      <c r="G178" s="233"/>
      <c r="H178" s="234"/>
      <c r="I178" s="234"/>
      <c r="J178" s="234"/>
      <c r="K178" s="234"/>
      <c r="L178" s="234"/>
      <c r="M178" s="234"/>
      <c r="N178" s="234"/>
      <c r="O178" s="234"/>
      <c r="P178" s="235"/>
      <c r="Q178" s="431"/>
      <c r="R178" s="234"/>
      <c r="S178" s="234"/>
      <c r="T178" s="234"/>
      <c r="U178" s="234"/>
      <c r="V178" s="234"/>
      <c r="W178" s="234"/>
      <c r="X178" s="234"/>
      <c r="Y178" s="234"/>
      <c r="Z178" s="234"/>
      <c r="AA178" s="92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3"/>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3"/>
      <c r="B183" s="253"/>
      <c r="C183" s="252"/>
      <c r="D183" s="253"/>
      <c r="E183" s="252"/>
      <c r="F183" s="315"/>
      <c r="G183" s="233"/>
      <c r="H183" s="234"/>
      <c r="I183" s="234"/>
      <c r="J183" s="234"/>
      <c r="K183" s="234"/>
      <c r="L183" s="234"/>
      <c r="M183" s="234"/>
      <c r="N183" s="234"/>
      <c r="O183" s="234"/>
      <c r="P183" s="235"/>
      <c r="Q183" s="431"/>
      <c r="R183" s="234"/>
      <c r="S183" s="234"/>
      <c r="T183" s="234"/>
      <c r="U183" s="234"/>
      <c r="V183" s="234"/>
      <c r="W183" s="234"/>
      <c r="X183" s="234"/>
      <c r="Y183" s="234"/>
      <c r="Z183" s="234"/>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3"/>
      <c r="B184" s="253"/>
      <c r="C184" s="252"/>
      <c r="D184" s="253"/>
      <c r="E184" s="252"/>
      <c r="F184" s="315"/>
      <c r="G184" s="233"/>
      <c r="H184" s="234"/>
      <c r="I184" s="234"/>
      <c r="J184" s="234"/>
      <c r="K184" s="234"/>
      <c r="L184" s="234"/>
      <c r="M184" s="234"/>
      <c r="N184" s="234"/>
      <c r="O184" s="234"/>
      <c r="P184" s="235"/>
      <c r="Q184" s="431"/>
      <c r="R184" s="234"/>
      <c r="S184" s="234"/>
      <c r="T184" s="234"/>
      <c r="U184" s="234"/>
      <c r="V184" s="234"/>
      <c r="W184" s="234"/>
      <c r="X184" s="234"/>
      <c r="Y184" s="234"/>
      <c r="Z184" s="234"/>
      <c r="AA184" s="92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3"/>
      <c r="B185" s="253"/>
      <c r="C185" s="252"/>
      <c r="D185" s="253"/>
      <c r="E185" s="252"/>
      <c r="F185" s="315"/>
      <c r="G185" s="233"/>
      <c r="H185" s="234"/>
      <c r="I185" s="234"/>
      <c r="J185" s="234"/>
      <c r="K185" s="234"/>
      <c r="L185" s="234"/>
      <c r="M185" s="234"/>
      <c r="N185" s="234"/>
      <c r="O185" s="234"/>
      <c r="P185" s="235"/>
      <c r="Q185" s="431"/>
      <c r="R185" s="234"/>
      <c r="S185" s="234"/>
      <c r="T185" s="234"/>
      <c r="U185" s="234"/>
      <c r="V185" s="234"/>
      <c r="W185" s="234"/>
      <c r="X185" s="234"/>
      <c r="Y185" s="234"/>
      <c r="Z185" s="234"/>
      <c r="AA185" s="92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3"/>
      <c r="B188" s="253"/>
      <c r="C188" s="252"/>
      <c r="D188" s="253"/>
      <c r="E188" s="161" t="s">
        <v>692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993"/>
      <c r="B189" s="253"/>
      <c r="C189" s="252"/>
      <c r="D189" s="253"/>
      <c r="E189" s="43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2"/>
    </row>
    <row r="190" spans="1:50" ht="45" hidden="1" customHeight="1" x14ac:dyDescent="0.15">
      <c r="A190" s="99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99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99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99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99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99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3"/>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99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3"/>
      <c r="B214" s="253"/>
      <c r="C214" s="252"/>
      <c r="D214" s="253"/>
      <c r="E214" s="252"/>
      <c r="F214" s="315"/>
      <c r="G214" s="231"/>
      <c r="H214" s="162"/>
      <c r="I214" s="162"/>
      <c r="J214" s="162"/>
      <c r="K214" s="162"/>
      <c r="L214" s="162"/>
      <c r="M214" s="162"/>
      <c r="N214" s="162"/>
      <c r="O214" s="162"/>
      <c r="P214" s="232"/>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3"/>
      <c r="B215" s="253"/>
      <c r="C215" s="252"/>
      <c r="D215" s="253"/>
      <c r="E215" s="252"/>
      <c r="F215" s="315"/>
      <c r="G215" s="233"/>
      <c r="H215" s="234"/>
      <c r="I215" s="234"/>
      <c r="J215" s="234"/>
      <c r="K215" s="234"/>
      <c r="L215" s="234"/>
      <c r="M215" s="234"/>
      <c r="N215" s="234"/>
      <c r="O215" s="234"/>
      <c r="P215" s="235"/>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3"/>
      <c r="B216" s="253"/>
      <c r="C216" s="252"/>
      <c r="D216" s="253"/>
      <c r="E216" s="252"/>
      <c r="F216" s="315"/>
      <c r="G216" s="233"/>
      <c r="H216" s="234"/>
      <c r="I216" s="234"/>
      <c r="J216" s="234"/>
      <c r="K216" s="234"/>
      <c r="L216" s="234"/>
      <c r="M216" s="234"/>
      <c r="N216" s="234"/>
      <c r="O216" s="234"/>
      <c r="P216" s="235"/>
      <c r="Q216" s="983"/>
      <c r="R216" s="984"/>
      <c r="S216" s="984"/>
      <c r="T216" s="984"/>
      <c r="U216" s="984"/>
      <c r="V216" s="984"/>
      <c r="W216" s="984"/>
      <c r="X216" s="984"/>
      <c r="Y216" s="984"/>
      <c r="Z216" s="984"/>
      <c r="AA216" s="98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3"/>
      <c r="B217" s="253"/>
      <c r="C217" s="252"/>
      <c r="D217" s="253"/>
      <c r="E217" s="252"/>
      <c r="F217" s="315"/>
      <c r="G217" s="233"/>
      <c r="H217" s="234"/>
      <c r="I217" s="234"/>
      <c r="J217" s="234"/>
      <c r="K217" s="234"/>
      <c r="L217" s="234"/>
      <c r="M217" s="234"/>
      <c r="N217" s="234"/>
      <c r="O217" s="234"/>
      <c r="P217" s="235"/>
      <c r="Q217" s="983"/>
      <c r="R217" s="984"/>
      <c r="S217" s="984"/>
      <c r="T217" s="984"/>
      <c r="U217" s="984"/>
      <c r="V217" s="984"/>
      <c r="W217" s="984"/>
      <c r="X217" s="984"/>
      <c r="Y217" s="984"/>
      <c r="Z217" s="984"/>
      <c r="AA217" s="98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3"/>
      <c r="B218" s="253"/>
      <c r="C218" s="252"/>
      <c r="D218" s="253"/>
      <c r="E218" s="252"/>
      <c r="F218" s="315"/>
      <c r="G218" s="236"/>
      <c r="H218" s="165"/>
      <c r="I218" s="165"/>
      <c r="J218" s="165"/>
      <c r="K218" s="165"/>
      <c r="L218" s="165"/>
      <c r="M218" s="165"/>
      <c r="N218" s="165"/>
      <c r="O218" s="165"/>
      <c r="P218" s="237"/>
      <c r="Q218" s="986"/>
      <c r="R218" s="987"/>
      <c r="S218" s="987"/>
      <c r="T218" s="987"/>
      <c r="U218" s="987"/>
      <c r="V218" s="987"/>
      <c r="W218" s="987"/>
      <c r="X218" s="987"/>
      <c r="Y218" s="987"/>
      <c r="Z218" s="987"/>
      <c r="AA218" s="98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3"/>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3"/>
      <c r="B221" s="253"/>
      <c r="C221" s="252"/>
      <c r="D221" s="253"/>
      <c r="E221" s="252"/>
      <c r="F221" s="315"/>
      <c r="G221" s="231"/>
      <c r="H221" s="162"/>
      <c r="I221" s="162"/>
      <c r="J221" s="162"/>
      <c r="K221" s="162"/>
      <c r="L221" s="162"/>
      <c r="M221" s="162"/>
      <c r="N221" s="162"/>
      <c r="O221" s="162"/>
      <c r="P221" s="232"/>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3"/>
      <c r="B222" s="253"/>
      <c r="C222" s="252"/>
      <c r="D222" s="253"/>
      <c r="E222" s="252"/>
      <c r="F222" s="315"/>
      <c r="G222" s="233"/>
      <c r="H222" s="234"/>
      <c r="I222" s="234"/>
      <c r="J222" s="234"/>
      <c r="K222" s="234"/>
      <c r="L222" s="234"/>
      <c r="M222" s="234"/>
      <c r="N222" s="234"/>
      <c r="O222" s="234"/>
      <c r="P222" s="235"/>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3"/>
      <c r="B223" s="253"/>
      <c r="C223" s="252"/>
      <c r="D223" s="253"/>
      <c r="E223" s="252"/>
      <c r="F223" s="315"/>
      <c r="G223" s="233"/>
      <c r="H223" s="234"/>
      <c r="I223" s="234"/>
      <c r="J223" s="234"/>
      <c r="K223" s="234"/>
      <c r="L223" s="234"/>
      <c r="M223" s="234"/>
      <c r="N223" s="234"/>
      <c r="O223" s="234"/>
      <c r="P223" s="235"/>
      <c r="Q223" s="983"/>
      <c r="R223" s="984"/>
      <c r="S223" s="984"/>
      <c r="T223" s="984"/>
      <c r="U223" s="984"/>
      <c r="V223" s="984"/>
      <c r="W223" s="984"/>
      <c r="X223" s="984"/>
      <c r="Y223" s="984"/>
      <c r="Z223" s="984"/>
      <c r="AA223" s="98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3"/>
      <c r="B224" s="253"/>
      <c r="C224" s="252"/>
      <c r="D224" s="253"/>
      <c r="E224" s="252"/>
      <c r="F224" s="315"/>
      <c r="G224" s="233"/>
      <c r="H224" s="234"/>
      <c r="I224" s="234"/>
      <c r="J224" s="234"/>
      <c r="K224" s="234"/>
      <c r="L224" s="234"/>
      <c r="M224" s="234"/>
      <c r="N224" s="234"/>
      <c r="O224" s="234"/>
      <c r="P224" s="235"/>
      <c r="Q224" s="983"/>
      <c r="R224" s="984"/>
      <c r="S224" s="984"/>
      <c r="T224" s="984"/>
      <c r="U224" s="984"/>
      <c r="V224" s="984"/>
      <c r="W224" s="984"/>
      <c r="X224" s="984"/>
      <c r="Y224" s="984"/>
      <c r="Z224" s="984"/>
      <c r="AA224" s="98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3"/>
      <c r="B225" s="253"/>
      <c r="C225" s="252"/>
      <c r="D225" s="253"/>
      <c r="E225" s="252"/>
      <c r="F225" s="315"/>
      <c r="G225" s="236"/>
      <c r="H225" s="165"/>
      <c r="I225" s="165"/>
      <c r="J225" s="165"/>
      <c r="K225" s="165"/>
      <c r="L225" s="165"/>
      <c r="M225" s="165"/>
      <c r="N225" s="165"/>
      <c r="O225" s="165"/>
      <c r="P225" s="237"/>
      <c r="Q225" s="986"/>
      <c r="R225" s="987"/>
      <c r="S225" s="987"/>
      <c r="T225" s="987"/>
      <c r="U225" s="987"/>
      <c r="V225" s="987"/>
      <c r="W225" s="987"/>
      <c r="X225" s="987"/>
      <c r="Y225" s="987"/>
      <c r="Z225" s="987"/>
      <c r="AA225" s="98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3"/>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3"/>
      <c r="B228" s="253"/>
      <c r="C228" s="252"/>
      <c r="D228" s="253"/>
      <c r="E228" s="252"/>
      <c r="F228" s="315"/>
      <c r="G228" s="231"/>
      <c r="H228" s="162"/>
      <c r="I228" s="162"/>
      <c r="J228" s="162"/>
      <c r="K228" s="162"/>
      <c r="L228" s="162"/>
      <c r="M228" s="162"/>
      <c r="N228" s="162"/>
      <c r="O228" s="162"/>
      <c r="P228" s="232"/>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3"/>
      <c r="B229" s="253"/>
      <c r="C229" s="252"/>
      <c r="D229" s="253"/>
      <c r="E229" s="252"/>
      <c r="F229" s="315"/>
      <c r="G229" s="233"/>
      <c r="H229" s="234"/>
      <c r="I229" s="234"/>
      <c r="J229" s="234"/>
      <c r="K229" s="234"/>
      <c r="L229" s="234"/>
      <c r="M229" s="234"/>
      <c r="N229" s="234"/>
      <c r="O229" s="234"/>
      <c r="P229" s="235"/>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3"/>
      <c r="B230" s="253"/>
      <c r="C230" s="252"/>
      <c r="D230" s="253"/>
      <c r="E230" s="252"/>
      <c r="F230" s="315"/>
      <c r="G230" s="233"/>
      <c r="H230" s="234"/>
      <c r="I230" s="234"/>
      <c r="J230" s="234"/>
      <c r="K230" s="234"/>
      <c r="L230" s="234"/>
      <c r="M230" s="234"/>
      <c r="N230" s="234"/>
      <c r="O230" s="234"/>
      <c r="P230" s="235"/>
      <c r="Q230" s="983"/>
      <c r="R230" s="984"/>
      <c r="S230" s="984"/>
      <c r="T230" s="984"/>
      <c r="U230" s="984"/>
      <c r="V230" s="984"/>
      <c r="W230" s="984"/>
      <c r="X230" s="984"/>
      <c r="Y230" s="984"/>
      <c r="Z230" s="984"/>
      <c r="AA230" s="98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3"/>
      <c r="B231" s="253"/>
      <c r="C231" s="252"/>
      <c r="D231" s="253"/>
      <c r="E231" s="252"/>
      <c r="F231" s="315"/>
      <c r="G231" s="233"/>
      <c r="H231" s="234"/>
      <c r="I231" s="234"/>
      <c r="J231" s="234"/>
      <c r="K231" s="234"/>
      <c r="L231" s="234"/>
      <c r="M231" s="234"/>
      <c r="N231" s="234"/>
      <c r="O231" s="234"/>
      <c r="P231" s="235"/>
      <c r="Q231" s="983"/>
      <c r="R231" s="984"/>
      <c r="S231" s="984"/>
      <c r="T231" s="984"/>
      <c r="U231" s="984"/>
      <c r="V231" s="984"/>
      <c r="W231" s="984"/>
      <c r="X231" s="984"/>
      <c r="Y231" s="984"/>
      <c r="Z231" s="984"/>
      <c r="AA231" s="98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3"/>
      <c r="B232" s="253"/>
      <c r="C232" s="252"/>
      <c r="D232" s="253"/>
      <c r="E232" s="252"/>
      <c r="F232" s="315"/>
      <c r="G232" s="236"/>
      <c r="H232" s="165"/>
      <c r="I232" s="165"/>
      <c r="J232" s="165"/>
      <c r="K232" s="165"/>
      <c r="L232" s="165"/>
      <c r="M232" s="165"/>
      <c r="N232" s="165"/>
      <c r="O232" s="165"/>
      <c r="P232" s="237"/>
      <c r="Q232" s="986"/>
      <c r="R232" s="987"/>
      <c r="S232" s="987"/>
      <c r="T232" s="987"/>
      <c r="U232" s="987"/>
      <c r="V232" s="987"/>
      <c r="W232" s="987"/>
      <c r="X232" s="987"/>
      <c r="Y232" s="987"/>
      <c r="Z232" s="987"/>
      <c r="AA232" s="98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3"/>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3"/>
      <c r="B235" s="253"/>
      <c r="C235" s="252"/>
      <c r="D235" s="253"/>
      <c r="E235" s="252"/>
      <c r="F235" s="315"/>
      <c r="G235" s="231"/>
      <c r="H235" s="162"/>
      <c r="I235" s="162"/>
      <c r="J235" s="162"/>
      <c r="K235" s="162"/>
      <c r="L235" s="162"/>
      <c r="M235" s="162"/>
      <c r="N235" s="162"/>
      <c r="O235" s="162"/>
      <c r="P235" s="232"/>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3"/>
      <c r="B236" s="253"/>
      <c r="C236" s="252"/>
      <c r="D236" s="253"/>
      <c r="E236" s="252"/>
      <c r="F236" s="315"/>
      <c r="G236" s="233"/>
      <c r="H236" s="234"/>
      <c r="I236" s="234"/>
      <c r="J236" s="234"/>
      <c r="K236" s="234"/>
      <c r="L236" s="234"/>
      <c r="M236" s="234"/>
      <c r="N236" s="234"/>
      <c r="O236" s="234"/>
      <c r="P236" s="235"/>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3"/>
      <c r="B237" s="253"/>
      <c r="C237" s="252"/>
      <c r="D237" s="253"/>
      <c r="E237" s="252"/>
      <c r="F237" s="315"/>
      <c r="G237" s="233"/>
      <c r="H237" s="234"/>
      <c r="I237" s="234"/>
      <c r="J237" s="234"/>
      <c r="K237" s="234"/>
      <c r="L237" s="234"/>
      <c r="M237" s="234"/>
      <c r="N237" s="234"/>
      <c r="O237" s="234"/>
      <c r="P237" s="235"/>
      <c r="Q237" s="983"/>
      <c r="R237" s="984"/>
      <c r="S237" s="984"/>
      <c r="T237" s="984"/>
      <c r="U237" s="984"/>
      <c r="V237" s="984"/>
      <c r="W237" s="984"/>
      <c r="X237" s="984"/>
      <c r="Y237" s="984"/>
      <c r="Z237" s="984"/>
      <c r="AA237" s="98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3"/>
      <c r="B238" s="253"/>
      <c r="C238" s="252"/>
      <c r="D238" s="253"/>
      <c r="E238" s="252"/>
      <c r="F238" s="315"/>
      <c r="G238" s="233"/>
      <c r="H238" s="234"/>
      <c r="I238" s="234"/>
      <c r="J238" s="234"/>
      <c r="K238" s="234"/>
      <c r="L238" s="234"/>
      <c r="M238" s="234"/>
      <c r="N238" s="234"/>
      <c r="O238" s="234"/>
      <c r="P238" s="235"/>
      <c r="Q238" s="983"/>
      <c r="R238" s="984"/>
      <c r="S238" s="984"/>
      <c r="T238" s="984"/>
      <c r="U238" s="984"/>
      <c r="V238" s="984"/>
      <c r="W238" s="984"/>
      <c r="X238" s="984"/>
      <c r="Y238" s="984"/>
      <c r="Z238" s="984"/>
      <c r="AA238" s="98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3"/>
      <c r="B239" s="253"/>
      <c r="C239" s="252"/>
      <c r="D239" s="253"/>
      <c r="E239" s="252"/>
      <c r="F239" s="315"/>
      <c r="G239" s="236"/>
      <c r="H239" s="165"/>
      <c r="I239" s="165"/>
      <c r="J239" s="165"/>
      <c r="K239" s="165"/>
      <c r="L239" s="165"/>
      <c r="M239" s="165"/>
      <c r="N239" s="165"/>
      <c r="O239" s="165"/>
      <c r="P239" s="237"/>
      <c r="Q239" s="986"/>
      <c r="R239" s="987"/>
      <c r="S239" s="987"/>
      <c r="T239" s="987"/>
      <c r="U239" s="987"/>
      <c r="V239" s="987"/>
      <c r="W239" s="987"/>
      <c r="X239" s="987"/>
      <c r="Y239" s="987"/>
      <c r="Z239" s="987"/>
      <c r="AA239" s="98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3"/>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3"/>
      <c r="B242" s="253"/>
      <c r="C242" s="252"/>
      <c r="D242" s="253"/>
      <c r="E242" s="252"/>
      <c r="F242" s="315"/>
      <c r="G242" s="231"/>
      <c r="H242" s="162"/>
      <c r="I242" s="162"/>
      <c r="J242" s="162"/>
      <c r="K242" s="162"/>
      <c r="L242" s="162"/>
      <c r="M242" s="162"/>
      <c r="N242" s="162"/>
      <c r="O242" s="162"/>
      <c r="P242" s="232"/>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3"/>
      <c r="B243" s="253"/>
      <c r="C243" s="252"/>
      <c r="D243" s="253"/>
      <c r="E243" s="252"/>
      <c r="F243" s="315"/>
      <c r="G243" s="233"/>
      <c r="H243" s="234"/>
      <c r="I243" s="234"/>
      <c r="J243" s="234"/>
      <c r="K243" s="234"/>
      <c r="L243" s="234"/>
      <c r="M243" s="234"/>
      <c r="N243" s="234"/>
      <c r="O243" s="234"/>
      <c r="P243" s="235"/>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3"/>
      <c r="B244" s="253"/>
      <c r="C244" s="252"/>
      <c r="D244" s="253"/>
      <c r="E244" s="252"/>
      <c r="F244" s="315"/>
      <c r="G244" s="233"/>
      <c r="H244" s="234"/>
      <c r="I244" s="234"/>
      <c r="J244" s="234"/>
      <c r="K244" s="234"/>
      <c r="L244" s="234"/>
      <c r="M244" s="234"/>
      <c r="N244" s="234"/>
      <c r="O244" s="234"/>
      <c r="P244" s="235"/>
      <c r="Q244" s="983"/>
      <c r="R244" s="984"/>
      <c r="S244" s="984"/>
      <c r="T244" s="984"/>
      <c r="U244" s="984"/>
      <c r="V244" s="984"/>
      <c r="W244" s="984"/>
      <c r="X244" s="984"/>
      <c r="Y244" s="984"/>
      <c r="Z244" s="984"/>
      <c r="AA244" s="98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3"/>
      <c r="B245" s="253"/>
      <c r="C245" s="252"/>
      <c r="D245" s="253"/>
      <c r="E245" s="252"/>
      <c r="F245" s="315"/>
      <c r="G245" s="233"/>
      <c r="H245" s="234"/>
      <c r="I245" s="234"/>
      <c r="J245" s="234"/>
      <c r="K245" s="234"/>
      <c r="L245" s="234"/>
      <c r="M245" s="234"/>
      <c r="N245" s="234"/>
      <c r="O245" s="234"/>
      <c r="P245" s="235"/>
      <c r="Q245" s="983"/>
      <c r="R245" s="984"/>
      <c r="S245" s="984"/>
      <c r="T245" s="984"/>
      <c r="U245" s="984"/>
      <c r="V245" s="984"/>
      <c r="W245" s="984"/>
      <c r="X245" s="984"/>
      <c r="Y245" s="984"/>
      <c r="Z245" s="984"/>
      <c r="AA245" s="98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3"/>
      <c r="B246" s="253"/>
      <c r="C246" s="252"/>
      <c r="D246" s="253"/>
      <c r="E246" s="316"/>
      <c r="F246" s="317"/>
      <c r="G246" s="236"/>
      <c r="H246" s="165"/>
      <c r="I246" s="165"/>
      <c r="J246" s="165"/>
      <c r="K246" s="165"/>
      <c r="L246" s="165"/>
      <c r="M246" s="165"/>
      <c r="N246" s="165"/>
      <c r="O246" s="165"/>
      <c r="P246" s="237"/>
      <c r="Q246" s="986"/>
      <c r="R246" s="987"/>
      <c r="S246" s="987"/>
      <c r="T246" s="987"/>
      <c r="U246" s="987"/>
      <c r="V246" s="987"/>
      <c r="W246" s="987"/>
      <c r="X246" s="987"/>
      <c r="Y246" s="987"/>
      <c r="Z246" s="987"/>
      <c r="AA246" s="98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3"/>
      <c r="B249" s="253"/>
      <c r="C249" s="252"/>
      <c r="D249" s="253"/>
      <c r="E249" s="43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2"/>
    </row>
    <row r="250" spans="1:50" ht="45" hidden="1" customHeight="1" x14ac:dyDescent="0.15">
      <c r="A250" s="99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99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99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99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99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99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3"/>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99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3"/>
      <c r="B274" s="253"/>
      <c r="C274" s="252"/>
      <c r="D274" s="253"/>
      <c r="E274" s="252"/>
      <c r="F274" s="315"/>
      <c r="G274" s="231"/>
      <c r="H274" s="162"/>
      <c r="I274" s="162"/>
      <c r="J274" s="162"/>
      <c r="K274" s="162"/>
      <c r="L274" s="162"/>
      <c r="M274" s="162"/>
      <c r="N274" s="162"/>
      <c r="O274" s="162"/>
      <c r="P274" s="232"/>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3"/>
      <c r="B275" s="253"/>
      <c r="C275" s="252"/>
      <c r="D275" s="253"/>
      <c r="E275" s="252"/>
      <c r="F275" s="315"/>
      <c r="G275" s="233"/>
      <c r="H275" s="234"/>
      <c r="I275" s="234"/>
      <c r="J275" s="234"/>
      <c r="K275" s="234"/>
      <c r="L275" s="234"/>
      <c r="M275" s="234"/>
      <c r="N275" s="234"/>
      <c r="O275" s="234"/>
      <c r="P275" s="235"/>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3"/>
      <c r="B276" s="253"/>
      <c r="C276" s="252"/>
      <c r="D276" s="253"/>
      <c r="E276" s="252"/>
      <c r="F276" s="315"/>
      <c r="G276" s="233"/>
      <c r="H276" s="234"/>
      <c r="I276" s="234"/>
      <c r="J276" s="234"/>
      <c r="K276" s="234"/>
      <c r="L276" s="234"/>
      <c r="M276" s="234"/>
      <c r="N276" s="234"/>
      <c r="O276" s="234"/>
      <c r="P276" s="235"/>
      <c r="Q276" s="983"/>
      <c r="R276" s="984"/>
      <c r="S276" s="984"/>
      <c r="T276" s="984"/>
      <c r="U276" s="984"/>
      <c r="V276" s="984"/>
      <c r="W276" s="984"/>
      <c r="X276" s="984"/>
      <c r="Y276" s="984"/>
      <c r="Z276" s="984"/>
      <c r="AA276" s="98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3"/>
      <c r="B277" s="253"/>
      <c r="C277" s="252"/>
      <c r="D277" s="253"/>
      <c r="E277" s="252"/>
      <c r="F277" s="315"/>
      <c r="G277" s="233"/>
      <c r="H277" s="234"/>
      <c r="I277" s="234"/>
      <c r="J277" s="234"/>
      <c r="K277" s="234"/>
      <c r="L277" s="234"/>
      <c r="M277" s="234"/>
      <c r="N277" s="234"/>
      <c r="O277" s="234"/>
      <c r="P277" s="235"/>
      <c r="Q277" s="983"/>
      <c r="R277" s="984"/>
      <c r="S277" s="984"/>
      <c r="T277" s="984"/>
      <c r="U277" s="984"/>
      <c r="V277" s="984"/>
      <c r="W277" s="984"/>
      <c r="X277" s="984"/>
      <c r="Y277" s="984"/>
      <c r="Z277" s="984"/>
      <c r="AA277" s="98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3"/>
      <c r="B278" s="253"/>
      <c r="C278" s="252"/>
      <c r="D278" s="253"/>
      <c r="E278" s="252"/>
      <c r="F278" s="315"/>
      <c r="G278" s="236"/>
      <c r="H278" s="165"/>
      <c r="I278" s="165"/>
      <c r="J278" s="165"/>
      <c r="K278" s="165"/>
      <c r="L278" s="165"/>
      <c r="M278" s="165"/>
      <c r="N278" s="165"/>
      <c r="O278" s="165"/>
      <c r="P278" s="237"/>
      <c r="Q278" s="986"/>
      <c r="R278" s="987"/>
      <c r="S278" s="987"/>
      <c r="T278" s="987"/>
      <c r="U278" s="987"/>
      <c r="V278" s="987"/>
      <c r="W278" s="987"/>
      <c r="X278" s="987"/>
      <c r="Y278" s="987"/>
      <c r="Z278" s="987"/>
      <c r="AA278" s="98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3"/>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3"/>
      <c r="B281" s="253"/>
      <c r="C281" s="252"/>
      <c r="D281" s="253"/>
      <c r="E281" s="252"/>
      <c r="F281" s="315"/>
      <c r="G281" s="231"/>
      <c r="H281" s="162"/>
      <c r="I281" s="162"/>
      <c r="J281" s="162"/>
      <c r="K281" s="162"/>
      <c r="L281" s="162"/>
      <c r="M281" s="162"/>
      <c r="N281" s="162"/>
      <c r="O281" s="162"/>
      <c r="P281" s="232"/>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3"/>
      <c r="B282" s="253"/>
      <c r="C282" s="252"/>
      <c r="D282" s="253"/>
      <c r="E282" s="252"/>
      <c r="F282" s="315"/>
      <c r="G282" s="233"/>
      <c r="H282" s="234"/>
      <c r="I282" s="234"/>
      <c r="J282" s="234"/>
      <c r="K282" s="234"/>
      <c r="L282" s="234"/>
      <c r="M282" s="234"/>
      <c r="N282" s="234"/>
      <c r="O282" s="234"/>
      <c r="P282" s="235"/>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3"/>
      <c r="B283" s="253"/>
      <c r="C283" s="252"/>
      <c r="D283" s="253"/>
      <c r="E283" s="252"/>
      <c r="F283" s="315"/>
      <c r="G283" s="233"/>
      <c r="H283" s="234"/>
      <c r="I283" s="234"/>
      <c r="J283" s="234"/>
      <c r="K283" s="234"/>
      <c r="L283" s="234"/>
      <c r="M283" s="234"/>
      <c r="N283" s="234"/>
      <c r="O283" s="234"/>
      <c r="P283" s="235"/>
      <c r="Q283" s="983"/>
      <c r="R283" s="984"/>
      <c r="S283" s="984"/>
      <c r="T283" s="984"/>
      <c r="U283" s="984"/>
      <c r="V283" s="984"/>
      <c r="W283" s="984"/>
      <c r="X283" s="984"/>
      <c r="Y283" s="984"/>
      <c r="Z283" s="984"/>
      <c r="AA283" s="98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3"/>
      <c r="B284" s="253"/>
      <c r="C284" s="252"/>
      <c r="D284" s="253"/>
      <c r="E284" s="252"/>
      <c r="F284" s="315"/>
      <c r="G284" s="233"/>
      <c r="H284" s="234"/>
      <c r="I284" s="234"/>
      <c r="J284" s="234"/>
      <c r="K284" s="234"/>
      <c r="L284" s="234"/>
      <c r="M284" s="234"/>
      <c r="N284" s="234"/>
      <c r="O284" s="234"/>
      <c r="P284" s="235"/>
      <c r="Q284" s="983"/>
      <c r="R284" s="984"/>
      <c r="S284" s="984"/>
      <c r="T284" s="984"/>
      <c r="U284" s="984"/>
      <c r="V284" s="984"/>
      <c r="W284" s="984"/>
      <c r="X284" s="984"/>
      <c r="Y284" s="984"/>
      <c r="Z284" s="984"/>
      <c r="AA284" s="98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3"/>
      <c r="B285" s="253"/>
      <c r="C285" s="252"/>
      <c r="D285" s="253"/>
      <c r="E285" s="252"/>
      <c r="F285" s="315"/>
      <c r="G285" s="236"/>
      <c r="H285" s="165"/>
      <c r="I285" s="165"/>
      <c r="J285" s="165"/>
      <c r="K285" s="165"/>
      <c r="L285" s="165"/>
      <c r="M285" s="165"/>
      <c r="N285" s="165"/>
      <c r="O285" s="165"/>
      <c r="P285" s="237"/>
      <c r="Q285" s="986"/>
      <c r="R285" s="987"/>
      <c r="S285" s="987"/>
      <c r="T285" s="987"/>
      <c r="U285" s="987"/>
      <c r="V285" s="987"/>
      <c r="W285" s="987"/>
      <c r="X285" s="987"/>
      <c r="Y285" s="987"/>
      <c r="Z285" s="987"/>
      <c r="AA285" s="98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3"/>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3"/>
      <c r="B288" s="253"/>
      <c r="C288" s="252"/>
      <c r="D288" s="253"/>
      <c r="E288" s="252"/>
      <c r="F288" s="315"/>
      <c r="G288" s="231"/>
      <c r="H288" s="162"/>
      <c r="I288" s="162"/>
      <c r="J288" s="162"/>
      <c r="K288" s="162"/>
      <c r="L288" s="162"/>
      <c r="M288" s="162"/>
      <c r="N288" s="162"/>
      <c r="O288" s="162"/>
      <c r="P288" s="232"/>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3"/>
      <c r="B289" s="253"/>
      <c r="C289" s="252"/>
      <c r="D289" s="253"/>
      <c r="E289" s="252"/>
      <c r="F289" s="315"/>
      <c r="G289" s="233"/>
      <c r="H289" s="234"/>
      <c r="I289" s="234"/>
      <c r="J289" s="234"/>
      <c r="K289" s="234"/>
      <c r="L289" s="234"/>
      <c r="M289" s="234"/>
      <c r="N289" s="234"/>
      <c r="O289" s="234"/>
      <c r="P289" s="235"/>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3"/>
      <c r="B290" s="253"/>
      <c r="C290" s="252"/>
      <c r="D290" s="253"/>
      <c r="E290" s="252"/>
      <c r="F290" s="315"/>
      <c r="G290" s="233"/>
      <c r="H290" s="234"/>
      <c r="I290" s="234"/>
      <c r="J290" s="234"/>
      <c r="K290" s="234"/>
      <c r="L290" s="234"/>
      <c r="M290" s="234"/>
      <c r="N290" s="234"/>
      <c r="O290" s="234"/>
      <c r="P290" s="235"/>
      <c r="Q290" s="983"/>
      <c r="R290" s="984"/>
      <c r="S290" s="984"/>
      <c r="T290" s="984"/>
      <c r="U290" s="984"/>
      <c r="V290" s="984"/>
      <c r="W290" s="984"/>
      <c r="X290" s="984"/>
      <c r="Y290" s="984"/>
      <c r="Z290" s="984"/>
      <c r="AA290" s="98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3"/>
      <c r="B291" s="253"/>
      <c r="C291" s="252"/>
      <c r="D291" s="253"/>
      <c r="E291" s="252"/>
      <c r="F291" s="315"/>
      <c r="G291" s="233"/>
      <c r="H291" s="234"/>
      <c r="I291" s="234"/>
      <c r="J291" s="234"/>
      <c r="K291" s="234"/>
      <c r="L291" s="234"/>
      <c r="M291" s="234"/>
      <c r="N291" s="234"/>
      <c r="O291" s="234"/>
      <c r="P291" s="235"/>
      <c r="Q291" s="983"/>
      <c r="R291" s="984"/>
      <c r="S291" s="984"/>
      <c r="T291" s="984"/>
      <c r="U291" s="984"/>
      <c r="V291" s="984"/>
      <c r="W291" s="984"/>
      <c r="X291" s="984"/>
      <c r="Y291" s="984"/>
      <c r="Z291" s="984"/>
      <c r="AA291" s="98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3"/>
      <c r="B292" s="253"/>
      <c r="C292" s="252"/>
      <c r="D292" s="253"/>
      <c r="E292" s="252"/>
      <c r="F292" s="315"/>
      <c r="G292" s="236"/>
      <c r="H292" s="165"/>
      <c r="I292" s="165"/>
      <c r="J292" s="165"/>
      <c r="K292" s="165"/>
      <c r="L292" s="165"/>
      <c r="M292" s="165"/>
      <c r="N292" s="165"/>
      <c r="O292" s="165"/>
      <c r="P292" s="237"/>
      <c r="Q292" s="986"/>
      <c r="R292" s="987"/>
      <c r="S292" s="987"/>
      <c r="T292" s="987"/>
      <c r="U292" s="987"/>
      <c r="V292" s="987"/>
      <c r="W292" s="987"/>
      <c r="X292" s="987"/>
      <c r="Y292" s="987"/>
      <c r="Z292" s="987"/>
      <c r="AA292" s="98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3"/>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3"/>
      <c r="B295" s="253"/>
      <c r="C295" s="252"/>
      <c r="D295" s="253"/>
      <c r="E295" s="252"/>
      <c r="F295" s="315"/>
      <c r="G295" s="231"/>
      <c r="H295" s="162"/>
      <c r="I295" s="162"/>
      <c r="J295" s="162"/>
      <c r="K295" s="162"/>
      <c r="L295" s="162"/>
      <c r="M295" s="162"/>
      <c r="N295" s="162"/>
      <c r="O295" s="162"/>
      <c r="P295" s="232"/>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3"/>
      <c r="B296" s="253"/>
      <c r="C296" s="252"/>
      <c r="D296" s="253"/>
      <c r="E296" s="252"/>
      <c r="F296" s="315"/>
      <c r="G296" s="233"/>
      <c r="H296" s="234"/>
      <c r="I296" s="234"/>
      <c r="J296" s="234"/>
      <c r="K296" s="234"/>
      <c r="L296" s="234"/>
      <c r="M296" s="234"/>
      <c r="N296" s="234"/>
      <c r="O296" s="234"/>
      <c r="P296" s="235"/>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3"/>
      <c r="B297" s="253"/>
      <c r="C297" s="252"/>
      <c r="D297" s="253"/>
      <c r="E297" s="252"/>
      <c r="F297" s="315"/>
      <c r="G297" s="233"/>
      <c r="H297" s="234"/>
      <c r="I297" s="234"/>
      <c r="J297" s="234"/>
      <c r="K297" s="234"/>
      <c r="L297" s="234"/>
      <c r="M297" s="234"/>
      <c r="N297" s="234"/>
      <c r="O297" s="234"/>
      <c r="P297" s="235"/>
      <c r="Q297" s="983"/>
      <c r="R297" s="984"/>
      <c r="S297" s="984"/>
      <c r="T297" s="984"/>
      <c r="U297" s="984"/>
      <c r="V297" s="984"/>
      <c r="W297" s="984"/>
      <c r="X297" s="984"/>
      <c r="Y297" s="984"/>
      <c r="Z297" s="984"/>
      <c r="AA297" s="98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3"/>
      <c r="B298" s="253"/>
      <c r="C298" s="252"/>
      <c r="D298" s="253"/>
      <c r="E298" s="252"/>
      <c r="F298" s="315"/>
      <c r="G298" s="233"/>
      <c r="H298" s="234"/>
      <c r="I298" s="234"/>
      <c r="J298" s="234"/>
      <c r="K298" s="234"/>
      <c r="L298" s="234"/>
      <c r="M298" s="234"/>
      <c r="N298" s="234"/>
      <c r="O298" s="234"/>
      <c r="P298" s="235"/>
      <c r="Q298" s="983"/>
      <c r="R298" s="984"/>
      <c r="S298" s="984"/>
      <c r="T298" s="984"/>
      <c r="U298" s="984"/>
      <c r="V298" s="984"/>
      <c r="W298" s="984"/>
      <c r="X298" s="984"/>
      <c r="Y298" s="984"/>
      <c r="Z298" s="984"/>
      <c r="AA298" s="98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3"/>
      <c r="B299" s="253"/>
      <c r="C299" s="252"/>
      <c r="D299" s="253"/>
      <c r="E299" s="252"/>
      <c r="F299" s="315"/>
      <c r="G299" s="236"/>
      <c r="H299" s="165"/>
      <c r="I299" s="165"/>
      <c r="J299" s="165"/>
      <c r="K299" s="165"/>
      <c r="L299" s="165"/>
      <c r="M299" s="165"/>
      <c r="N299" s="165"/>
      <c r="O299" s="165"/>
      <c r="P299" s="237"/>
      <c r="Q299" s="986"/>
      <c r="R299" s="987"/>
      <c r="S299" s="987"/>
      <c r="T299" s="987"/>
      <c r="U299" s="987"/>
      <c r="V299" s="987"/>
      <c r="W299" s="987"/>
      <c r="X299" s="987"/>
      <c r="Y299" s="987"/>
      <c r="Z299" s="987"/>
      <c r="AA299" s="98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3"/>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3"/>
      <c r="B302" s="253"/>
      <c r="C302" s="252"/>
      <c r="D302" s="253"/>
      <c r="E302" s="252"/>
      <c r="F302" s="315"/>
      <c r="G302" s="231"/>
      <c r="H302" s="162"/>
      <c r="I302" s="162"/>
      <c r="J302" s="162"/>
      <c r="K302" s="162"/>
      <c r="L302" s="162"/>
      <c r="M302" s="162"/>
      <c r="N302" s="162"/>
      <c r="O302" s="162"/>
      <c r="P302" s="232"/>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3"/>
      <c r="B303" s="253"/>
      <c r="C303" s="252"/>
      <c r="D303" s="253"/>
      <c r="E303" s="252"/>
      <c r="F303" s="315"/>
      <c r="G303" s="233"/>
      <c r="H303" s="234"/>
      <c r="I303" s="234"/>
      <c r="J303" s="234"/>
      <c r="K303" s="234"/>
      <c r="L303" s="234"/>
      <c r="M303" s="234"/>
      <c r="N303" s="234"/>
      <c r="O303" s="234"/>
      <c r="P303" s="235"/>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3"/>
      <c r="B304" s="253"/>
      <c r="C304" s="252"/>
      <c r="D304" s="253"/>
      <c r="E304" s="252"/>
      <c r="F304" s="315"/>
      <c r="G304" s="233"/>
      <c r="H304" s="234"/>
      <c r="I304" s="234"/>
      <c r="J304" s="234"/>
      <c r="K304" s="234"/>
      <c r="L304" s="234"/>
      <c r="M304" s="234"/>
      <c r="N304" s="234"/>
      <c r="O304" s="234"/>
      <c r="P304" s="235"/>
      <c r="Q304" s="983"/>
      <c r="R304" s="984"/>
      <c r="S304" s="984"/>
      <c r="T304" s="984"/>
      <c r="U304" s="984"/>
      <c r="V304" s="984"/>
      <c r="W304" s="984"/>
      <c r="X304" s="984"/>
      <c r="Y304" s="984"/>
      <c r="Z304" s="984"/>
      <c r="AA304" s="98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3"/>
      <c r="B305" s="253"/>
      <c r="C305" s="252"/>
      <c r="D305" s="253"/>
      <c r="E305" s="252"/>
      <c r="F305" s="315"/>
      <c r="G305" s="233"/>
      <c r="H305" s="234"/>
      <c r="I305" s="234"/>
      <c r="J305" s="234"/>
      <c r="K305" s="234"/>
      <c r="L305" s="234"/>
      <c r="M305" s="234"/>
      <c r="N305" s="234"/>
      <c r="O305" s="234"/>
      <c r="P305" s="235"/>
      <c r="Q305" s="983"/>
      <c r="R305" s="984"/>
      <c r="S305" s="984"/>
      <c r="T305" s="984"/>
      <c r="U305" s="984"/>
      <c r="V305" s="984"/>
      <c r="W305" s="984"/>
      <c r="X305" s="984"/>
      <c r="Y305" s="984"/>
      <c r="Z305" s="984"/>
      <c r="AA305" s="98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3"/>
      <c r="B306" s="253"/>
      <c r="C306" s="252"/>
      <c r="D306" s="253"/>
      <c r="E306" s="316"/>
      <c r="F306" s="317"/>
      <c r="G306" s="236"/>
      <c r="H306" s="165"/>
      <c r="I306" s="165"/>
      <c r="J306" s="165"/>
      <c r="K306" s="165"/>
      <c r="L306" s="165"/>
      <c r="M306" s="165"/>
      <c r="N306" s="165"/>
      <c r="O306" s="165"/>
      <c r="P306" s="237"/>
      <c r="Q306" s="986"/>
      <c r="R306" s="987"/>
      <c r="S306" s="987"/>
      <c r="T306" s="987"/>
      <c r="U306" s="987"/>
      <c r="V306" s="987"/>
      <c r="W306" s="987"/>
      <c r="X306" s="987"/>
      <c r="Y306" s="987"/>
      <c r="Z306" s="987"/>
      <c r="AA306" s="98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99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99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99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99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99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3"/>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99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3"/>
      <c r="B334" s="253"/>
      <c r="C334" s="252"/>
      <c r="D334" s="253"/>
      <c r="E334" s="252"/>
      <c r="F334" s="315"/>
      <c r="G334" s="231"/>
      <c r="H334" s="162"/>
      <c r="I334" s="162"/>
      <c r="J334" s="162"/>
      <c r="K334" s="162"/>
      <c r="L334" s="162"/>
      <c r="M334" s="162"/>
      <c r="N334" s="162"/>
      <c r="O334" s="162"/>
      <c r="P334" s="232"/>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3"/>
      <c r="B335" s="253"/>
      <c r="C335" s="252"/>
      <c r="D335" s="253"/>
      <c r="E335" s="252"/>
      <c r="F335" s="315"/>
      <c r="G335" s="233"/>
      <c r="H335" s="234"/>
      <c r="I335" s="234"/>
      <c r="J335" s="234"/>
      <c r="K335" s="234"/>
      <c r="L335" s="234"/>
      <c r="M335" s="234"/>
      <c r="N335" s="234"/>
      <c r="O335" s="234"/>
      <c r="P335" s="235"/>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3"/>
      <c r="B336" s="253"/>
      <c r="C336" s="252"/>
      <c r="D336" s="253"/>
      <c r="E336" s="252"/>
      <c r="F336" s="315"/>
      <c r="G336" s="233"/>
      <c r="H336" s="234"/>
      <c r="I336" s="234"/>
      <c r="J336" s="234"/>
      <c r="K336" s="234"/>
      <c r="L336" s="234"/>
      <c r="M336" s="234"/>
      <c r="N336" s="234"/>
      <c r="O336" s="234"/>
      <c r="P336" s="235"/>
      <c r="Q336" s="983"/>
      <c r="R336" s="984"/>
      <c r="S336" s="984"/>
      <c r="T336" s="984"/>
      <c r="U336" s="984"/>
      <c r="V336" s="984"/>
      <c r="W336" s="984"/>
      <c r="X336" s="984"/>
      <c r="Y336" s="984"/>
      <c r="Z336" s="984"/>
      <c r="AA336" s="98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3"/>
      <c r="B337" s="253"/>
      <c r="C337" s="252"/>
      <c r="D337" s="253"/>
      <c r="E337" s="252"/>
      <c r="F337" s="315"/>
      <c r="G337" s="233"/>
      <c r="H337" s="234"/>
      <c r="I337" s="234"/>
      <c r="J337" s="234"/>
      <c r="K337" s="234"/>
      <c r="L337" s="234"/>
      <c r="M337" s="234"/>
      <c r="N337" s="234"/>
      <c r="O337" s="234"/>
      <c r="P337" s="235"/>
      <c r="Q337" s="983"/>
      <c r="R337" s="984"/>
      <c r="S337" s="984"/>
      <c r="T337" s="984"/>
      <c r="U337" s="984"/>
      <c r="V337" s="984"/>
      <c r="W337" s="984"/>
      <c r="X337" s="984"/>
      <c r="Y337" s="984"/>
      <c r="Z337" s="984"/>
      <c r="AA337" s="98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3"/>
      <c r="B338" s="253"/>
      <c r="C338" s="252"/>
      <c r="D338" s="253"/>
      <c r="E338" s="252"/>
      <c r="F338" s="315"/>
      <c r="G338" s="236"/>
      <c r="H338" s="165"/>
      <c r="I338" s="165"/>
      <c r="J338" s="165"/>
      <c r="K338" s="165"/>
      <c r="L338" s="165"/>
      <c r="M338" s="165"/>
      <c r="N338" s="165"/>
      <c r="O338" s="165"/>
      <c r="P338" s="237"/>
      <c r="Q338" s="986"/>
      <c r="R338" s="987"/>
      <c r="S338" s="987"/>
      <c r="T338" s="987"/>
      <c r="U338" s="987"/>
      <c r="V338" s="987"/>
      <c r="W338" s="987"/>
      <c r="X338" s="987"/>
      <c r="Y338" s="987"/>
      <c r="Z338" s="987"/>
      <c r="AA338" s="98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3"/>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3"/>
      <c r="B341" s="253"/>
      <c r="C341" s="252"/>
      <c r="D341" s="253"/>
      <c r="E341" s="252"/>
      <c r="F341" s="315"/>
      <c r="G341" s="231"/>
      <c r="H341" s="162"/>
      <c r="I341" s="162"/>
      <c r="J341" s="162"/>
      <c r="K341" s="162"/>
      <c r="L341" s="162"/>
      <c r="M341" s="162"/>
      <c r="N341" s="162"/>
      <c r="O341" s="162"/>
      <c r="P341" s="232"/>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3"/>
      <c r="B342" s="253"/>
      <c r="C342" s="252"/>
      <c r="D342" s="253"/>
      <c r="E342" s="252"/>
      <c r="F342" s="315"/>
      <c r="G342" s="233"/>
      <c r="H342" s="234"/>
      <c r="I342" s="234"/>
      <c r="J342" s="234"/>
      <c r="K342" s="234"/>
      <c r="L342" s="234"/>
      <c r="M342" s="234"/>
      <c r="N342" s="234"/>
      <c r="O342" s="234"/>
      <c r="P342" s="235"/>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3"/>
      <c r="B343" s="253"/>
      <c r="C343" s="252"/>
      <c r="D343" s="253"/>
      <c r="E343" s="252"/>
      <c r="F343" s="315"/>
      <c r="G343" s="233"/>
      <c r="H343" s="234"/>
      <c r="I343" s="234"/>
      <c r="J343" s="234"/>
      <c r="K343" s="234"/>
      <c r="L343" s="234"/>
      <c r="M343" s="234"/>
      <c r="N343" s="234"/>
      <c r="O343" s="234"/>
      <c r="P343" s="235"/>
      <c r="Q343" s="983"/>
      <c r="R343" s="984"/>
      <c r="S343" s="984"/>
      <c r="T343" s="984"/>
      <c r="U343" s="984"/>
      <c r="V343" s="984"/>
      <c r="W343" s="984"/>
      <c r="X343" s="984"/>
      <c r="Y343" s="984"/>
      <c r="Z343" s="984"/>
      <c r="AA343" s="98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3"/>
      <c r="B344" s="253"/>
      <c r="C344" s="252"/>
      <c r="D344" s="253"/>
      <c r="E344" s="252"/>
      <c r="F344" s="315"/>
      <c r="G344" s="233"/>
      <c r="H344" s="234"/>
      <c r="I344" s="234"/>
      <c r="J344" s="234"/>
      <c r="K344" s="234"/>
      <c r="L344" s="234"/>
      <c r="M344" s="234"/>
      <c r="N344" s="234"/>
      <c r="O344" s="234"/>
      <c r="P344" s="235"/>
      <c r="Q344" s="983"/>
      <c r="R344" s="984"/>
      <c r="S344" s="984"/>
      <c r="T344" s="984"/>
      <c r="U344" s="984"/>
      <c r="V344" s="984"/>
      <c r="W344" s="984"/>
      <c r="X344" s="984"/>
      <c r="Y344" s="984"/>
      <c r="Z344" s="984"/>
      <c r="AA344" s="98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3"/>
      <c r="B345" s="253"/>
      <c r="C345" s="252"/>
      <c r="D345" s="253"/>
      <c r="E345" s="252"/>
      <c r="F345" s="315"/>
      <c r="G345" s="236"/>
      <c r="H345" s="165"/>
      <c r="I345" s="165"/>
      <c r="J345" s="165"/>
      <c r="K345" s="165"/>
      <c r="L345" s="165"/>
      <c r="M345" s="165"/>
      <c r="N345" s="165"/>
      <c r="O345" s="165"/>
      <c r="P345" s="237"/>
      <c r="Q345" s="986"/>
      <c r="R345" s="987"/>
      <c r="S345" s="987"/>
      <c r="T345" s="987"/>
      <c r="U345" s="987"/>
      <c r="V345" s="987"/>
      <c r="W345" s="987"/>
      <c r="X345" s="987"/>
      <c r="Y345" s="987"/>
      <c r="Z345" s="987"/>
      <c r="AA345" s="98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3"/>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3"/>
      <c r="B348" s="253"/>
      <c r="C348" s="252"/>
      <c r="D348" s="253"/>
      <c r="E348" s="252"/>
      <c r="F348" s="315"/>
      <c r="G348" s="231"/>
      <c r="H348" s="162"/>
      <c r="I348" s="162"/>
      <c r="J348" s="162"/>
      <c r="K348" s="162"/>
      <c r="L348" s="162"/>
      <c r="M348" s="162"/>
      <c r="N348" s="162"/>
      <c r="O348" s="162"/>
      <c r="P348" s="232"/>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3"/>
      <c r="B349" s="253"/>
      <c r="C349" s="252"/>
      <c r="D349" s="253"/>
      <c r="E349" s="252"/>
      <c r="F349" s="315"/>
      <c r="G349" s="233"/>
      <c r="H349" s="234"/>
      <c r="I349" s="234"/>
      <c r="J349" s="234"/>
      <c r="K349" s="234"/>
      <c r="L349" s="234"/>
      <c r="M349" s="234"/>
      <c r="N349" s="234"/>
      <c r="O349" s="234"/>
      <c r="P349" s="235"/>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3"/>
      <c r="B350" s="253"/>
      <c r="C350" s="252"/>
      <c r="D350" s="253"/>
      <c r="E350" s="252"/>
      <c r="F350" s="315"/>
      <c r="G350" s="233"/>
      <c r="H350" s="234"/>
      <c r="I350" s="234"/>
      <c r="J350" s="234"/>
      <c r="K350" s="234"/>
      <c r="L350" s="234"/>
      <c r="M350" s="234"/>
      <c r="N350" s="234"/>
      <c r="O350" s="234"/>
      <c r="P350" s="235"/>
      <c r="Q350" s="983"/>
      <c r="R350" s="984"/>
      <c r="S350" s="984"/>
      <c r="T350" s="984"/>
      <c r="U350" s="984"/>
      <c r="V350" s="984"/>
      <c r="W350" s="984"/>
      <c r="X350" s="984"/>
      <c r="Y350" s="984"/>
      <c r="Z350" s="984"/>
      <c r="AA350" s="98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3"/>
      <c r="B351" s="253"/>
      <c r="C351" s="252"/>
      <c r="D351" s="253"/>
      <c r="E351" s="252"/>
      <c r="F351" s="315"/>
      <c r="G351" s="233"/>
      <c r="H351" s="234"/>
      <c r="I351" s="234"/>
      <c r="J351" s="234"/>
      <c r="K351" s="234"/>
      <c r="L351" s="234"/>
      <c r="M351" s="234"/>
      <c r="N351" s="234"/>
      <c r="O351" s="234"/>
      <c r="P351" s="235"/>
      <c r="Q351" s="983"/>
      <c r="R351" s="984"/>
      <c r="S351" s="984"/>
      <c r="T351" s="984"/>
      <c r="U351" s="984"/>
      <c r="V351" s="984"/>
      <c r="W351" s="984"/>
      <c r="X351" s="984"/>
      <c r="Y351" s="984"/>
      <c r="Z351" s="984"/>
      <c r="AA351" s="98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3"/>
      <c r="B352" s="253"/>
      <c r="C352" s="252"/>
      <c r="D352" s="253"/>
      <c r="E352" s="252"/>
      <c r="F352" s="315"/>
      <c r="G352" s="236"/>
      <c r="H352" s="165"/>
      <c r="I352" s="165"/>
      <c r="J352" s="165"/>
      <c r="K352" s="165"/>
      <c r="L352" s="165"/>
      <c r="M352" s="165"/>
      <c r="N352" s="165"/>
      <c r="O352" s="165"/>
      <c r="P352" s="237"/>
      <c r="Q352" s="986"/>
      <c r="R352" s="987"/>
      <c r="S352" s="987"/>
      <c r="T352" s="987"/>
      <c r="U352" s="987"/>
      <c r="V352" s="987"/>
      <c r="W352" s="987"/>
      <c r="X352" s="987"/>
      <c r="Y352" s="987"/>
      <c r="Z352" s="987"/>
      <c r="AA352" s="98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3"/>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3"/>
      <c r="B355" s="253"/>
      <c r="C355" s="252"/>
      <c r="D355" s="253"/>
      <c r="E355" s="252"/>
      <c r="F355" s="315"/>
      <c r="G355" s="231"/>
      <c r="H355" s="162"/>
      <c r="I355" s="162"/>
      <c r="J355" s="162"/>
      <c r="K355" s="162"/>
      <c r="L355" s="162"/>
      <c r="M355" s="162"/>
      <c r="N355" s="162"/>
      <c r="O355" s="162"/>
      <c r="P355" s="232"/>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3"/>
      <c r="B356" s="253"/>
      <c r="C356" s="252"/>
      <c r="D356" s="253"/>
      <c r="E356" s="252"/>
      <c r="F356" s="315"/>
      <c r="G356" s="233"/>
      <c r="H356" s="234"/>
      <c r="I356" s="234"/>
      <c r="J356" s="234"/>
      <c r="K356" s="234"/>
      <c r="L356" s="234"/>
      <c r="M356" s="234"/>
      <c r="N356" s="234"/>
      <c r="O356" s="234"/>
      <c r="P356" s="235"/>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3"/>
      <c r="B357" s="253"/>
      <c r="C357" s="252"/>
      <c r="D357" s="253"/>
      <c r="E357" s="252"/>
      <c r="F357" s="315"/>
      <c r="G357" s="233"/>
      <c r="H357" s="234"/>
      <c r="I357" s="234"/>
      <c r="J357" s="234"/>
      <c r="K357" s="234"/>
      <c r="L357" s="234"/>
      <c r="M357" s="234"/>
      <c r="N357" s="234"/>
      <c r="O357" s="234"/>
      <c r="P357" s="235"/>
      <c r="Q357" s="983"/>
      <c r="R357" s="984"/>
      <c r="S357" s="984"/>
      <c r="T357" s="984"/>
      <c r="U357" s="984"/>
      <c r="V357" s="984"/>
      <c r="W357" s="984"/>
      <c r="X357" s="984"/>
      <c r="Y357" s="984"/>
      <c r="Z357" s="984"/>
      <c r="AA357" s="98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3"/>
      <c r="B358" s="253"/>
      <c r="C358" s="252"/>
      <c r="D358" s="253"/>
      <c r="E358" s="252"/>
      <c r="F358" s="315"/>
      <c r="G358" s="233"/>
      <c r="H358" s="234"/>
      <c r="I358" s="234"/>
      <c r="J358" s="234"/>
      <c r="K358" s="234"/>
      <c r="L358" s="234"/>
      <c r="M358" s="234"/>
      <c r="N358" s="234"/>
      <c r="O358" s="234"/>
      <c r="P358" s="235"/>
      <c r="Q358" s="983"/>
      <c r="R358" s="984"/>
      <c r="S358" s="984"/>
      <c r="T358" s="984"/>
      <c r="U358" s="984"/>
      <c r="V358" s="984"/>
      <c r="W358" s="984"/>
      <c r="X358" s="984"/>
      <c r="Y358" s="984"/>
      <c r="Z358" s="984"/>
      <c r="AA358" s="98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3"/>
      <c r="B359" s="253"/>
      <c r="C359" s="252"/>
      <c r="D359" s="253"/>
      <c r="E359" s="252"/>
      <c r="F359" s="315"/>
      <c r="G359" s="236"/>
      <c r="H359" s="165"/>
      <c r="I359" s="165"/>
      <c r="J359" s="165"/>
      <c r="K359" s="165"/>
      <c r="L359" s="165"/>
      <c r="M359" s="165"/>
      <c r="N359" s="165"/>
      <c r="O359" s="165"/>
      <c r="P359" s="237"/>
      <c r="Q359" s="986"/>
      <c r="R359" s="987"/>
      <c r="S359" s="987"/>
      <c r="T359" s="987"/>
      <c r="U359" s="987"/>
      <c r="V359" s="987"/>
      <c r="W359" s="987"/>
      <c r="X359" s="987"/>
      <c r="Y359" s="987"/>
      <c r="Z359" s="987"/>
      <c r="AA359" s="98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3"/>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3"/>
      <c r="B362" s="253"/>
      <c r="C362" s="252"/>
      <c r="D362" s="253"/>
      <c r="E362" s="252"/>
      <c r="F362" s="315"/>
      <c r="G362" s="231"/>
      <c r="H362" s="162"/>
      <c r="I362" s="162"/>
      <c r="J362" s="162"/>
      <c r="K362" s="162"/>
      <c r="L362" s="162"/>
      <c r="M362" s="162"/>
      <c r="N362" s="162"/>
      <c r="O362" s="162"/>
      <c r="P362" s="232"/>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3"/>
      <c r="B363" s="253"/>
      <c r="C363" s="252"/>
      <c r="D363" s="253"/>
      <c r="E363" s="252"/>
      <c r="F363" s="315"/>
      <c r="G363" s="233"/>
      <c r="H363" s="234"/>
      <c r="I363" s="234"/>
      <c r="J363" s="234"/>
      <c r="K363" s="234"/>
      <c r="L363" s="234"/>
      <c r="M363" s="234"/>
      <c r="N363" s="234"/>
      <c r="O363" s="234"/>
      <c r="P363" s="235"/>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3"/>
      <c r="B364" s="253"/>
      <c r="C364" s="252"/>
      <c r="D364" s="253"/>
      <c r="E364" s="252"/>
      <c r="F364" s="315"/>
      <c r="G364" s="233"/>
      <c r="H364" s="234"/>
      <c r="I364" s="234"/>
      <c r="J364" s="234"/>
      <c r="K364" s="234"/>
      <c r="L364" s="234"/>
      <c r="M364" s="234"/>
      <c r="N364" s="234"/>
      <c r="O364" s="234"/>
      <c r="P364" s="235"/>
      <c r="Q364" s="983"/>
      <c r="R364" s="984"/>
      <c r="S364" s="984"/>
      <c r="T364" s="984"/>
      <c r="U364" s="984"/>
      <c r="V364" s="984"/>
      <c r="W364" s="984"/>
      <c r="X364" s="984"/>
      <c r="Y364" s="984"/>
      <c r="Z364" s="984"/>
      <c r="AA364" s="98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3"/>
      <c r="B365" s="253"/>
      <c r="C365" s="252"/>
      <c r="D365" s="253"/>
      <c r="E365" s="252"/>
      <c r="F365" s="315"/>
      <c r="G365" s="233"/>
      <c r="H365" s="234"/>
      <c r="I365" s="234"/>
      <c r="J365" s="234"/>
      <c r="K365" s="234"/>
      <c r="L365" s="234"/>
      <c r="M365" s="234"/>
      <c r="N365" s="234"/>
      <c r="O365" s="234"/>
      <c r="P365" s="235"/>
      <c r="Q365" s="983"/>
      <c r="R365" s="984"/>
      <c r="S365" s="984"/>
      <c r="T365" s="984"/>
      <c r="U365" s="984"/>
      <c r="V365" s="984"/>
      <c r="W365" s="984"/>
      <c r="X365" s="984"/>
      <c r="Y365" s="984"/>
      <c r="Z365" s="984"/>
      <c r="AA365" s="98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3"/>
      <c r="B366" s="253"/>
      <c r="C366" s="252"/>
      <c r="D366" s="253"/>
      <c r="E366" s="316"/>
      <c r="F366" s="317"/>
      <c r="G366" s="236"/>
      <c r="H366" s="165"/>
      <c r="I366" s="165"/>
      <c r="J366" s="165"/>
      <c r="K366" s="165"/>
      <c r="L366" s="165"/>
      <c r="M366" s="165"/>
      <c r="N366" s="165"/>
      <c r="O366" s="165"/>
      <c r="P366" s="237"/>
      <c r="Q366" s="986"/>
      <c r="R366" s="987"/>
      <c r="S366" s="987"/>
      <c r="T366" s="987"/>
      <c r="U366" s="987"/>
      <c r="V366" s="987"/>
      <c r="W366" s="987"/>
      <c r="X366" s="987"/>
      <c r="Y366" s="987"/>
      <c r="Z366" s="987"/>
      <c r="AA366" s="98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3"/>
      <c r="B369" s="253"/>
      <c r="C369" s="252"/>
      <c r="D369" s="253"/>
      <c r="E369" s="43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2"/>
    </row>
    <row r="370" spans="1:50" ht="45" hidden="1" customHeight="1" x14ac:dyDescent="0.15">
      <c r="A370" s="99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99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99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99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99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99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3"/>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99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3"/>
      <c r="B394" s="253"/>
      <c r="C394" s="252"/>
      <c r="D394" s="253"/>
      <c r="E394" s="252"/>
      <c r="F394" s="315"/>
      <c r="G394" s="231"/>
      <c r="H394" s="162"/>
      <c r="I394" s="162"/>
      <c r="J394" s="162"/>
      <c r="K394" s="162"/>
      <c r="L394" s="162"/>
      <c r="M394" s="162"/>
      <c r="N394" s="162"/>
      <c r="O394" s="162"/>
      <c r="P394" s="232"/>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3"/>
      <c r="B395" s="253"/>
      <c r="C395" s="252"/>
      <c r="D395" s="253"/>
      <c r="E395" s="252"/>
      <c r="F395" s="315"/>
      <c r="G395" s="233"/>
      <c r="H395" s="234"/>
      <c r="I395" s="234"/>
      <c r="J395" s="234"/>
      <c r="K395" s="234"/>
      <c r="L395" s="234"/>
      <c r="M395" s="234"/>
      <c r="N395" s="234"/>
      <c r="O395" s="234"/>
      <c r="P395" s="235"/>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3"/>
      <c r="B396" s="253"/>
      <c r="C396" s="252"/>
      <c r="D396" s="253"/>
      <c r="E396" s="252"/>
      <c r="F396" s="315"/>
      <c r="G396" s="233"/>
      <c r="H396" s="234"/>
      <c r="I396" s="234"/>
      <c r="J396" s="234"/>
      <c r="K396" s="234"/>
      <c r="L396" s="234"/>
      <c r="M396" s="234"/>
      <c r="N396" s="234"/>
      <c r="O396" s="234"/>
      <c r="P396" s="235"/>
      <c r="Q396" s="983"/>
      <c r="R396" s="984"/>
      <c r="S396" s="984"/>
      <c r="T396" s="984"/>
      <c r="U396" s="984"/>
      <c r="V396" s="984"/>
      <c r="W396" s="984"/>
      <c r="X396" s="984"/>
      <c r="Y396" s="984"/>
      <c r="Z396" s="984"/>
      <c r="AA396" s="98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3"/>
      <c r="B397" s="253"/>
      <c r="C397" s="252"/>
      <c r="D397" s="253"/>
      <c r="E397" s="252"/>
      <c r="F397" s="315"/>
      <c r="G397" s="233"/>
      <c r="H397" s="234"/>
      <c r="I397" s="234"/>
      <c r="J397" s="234"/>
      <c r="K397" s="234"/>
      <c r="L397" s="234"/>
      <c r="M397" s="234"/>
      <c r="N397" s="234"/>
      <c r="O397" s="234"/>
      <c r="P397" s="235"/>
      <c r="Q397" s="983"/>
      <c r="R397" s="984"/>
      <c r="S397" s="984"/>
      <c r="T397" s="984"/>
      <c r="U397" s="984"/>
      <c r="V397" s="984"/>
      <c r="W397" s="984"/>
      <c r="X397" s="984"/>
      <c r="Y397" s="984"/>
      <c r="Z397" s="984"/>
      <c r="AA397" s="98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3"/>
      <c r="B398" s="253"/>
      <c r="C398" s="252"/>
      <c r="D398" s="253"/>
      <c r="E398" s="252"/>
      <c r="F398" s="315"/>
      <c r="G398" s="236"/>
      <c r="H398" s="165"/>
      <c r="I398" s="165"/>
      <c r="J398" s="165"/>
      <c r="K398" s="165"/>
      <c r="L398" s="165"/>
      <c r="M398" s="165"/>
      <c r="N398" s="165"/>
      <c r="O398" s="165"/>
      <c r="P398" s="237"/>
      <c r="Q398" s="986"/>
      <c r="R398" s="987"/>
      <c r="S398" s="987"/>
      <c r="T398" s="987"/>
      <c r="U398" s="987"/>
      <c r="V398" s="987"/>
      <c r="W398" s="987"/>
      <c r="X398" s="987"/>
      <c r="Y398" s="987"/>
      <c r="Z398" s="987"/>
      <c r="AA398" s="98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3"/>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3"/>
      <c r="B401" s="253"/>
      <c r="C401" s="252"/>
      <c r="D401" s="253"/>
      <c r="E401" s="252"/>
      <c r="F401" s="315"/>
      <c r="G401" s="231"/>
      <c r="H401" s="162"/>
      <c r="I401" s="162"/>
      <c r="J401" s="162"/>
      <c r="K401" s="162"/>
      <c r="L401" s="162"/>
      <c r="M401" s="162"/>
      <c r="N401" s="162"/>
      <c r="O401" s="162"/>
      <c r="P401" s="232"/>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3"/>
      <c r="B402" s="253"/>
      <c r="C402" s="252"/>
      <c r="D402" s="253"/>
      <c r="E402" s="252"/>
      <c r="F402" s="315"/>
      <c r="G402" s="233"/>
      <c r="H402" s="234"/>
      <c r="I402" s="234"/>
      <c r="J402" s="234"/>
      <c r="K402" s="234"/>
      <c r="L402" s="234"/>
      <c r="M402" s="234"/>
      <c r="N402" s="234"/>
      <c r="O402" s="234"/>
      <c r="P402" s="235"/>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3"/>
      <c r="B403" s="253"/>
      <c r="C403" s="252"/>
      <c r="D403" s="253"/>
      <c r="E403" s="252"/>
      <c r="F403" s="315"/>
      <c r="G403" s="233"/>
      <c r="H403" s="234"/>
      <c r="I403" s="234"/>
      <c r="J403" s="234"/>
      <c r="K403" s="234"/>
      <c r="L403" s="234"/>
      <c r="M403" s="234"/>
      <c r="N403" s="234"/>
      <c r="O403" s="234"/>
      <c r="P403" s="235"/>
      <c r="Q403" s="983"/>
      <c r="R403" s="984"/>
      <c r="S403" s="984"/>
      <c r="T403" s="984"/>
      <c r="U403" s="984"/>
      <c r="V403" s="984"/>
      <c r="W403" s="984"/>
      <c r="X403" s="984"/>
      <c r="Y403" s="984"/>
      <c r="Z403" s="984"/>
      <c r="AA403" s="98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3"/>
      <c r="B404" s="253"/>
      <c r="C404" s="252"/>
      <c r="D404" s="253"/>
      <c r="E404" s="252"/>
      <c r="F404" s="315"/>
      <c r="G404" s="233"/>
      <c r="H404" s="234"/>
      <c r="I404" s="234"/>
      <c r="J404" s="234"/>
      <c r="K404" s="234"/>
      <c r="L404" s="234"/>
      <c r="M404" s="234"/>
      <c r="N404" s="234"/>
      <c r="O404" s="234"/>
      <c r="P404" s="235"/>
      <c r="Q404" s="983"/>
      <c r="R404" s="984"/>
      <c r="S404" s="984"/>
      <c r="T404" s="984"/>
      <c r="U404" s="984"/>
      <c r="V404" s="984"/>
      <c r="W404" s="984"/>
      <c r="X404" s="984"/>
      <c r="Y404" s="984"/>
      <c r="Z404" s="984"/>
      <c r="AA404" s="98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3"/>
      <c r="B405" s="253"/>
      <c r="C405" s="252"/>
      <c r="D405" s="253"/>
      <c r="E405" s="252"/>
      <c r="F405" s="315"/>
      <c r="G405" s="236"/>
      <c r="H405" s="165"/>
      <c r="I405" s="165"/>
      <c r="J405" s="165"/>
      <c r="K405" s="165"/>
      <c r="L405" s="165"/>
      <c r="M405" s="165"/>
      <c r="N405" s="165"/>
      <c r="O405" s="165"/>
      <c r="P405" s="237"/>
      <c r="Q405" s="986"/>
      <c r="R405" s="987"/>
      <c r="S405" s="987"/>
      <c r="T405" s="987"/>
      <c r="U405" s="987"/>
      <c r="V405" s="987"/>
      <c r="W405" s="987"/>
      <c r="X405" s="987"/>
      <c r="Y405" s="987"/>
      <c r="Z405" s="987"/>
      <c r="AA405" s="98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3"/>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3"/>
      <c r="B408" s="253"/>
      <c r="C408" s="252"/>
      <c r="D408" s="253"/>
      <c r="E408" s="252"/>
      <c r="F408" s="315"/>
      <c r="G408" s="231"/>
      <c r="H408" s="162"/>
      <c r="I408" s="162"/>
      <c r="J408" s="162"/>
      <c r="K408" s="162"/>
      <c r="L408" s="162"/>
      <c r="M408" s="162"/>
      <c r="N408" s="162"/>
      <c r="O408" s="162"/>
      <c r="P408" s="232"/>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3"/>
      <c r="B409" s="253"/>
      <c r="C409" s="252"/>
      <c r="D409" s="253"/>
      <c r="E409" s="252"/>
      <c r="F409" s="315"/>
      <c r="G409" s="233"/>
      <c r="H409" s="234"/>
      <c r="I409" s="234"/>
      <c r="J409" s="234"/>
      <c r="K409" s="234"/>
      <c r="L409" s="234"/>
      <c r="M409" s="234"/>
      <c r="N409" s="234"/>
      <c r="O409" s="234"/>
      <c r="P409" s="235"/>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3"/>
      <c r="B410" s="253"/>
      <c r="C410" s="252"/>
      <c r="D410" s="253"/>
      <c r="E410" s="252"/>
      <c r="F410" s="315"/>
      <c r="G410" s="233"/>
      <c r="H410" s="234"/>
      <c r="I410" s="234"/>
      <c r="J410" s="234"/>
      <c r="K410" s="234"/>
      <c r="L410" s="234"/>
      <c r="M410" s="234"/>
      <c r="N410" s="234"/>
      <c r="O410" s="234"/>
      <c r="P410" s="235"/>
      <c r="Q410" s="983"/>
      <c r="R410" s="984"/>
      <c r="S410" s="984"/>
      <c r="T410" s="984"/>
      <c r="U410" s="984"/>
      <c r="V410" s="984"/>
      <c r="W410" s="984"/>
      <c r="X410" s="984"/>
      <c r="Y410" s="984"/>
      <c r="Z410" s="984"/>
      <c r="AA410" s="98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3"/>
      <c r="B411" s="253"/>
      <c r="C411" s="252"/>
      <c r="D411" s="253"/>
      <c r="E411" s="252"/>
      <c r="F411" s="315"/>
      <c r="G411" s="233"/>
      <c r="H411" s="234"/>
      <c r="I411" s="234"/>
      <c r="J411" s="234"/>
      <c r="K411" s="234"/>
      <c r="L411" s="234"/>
      <c r="M411" s="234"/>
      <c r="N411" s="234"/>
      <c r="O411" s="234"/>
      <c r="P411" s="235"/>
      <c r="Q411" s="983"/>
      <c r="R411" s="984"/>
      <c r="S411" s="984"/>
      <c r="T411" s="984"/>
      <c r="U411" s="984"/>
      <c r="V411" s="984"/>
      <c r="W411" s="984"/>
      <c r="X411" s="984"/>
      <c r="Y411" s="984"/>
      <c r="Z411" s="984"/>
      <c r="AA411" s="98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3"/>
      <c r="B412" s="253"/>
      <c r="C412" s="252"/>
      <c r="D412" s="253"/>
      <c r="E412" s="252"/>
      <c r="F412" s="315"/>
      <c r="G412" s="236"/>
      <c r="H412" s="165"/>
      <c r="I412" s="165"/>
      <c r="J412" s="165"/>
      <c r="K412" s="165"/>
      <c r="L412" s="165"/>
      <c r="M412" s="165"/>
      <c r="N412" s="165"/>
      <c r="O412" s="165"/>
      <c r="P412" s="237"/>
      <c r="Q412" s="986"/>
      <c r="R412" s="987"/>
      <c r="S412" s="987"/>
      <c r="T412" s="987"/>
      <c r="U412" s="987"/>
      <c r="V412" s="987"/>
      <c r="W412" s="987"/>
      <c r="X412" s="987"/>
      <c r="Y412" s="987"/>
      <c r="Z412" s="987"/>
      <c r="AA412" s="98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3"/>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3"/>
      <c r="B415" s="253"/>
      <c r="C415" s="252"/>
      <c r="D415" s="253"/>
      <c r="E415" s="252"/>
      <c r="F415" s="315"/>
      <c r="G415" s="231"/>
      <c r="H415" s="162"/>
      <c r="I415" s="162"/>
      <c r="J415" s="162"/>
      <c r="K415" s="162"/>
      <c r="L415" s="162"/>
      <c r="M415" s="162"/>
      <c r="N415" s="162"/>
      <c r="O415" s="162"/>
      <c r="P415" s="232"/>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3"/>
      <c r="B416" s="253"/>
      <c r="C416" s="252"/>
      <c r="D416" s="253"/>
      <c r="E416" s="252"/>
      <c r="F416" s="315"/>
      <c r="G416" s="233"/>
      <c r="H416" s="234"/>
      <c r="I416" s="234"/>
      <c r="J416" s="234"/>
      <c r="K416" s="234"/>
      <c r="L416" s="234"/>
      <c r="M416" s="234"/>
      <c r="N416" s="234"/>
      <c r="O416" s="234"/>
      <c r="P416" s="235"/>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3"/>
      <c r="B417" s="253"/>
      <c r="C417" s="252"/>
      <c r="D417" s="253"/>
      <c r="E417" s="252"/>
      <c r="F417" s="315"/>
      <c r="G417" s="233"/>
      <c r="H417" s="234"/>
      <c r="I417" s="234"/>
      <c r="J417" s="234"/>
      <c r="K417" s="234"/>
      <c r="L417" s="234"/>
      <c r="M417" s="234"/>
      <c r="N417" s="234"/>
      <c r="O417" s="234"/>
      <c r="P417" s="235"/>
      <c r="Q417" s="983"/>
      <c r="R417" s="984"/>
      <c r="S417" s="984"/>
      <c r="T417" s="984"/>
      <c r="U417" s="984"/>
      <c r="V417" s="984"/>
      <c r="W417" s="984"/>
      <c r="X417" s="984"/>
      <c r="Y417" s="984"/>
      <c r="Z417" s="984"/>
      <c r="AA417" s="98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3"/>
      <c r="B418" s="253"/>
      <c r="C418" s="252"/>
      <c r="D418" s="253"/>
      <c r="E418" s="252"/>
      <c r="F418" s="315"/>
      <c r="G418" s="233"/>
      <c r="H418" s="234"/>
      <c r="I418" s="234"/>
      <c r="J418" s="234"/>
      <c r="K418" s="234"/>
      <c r="L418" s="234"/>
      <c r="M418" s="234"/>
      <c r="N418" s="234"/>
      <c r="O418" s="234"/>
      <c r="P418" s="235"/>
      <c r="Q418" s="983"/>
      <c r="R418" s="984"/>
      <c r="S418" s="984"/>
      <c r="T418" s="984"/>
      <c r="U418" s="984"/>
      <c r="V418" s="984"/>
      <c r="W418" s="984"/>
      <c r="X418" s="984"/>
      <c r="Y418" s="984"/>
      <c r="Z418" s="984"/>
      <c r="AA418" s="98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3"/>
      <c r="B419" s="253"/>
      <c r="C419" s="252"/>
      <c r="D419" s="253"/>
      <c r="E419" s="252"/>
      <c r="F419" s="315"/>
      <c r="G419" s="236"/>
      <c r="H419" s="165"/>
      <c r="I419" s="165"/>
      <c r="J419" s="165"/>
      <c r="K419" s="165"/>
      <c r="L419" s="165"/>
      <c r="M419" s="165"/>
      <c r="N419" s="165"/>
      <c r="O419" s="165"/>
      <c r="P419" s="237"/>
      <c r="Q419" s="986"/>
      <c r="R419" s="987"/>
      <c r="S419" s="987"/>
      <c r="T419" s="987"/>
      <c r="U419" s="987"/>
      <c r="V419" s="987"/>
      <c r="W419" s="987"/>
      <c r="X419" s="987"/>
      <c r="Y419" s="987"/>
      <c r="Z419" s="987"/>
      <c r="AA419" s="98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3"/>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3"/>
      <c r="B422" s="253"/>
      <c r="C422" s="252"/>
      <c r="D422" s="253"/>
      <c r="E422" s="252"/>
      <c r="F422" s="315"/>
      <c r="G422" s="231"/>
      <c r="H422" s="162"/>
      <c r="I422" s="162"/>
      <c r="J422" s="162"/>
      <c r="K422" s="162"/>
      <c r="L422" s="162"/>
      <c r="M422" s="162"/>
      <c r="N422" s="162"/>
      <c r="O422" s="162"/>
      <c r="P422" s="232"/>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3"/>
      <c r="B423" s="253"/>
      <c r="C423" s="252"/>
      <c r="D423" s="253"/>
      <c r="E423" s="252"/>
      <c r="F423" s="315"/>
      <c r="G423" s="233"/>
      <c r="H423" s="234"/>
      <c r="I423" s="234"/>
      <c r="J423" s="234"/>
      <c r="K423" s="234"/>
      <c r="L423" s="234"/>
      <c r="M423" s="234"/>
      <c r="N423" s="234"/>
      <c r="O423" s="234"/>
      <c r="P423" s="235"/>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3"/>
      <c r="B424" s="253"/>
      <c r="C424" s="252"/>
      <c r="D424" s="253"/>
      <c r="E424" s="252"/>
      <c r="F424" s="315"/>
      <c r="G424" s="233"/>
      <c r="H424" s="234"/>
      <c r="I424" s="234"/>
      <c r="J424" s="234"/>
      <c r="K424" s="234"/>
      <c r="L424" s="234"/>
      <c r="M424" s="234"/>
      <c r="N424" s="234"/>
      <c r="O424" s="234"/>
      <c r="P424" s="235"/>
      <c r="Q424" s="983"/>
      <c r="R424" s="984"/>
      <c r="S424" s="984"/>
      <c r="T424" s="984"/>
      <c r="U424" s="984"/>
      <c r="V424" s="984"/>
      <c r="W424" s="984"/>
      <c r="X424" s="984"/>
      <c r="Y424" s="984"/>
      <c r="Z424" s="984"/>
      <c r="AA424" s="98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3"/>
      <c r="B425" s="253"/>
      <c r="C425" s="252"/>
      <c r="D425" s="253"/>
      <c r="E425" s="252"/>
      <c r="F425" s="315"/>
      <c r="G425" s="233"/>
      <c r="H425" s="234"/>
      <c r="I425" s="234"/>
      <c r="J425" s="234"/>
      <c r="K425" s="234"/>
      <c r="L425" s="234"/>
      <c r="M425" s="234"/>
      <c r="N425" s="234"/>
      <c r="O425" s="234"/>
      <c r="P425" s="235"/>
      <c r="Q425" s="983"/>
      <c r="R425" s="984"/>
      <c r="S425" s="984"/>
      <c r="T425" s="984"/>
      <c r="U425" s="984"/>
      <c r="V425" s="984"/>
      <c r="W425" s="984"/>
      <c r="X425" s="984"/>
      <c r="Y425" s="984"/>
      <c r="Z425" s="984"/>
      <c r="AA425" s="98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3"/>
      <c r="B426" s="253"/>
      <c r="C426" s="252"/>
      <c r="D426" s="253"/>
      <c r="E426" s="316"/>
      <c r="F426" s="317"/>
      <c r="G426" s="236"/>
      <c r="H426" s="165"/>
      <c r="I426" s="165"/>
      <c r="J426" s="165"/>
      <c r="K426" s="165"/>
      <c r="L426" s="165"/>
      <c r="M426" s="165"/>
      <c r="N426" s="165"/>
      <c r="O426" s="165"/>
      <c r="P426" s="237"/>
      <c r="Q426" s="986"/>
      <c r="R426" s="987"/>
      <c r="S426" s="987"/>
      <c r="T426" s="987"/>
      <c r="U426" s="987"/>
      <c r="V426" s="987"/>
      <c r="W426" s="987"/>
      <c r="X426" s="987"/>
      <c r="Y426" s="987"/>
      <c r="Z426" s="987"/>
      <c r="AA426" s="98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3"/>
      <c r="B429" s="253"/>
      <c r="C429" s="316"/>
      <c r="D429" s="99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3"/>
      <c r="B430" s="253"/>
      <c r="C430" s="250" t="s">
        <v>559</v>
      </c>
      <c r="D430" s="251"/>
      <c r="E430" s="239" t="s">
        <v>543</v>
      </c>
      <c r="F430" s="451"/>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hidden="1" customHeight="1" x14ac:dyDescent="0.15">
      <c r="A432" s="99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993"/>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hidden="1" customHeight="1" x14ac:dyDescent="0.15">
      <c r="A434" s="99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hidden="1" customHeight="1" x14ac:dyDescent="0.15">
      <c r="A435" s="99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99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99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99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99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99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hidden="1" customHeight="1" x14ac:dyDescent="0.15">
      <c r="A457" s="99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3"/>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99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99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99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99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3"/>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3"/>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3"/>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99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99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99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99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99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99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99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99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99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99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3"/>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3"/>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99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99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99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99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99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99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99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99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99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99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3"/>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3"/>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99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99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99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99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99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99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99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99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99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99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3"/>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3"/>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99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99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99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99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99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99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99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99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99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99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3"/>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6.25" customHeight="1" x14ac:dyDescent="0.15">
      <c r="A702" s="532" t="s">
        <v>259</v>
      </c>
      <c r="B702" s="533"/>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4" t="s">
        <v>573</v>
      </c>
      <c r="AE702" s="895"/>
      <c r="AF702" s="895"/>
      <c r="AG702" s="884" t="s">
        <v>603</v>
      </c>
      <c r="AH702" s="885"/>
      <c r="AI702" s="885"/>
      <c r="AJ702" s="885"/>
      <c r="AK702" s="885"/>
      <c r="AL702" s="885"/>
      <c r="AM702" s="885"/>
      <c r="AN702" s="885"/>
      <c r="AO702" s="885"/>
      <c r="AP702" s="885"/>
      <c r="AQ702" s="885"/>
      <c r="AR702" s="885"/>
      <c r="AS702" s="885"/>
      <c r="AT702" s="885"/>
      <c r="AU702" s="885"/>
      <c r="AV702" s="885"/>
      <c r="AW702" s="885"/>
      <c r="AX702" s="886"/>
    </row>
    <row r="703" spans="1:50" ht="43.5"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5" t="s">
        <v>573</v>
      </c>
      <c r="AE703" s="156"/>
      <c r="AF703" s="156"/>
      <c r="AG703" s="665" t="s">
        <v>604</v>
      </c>
      <c r="AH703" s="666"/>
      <c r="AI703" s="666"/>
      <c r="AJ703" s="666"/>
      <c r="AK703" s="666"/>
      <c r="AL703" s="666"/>
      <c r="AM703" s="666"/>
      <c r="AN703" s="666"/>
      <c r="AO703" s="666"/>
      <c r="AP703" s="666"/>
      <c r="AQ703" s="666"/>
      <c r="AR703" s="666"/>
      <c r="AS703" s="666"/>
      <c r="AT703" s="666"/>
      <c r="AU703" s="666"/>
      <c r="AV703" s="666"/>
      <c r="AW703" s="666"/>
      <c r="AX703" s="667"/>
    </row>
    <row r="704" spans="1:50" ht="56.25" customHeight="1" x14ac:dyDescent="0.15">
      <c r="A704" s="536"/>
      <c r="B704" s="537"/>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9" t="s">
        <v>573</v>
      </c>
      <c r="AE704" s="590"/>
      <c r="AF704" s="590"/>
      <c r="AG704" s="431" t="s">
        <v>605</v>
      </c>
      <c r="AH704" s="234"/>
      <c r="AI704" s="234"/>
      <c r="AJ704" s="234"/>
      <c r="AK704" s="234"/>
      <c r="AL704" s="234"/>
      <c r="AM704" s="234"/>
      <c r="AN704" s="234"/>
      <c r="AO704" s="234"/>
      <c r="AP704" s="234"/>
      <c r="AQ704" s="234"/>
      <c r="AR704" s="234"/>
      <c r="AS704" s="234"/>
      <c r="AT704" s="234"/>
      <c r="AU704" s="234"/>
      <c r="AV704" s="234"/>
      <c r="AW704" s="234"/>
      <c r="AX704" s="432"/>
    </row>
    <row r="705" spans="1:50" ht="27" customHeight="1" x14ac:dyDescent="0.15">
      <c r="A705" s="622" t="s">
        <v>39</v>
      </c>
      <c r="B705" s="769"/>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668" t="s">
        <v>606</v>
      </c>
      <c r="AE705" s="669"/>
      <c r="AF705" s="733"/>
      <c r="AG705" s="161" t="s">
        <v>684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0"/>
      <c r="C706" s="615"/>
      <c r="D706" s="616"/>
      <c r="E706" s="684" t="s">
        <v>504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607</v>
      </c>
      <c r="AE706" s="156"/>
      <c r="AF706" s="157"/>
      <c r="AG706" s="431"/>
      <c r="AH706" s="234"/>
      <c r="AI706" s="234"/>
      <c r="AJ706" s="234"/>
      <c r="AK706" s="234"/>
      <c r="AL706" s="234"/>
      <c r="AM706" s="234"/>
      <c r="AN706" s="234"/>
      <c r="AO706" s="234"/>
      <c r="AP706" s="234"/>
      <c r="AQ706" s="234"/>
      <c r="AR706" s="234"/>
      <c r="AS706" s="234"/>
      <c r="AT706" s="234"/>
      <c r="AU706" s="234"/>
      <c r="AV706" s="234"/>
      <c r="AW706" s="234"/>
      <c r="AX706" s="432"/>
    </row>
    <row r="707" spans="1:50" ht="26.25" customHeight="1" x14ac:dyDescent="0.15">
      <c r="A707" s="656"/>
      <c r="B707" s="770"/>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6" t="s">
        <v>608</v>
      </c>
      <c r="AE707" s="587"/>
      <c r="AF707" s="588"/>
      <c r="AG707" s="431"/>
      <c r="AH707" s="234"/>
      <c r="AI707" s="234"/>
      <c r="AJ707" s="234"/>
      <c r="AK707" s="234"/>
      <c r="AL707" s="234"/>
      <c r="AM707" s="234"/>
      <c r="AN707" s="234"/>
      <c r="AO707" s="234"/>
      <c r="AP707" s="234"/>
      <c r="AQ707" s="234"/>
      <c r="AR707" s="234"/>
      <c r="AS707" s="234"/>
      <c r="AT707" s="234"/>
      <c r="AU707" s="234"/>
      <c r="AV707" s="234"/>
      <c r="AW707" s="234"/>
      <c r="AX707" s="432"/>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609</v>
      </c>
      <c r="AE708" s="669"/>
      <c r="AF708" s="669"/>
      <c r="AG708" s="529" t="s">
        <v>574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6"/>
      <c r="B709" s="657"/>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573</v>
      </c>
      <c r="AE709" s="156"/>
      <c r="AF709" s="156"/>
      <c r="AG709" s="665" t="s">
        <v>610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609</v>
      </c>
      <c r="AE710" s="156"/>
      <c r="AF710" s="156"/>
      <c r="AG710" s="665" t="s">
        <v>574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573</v>
      </c>
      <c r="AE711" s="156"/>
      <c r="AF711" s="156"/>
      <c r="AG711" s="665" t="s">
        <v>611</v>
      </c>
      <c r="AH711" s="666"/>
      <c r="AI711" s="666"/>
      <c r="AJ711" s="666"/>
      <c r="AK711" s="666"/>
      <c r="AL711" s="666"/>
      <c r="AM711" s="666"/>
      <c r="AN711" s="666"/>
      <c r="AO711" s="666"/>
      <c r="AP711" s="666"/>
      <c r="AQ711" s="666"/>
      <c r="AR711" s="666"/>
      <c r="AS711" s="666"/>
      <c r="AT711" s="666"/>
      <c r="AU711" s="666"/>
      <c r="AV711" s="666"/>
      <c r="AW711" s="666"/>
      <c r="AX711" s="667"/>
    </row>
    <row r="712" spans="1:50" ht="51.75" customHeight="1" x14ac:dyDescent="0.15">
      <c r="A712" s="656"/>
      <c r="B712" s="657"/>
      <c r="C712" s="592" t="s">
        <v>468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573</v>
      </c>
      <c r="AE712" s="590"/>
      <c r="AF712" s="590"/>
      <c r="AG712" s="595" t="s">
        <v>612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609</v>
      </c>
      <c r="AE713" s="156"/>
      <c r="AF713" s="157"/>
      <c r="AG713" s="665" t="s">
        <v>574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6" t="s">
        <v>573</v>
      </c>
      <c r="AE714" s="587"/>
      <c r="AF714" s="588"/>
      <c r="AG714" s="690" t="s">
        <v>613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33"/>
      <c r="AG715" s="529" t="s">
        <v>614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6"/>
      <c r="B716" s="657"/>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573</v>
      </c>
      <c r="AE716" s="759"/>
      <c r="AF716" s="759"/>
      <c r="AG716" s="665" t="s">
        <v>615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573</v>
      </c>
      <c r="AE717" s="156"/>
      <c r="AF717" s="156"/>
      <c r="AG717" s="665" t="s">
        <v>616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573</v>
      </c>
      <c r="AE718" s="156"/>
      <c r="AF718" s="156"/>
      <c r="AG718" s="164" t="s">
        <v>617</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7"/>
      <c r="AD719" s="668"/>
      <c r="AE719" s="669"/>
      <c r="AF719" s="669"/>
      <c r="AG719" s="161" t="s">
        <v>619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4" t="s">
        <v>461</v>
      </c>
      <c r="D720" s="932"/>
      <c r="E720" s="932"/>
      <c r="F720" s="935"/>
      <c r="G720" s="931" t="s">
        <v>462</v>
      </c>
      <c r="H720" s="932"/>
      <c r="I720" s="932"/>
      <c r="J720" s="932"/>
      <c r="K720" s="932"/>
      <c r="L720" s="932"/>
      <c r="M720" s="932"/>
      <c r="N720" s="931" t="s">
        <v>465</v>
      </c>
      <c r="O720" s="932"/>
      <c r="P720" s="932"/>
      <c r="Q720" s="932"/>
      <c r="R720" s="932"/>
      <c r="S720" s="932"/>
      <c r="T720" s="932"/>
      <c r="U720" s="932"/>
      <c r="V720" s="932"/>
      <c r="W720" s="932"/>
      <c r="X720" s="932"/>
      <c r="Y720" s="932"/>
      <c r="Z720" s="932"/>
      <c r="AA720" s="932"/>
      <c r="AB720" s="932"/>
      <c r="AC720" s="932"/>
      <c r="AD720" s="932"/>
      <c r="AE720" s="932"/>
      <c r="AF720" s="933"/>
      <c r="AG720" s="431"/>
      <c r="AH720" s="234"/>
      <c r="AI720" s="234"/>
      <c r="AJ720" s="234"/>
      <c r="AK720" s="234"/>
      <c r="AL720" s="234"/>
      <c r="AM720" s="234"/>
      <c r="AN720" s="234"/>
      <c r="AO720" s="234"/>
      <c r="AP720" s="234"/>
      <c r="AQ720" s="234"/>
      <c r="AR720" s="234"/>
      <c r="AS720" s="234"/>
      <c r="AT720" s="234"/>
      <c r="AU720" s="234"/>
      <c r="AV720" s="234"/>
      <c r="AW720" s="234"/>
      <c r="AX720" s="432"/>
    </row>
    <row r="721" spans="1:50" ht="24.75" customHeight="1" x14ac:dyDescent="0.15">
      <c r="A721" s="651"/>
      <c r="B721" s="652"/>
      <c r="C721" s="916"/>
      <c r="D721" s="917"/>
      <c r="E721" s="917"/>
      <c r="F721" s="918"/>
      <c r="G721" s="936"/>
      <c r="H721" s="937"/>
      <c r="I721" s="83" t="str">
        <f>IF(OR(G721="　", G721=""), "", "-")</f>
        <v/>
      </c>
      <c r="J721" s="915"/>
      <c r="K721" s="915"/>
      <c r="L721" s="83" t="str">
        <f>IF(M721="","","-")</f>
        <v/>
      </c>
      <c r="M721" s="84"/>
      <c r="N721" s="912" t="s">
        <v>618</v>
      </c>
      <c r="O721" s="913"/>
      <c r="P721" s="913"/>
      <c r="Q721" s="913"/>
      <c r="R721" s="913"/>
      <c r="S721" s="913"/>
      <c r="T721" s="913"/>
      <c r="U721" s="913"/>
      <c r="V721" s="913"/>
      <c r="W721" s="913"/>
      <c r="X721" s="913"/>
      <c r="Y721" s="913"/>
      <c r="Z721" s="913"/>
      <c r="AA721" s="913"/>
      <c r="AB721" s="913"/>
      <c r="AC721" s="913"/>
      <c r="AD721" s="913"/>
      <c r="AE721" s="913"/>
      <c r="AF721" s="914"/>
      <c r="AG721" s="431"/>
      <c r="AH721" s="234"/>
      <c r="AI721" s="234"/>
      <c r="AJ721" s="234"/>
      <c r="AK721" s="234"/>
      <c r="AL721" s="234"/>
      <c r="AM721" s="234"/>
      <c r="AN721" s="234"/>
      <c r="AO721" s="234"/>
      <c r="AP721" s="234"/>
      <c r="AQ721" s="234"/>
      <c r="AR721" s="234"/>
      <c r="AS721" s="234"/>
      <c r="AT721" s="234"/>
      <c r="AU721" s="234"/>
      <c r="AV721" s="234"/>
      <c r="AW721" s="234"/>
      <c r="AX721" s="432"/>
    </row>
    <row r="722" spans="1:50" ht="24.75" customHeight="1" x14ac:dyDescent="0.15">
      <c r="A722" s="651"/>
      <c r="B722" s="652"/>
      <c r="C722" s="916"/>
      <c r="D722" s="917"/>
      <c r="E722" s="917"/>
      <c r="F722" s="918"/>
      <c r="G722" s="936"/>
      <c r="H722" s="937"/>
      <c r="I722" s="83" t="str">
        <f t="shared" ref="I722:I725" si="4">IF(OR(G722="　", G722=""), "", "-")</f>
        <v/>
      </c>
      <c r="J722" s="915"/>
      <c r="K722" s="915"/>
      <c r="L722" s="83" t="str">
        <f t="shared" ref="L722:L725" si="5">IF(M722="","","-")</f>
        <v/>
      </c>
      <c r="M722" s="84"/>
      <c r="N722" s="912" t="s">
        <v>600</v>
      </c>
      <c r="O722" s="913"/>
      <c r="P722" s="913"/>
      <c r="Q722" s="913"/>
      <c r="R722" s="913"/>
      <c r="S722" s="913"/>
      <c r="T722" s="913"/>
      <c r="U722" s="913"/>
      <c r="V722" s="913"/>
      <c r="W722" s="913"/>
      <c r="X722" s="913"/>
      <c r="Y722" s="913"/>
      <c r="Z722" s="913"/>
      <c r="AA722" s="913"/>
      <c r="AB722" s="913"/>
      <c r="AC722" s="913"/>
      <c r="AD722" s="913"/>
      <c r="AE722" s="913"/>
      <c r="AF722" s="914"/>
      <c r="AG722" s="431"/>
      <c r="AH722" s="234"/>
      <c r="AI722" s="234"/>
      <c r="AJ722" s="234"/>
      <c r="AK722" s="234"/>
      <c r="AL722" s="234"/>
      <c r="AM722" s="234"/>
      <c r="AN722" s="234"/>
      <c r="AO722" s="234"/>
      <c r="AP722" s="234"/>
      <c r="AQ722" s="234"/>
      <c r="AR722" s="234"/>
      <c r="AS722" s="234"/>
      <c r="AT722" s="234"/>
      <c r="AU722" s="234"/>
      <c r="AV722" s="234"/>
      <c r="AW722" s="234"/>
      <c r="AX722" s="432"/>
    </row>
    <row r="723" spans="1:50" ht="24.75" customHeight="1" x14ac:dyDescent="0.15">
      <c r="A723" s="651"/>
      <c r="B723" s="652"/>
      <c r="C723" s="916"/>
      <c r="D723" s="917"/>
      <c r="E723" s="917"/>
      <c r="F723" s="918"/>
      <c r="G723" s="936"/>
      <c r="H723" s="937"/>
      <c r="I723" s="83" t="str">
        <f t="shared" si="4"/>
        <v/>
      </c>
      <c r="J723" s="915"/>
      <c r="K723" s="915"/>
      <c r="L723" s="83" t="str">
        <f t="shared" si="5"/>
        <v/>
      </c>
      <c r="M723" s="84"/>
      <c r="N723" s="912" t="s">
        <v>618</v>
      </c>
      <c r="O723" s="913"/>
      <c r="P723" s="913"/>
      <c r="Q723" s="913"/>
      <c r="R723" s="913"/>
      <c r="S723" s="913"/>
      <c r="T723" s="913"/>
      <c r="U723" s="913"/>
      <c r="V723" s="913"/>
      <c r="W723" s="913"/>
      <c r="X723" s="913"/>
      <c r="Y723" s="913"/>
      <c r="Z723" s="913"/>
      <c r="AA723" s="913"/>
      <c r="AB723" s="913"/>
      <c r="AC723" s="913"/>
      <c r="AD723" s="913"/>
      <c r="AE723" s="913"/>
      <c r="AF723" s="914"/>
      <c r="AG723" s="431"/>
      <c r="AH723" s="234"/>
      <c r="AI723" s="234"/>
      <c r="AJ723" s="234"/>
      <c r="AK723" s="234"/>
      <c r="AL723" s="234"/>
      <c r="AM723" s="234"/>
      <c r="AN723" s="234"/>
      <c r="AO723" s="234"/>
      <c r="AP723" s="234"/>
      <c r="AQ723" s="234"/>
      <c r="AR723" s="234"/>
      <c r="AS723" s="234"/>
      <c r="AT723" s="234"/>
      <c r="AU723" s="234"/>
      <c r="AV723" s="234"/>
      <c r="AW723" s="234"/>
      <c r="AX723" s="432"/>
    </row>
    <row r="724" spans="1:50" ht="24.75" customHeight="1" x14ac:dyDescent="0.15">
      <c r="A724" s="651"/>
      <c r="B724" s="652"/>
      <c r="C724" s="916"/>
      <c r="D724" s="917"/>
      <c r="E724" s="917"/>
      <c r="F724" s="918"/>
      <c r="G724" s="936"/>
      <c r="H724" s="937"/>
      <c r="I724" s="83" t="str">
        <f t="shared" si="4"/>
        <v/>
      </c>
      <c r="J724" s="915"/>
      <c r="K724" s="915"/>
      <c r="L724" s="83" t="str">
        <f t="shared" si="5"/>
        <v/>
      </c>
      <c r="M724" s="84"/>
      <c r="N724" s="912" t="s">
        <v>600</v>
      </c>
      <c r="O724" s="913"/>
      <c r="P724" s="913"/>
      <c r="Q724" s="913"/>
      <c r="R724" s="913"/>
      <c r="S724" s="913"/>
      <c r="T724" s="913"/>
      <c r="U724" s="913"/>
      <c r="V724" s="913"/>
      <c r="W724" s="913"/>
      <c r="X724" s="913"/>
      <c r="Y724" s="913"/>
      <c r="Z724" s="913"/>
      <c r="AA724" s="913"/>
      <c r="AB724" s="913"/>
      <c r="AC724" s="913"/>
      <c r="AD724" s="913"/>
      <c r="AE724" s="913"/>
      <c r="AF724" s="914"/>
      <c r="AG724" s="431"/>
      <c r="AH724" s="234"/>
      <c r="AI724" s="234"/>
      <c r="AJ724" s="234"/>
      <c r="AK724" s="234"/>
      <c r="AL724" s="234"/>
      <c r="AM724" s="234"/>
      <c r="AN724" s="234"/>
      <c r="AO724" s="234"/>
      <c r="AP724" s="234"/>
      <c r="AQ724" s="234"/>
      <c r="AR724" s="234"/>
      <c r="AS724" s="234"/>
      <c r="AT724" s="234"/>
      <c r="AU724" s="234"/>
      <c r="AV724" s="234"/>
      <c r="AW724" s="234"/>
      <c r="AX724" s="432"/>
    </row>
    <row r="725" spans="1:50" ht="24.75" customHeight="1" x14ac:dyDescent="0.15">
      <c r="A725" s="653"/>
      <c r="B725" s="654"/>
      <c r="C725" s="919"/>
      <c r="D725" s="920"/>
      <c r="E725" s="920"/>
      <c r="F725" s="921"/>
      <c r="G725" s="958"/>
      <c r="H725" s="959"/>
      <c r="I725" s="85" t="str">
        <f t="shared" si="4"/>
        <v/>
      </c>
      <c r="J725" s="960"/>
      <c r="K725" s="960"/>
      <c r="L725" s="85" t="str">
        <f t="shared" si="5"/>
        <v/>
      </c>
      <c r="M725" s="86"/>
      <c r="N725" s="951" t="s">
        <v>618</v>
      </c>
      <c r="O725" s="952"/>
      <c r="P725" s="952"/>
      <c r="Q725" s="952"/>
      <c r="R725" s="952"/>
      <c r="S725" s="952"/>
      <c r="T725" s="952"/>
      <c r="U725" s="952"/>
      <c r="V725" s="952"/>
      <c r="W725" s="952"/>
      <c r="X725" s="952"/>
      <c r="Y725" s="952"/>
      <c r="Z725" s="952"/>
      <c r="AA725" s="952"/>
      <c r="AB725" s="952"/>
      <c r="AC725" s="952"/>
      <c r="AD725" s="952"/>
      <c r="AE725" s="952"/>
      <c r="AF725" s="95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6" t="s">
        <v>53</v>
      </c>
      <c r="D726" s="584"/>
      <c r="E726" s="584"/>
      <c r="F726" s="585"/>
      <c r="G726" s="796" t="s">
        <v>685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4"/>
      <c r="B727" s="625"/>
      <c r="C727" s="696" t="s">
        <v>57</v>
      </c>
      <c r="D727" s="697"/>
      <c r="E727" s="697"/>
      <c r="F727" s="698"/>
      <c r="G727" s="794" t="s">
        <v>706</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5" t="s">
        <v>693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694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124.5" customHeight="1" thickBot="1" x14ac:dyDescent="0.2">
      <c r="A733" s="749" t="s">
        <v>705</v>
      </c>
      <c r="B733" s="750"/>
      <c r="C733" s="750"/>
      <c r="D733" s="750"/>
      <c r="E733" s="751"/>
      <c r="F733" s="766" t="s">
        <v>708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4" t="s">
        <v>547</v>
      </c>
      <c r="B737" s="125"/>
      <c r="C737" s="125"/>
      <c r="D737" s="126"/>
      <c r="E737" s="123" t="s">
        <v>633</v>
      </c>
      <c r="F737" s="123"/>
      <c r="G737" s="123"/>
      <c r="H737" s="123"/>
      <c r="I737" s="123"/>
      <c r="J737" s="123"/>
      <c r="K737" s="123"/>
      <c r="L737" s="123"/>
      <c r="M737" s="123"/>
      <c r="N737" s="102" t="s">
        <v>540</v>
      </c>
      <c r="O737" s="102"/>
      <c r="P737" s="102"/>
      <c r="Q737" s="102"/>
      <c r="R737" s="123" t="s">
        <v>633</v>
      </c>
      <c r="S737" s="123"/>
      <c r="T737" s="123"/>
      <c r="U737" s="123"/>
      <c r="V737" s="123"/>
      <c r="W737" s="123"/>
      <c r="X737" s="123"/>
      <c r="Y737" s="123"/>
      <c r="Z737" s="123"/>
      <c r="AA737" s="102" t="s">
        <v>539</v>
      </c>
      <c r="AB737" s="102"/>
      <c r="AC737" s="102"/>
      <c r="AD737" s="102"/>
      <c r="AE737" s="123" t="s">
        <v>633</v>
      </c>
      <c r="AF737" s="123"/>
      <c r="AG737" s="123"/>
      <c r="AH737" s="123"/>
      <c r="AI737" s="123"/>
      <c r="AJ737" s="123"/>
      <c r="AK737" s="123"/>
      <c r="AL737" s="123"/>
      <c r="AM737" s="123"/>
      <c r="AN737" s="102" t="s">
        <v>538</v>
      </c>
      <c r="AO737" s="102"/>
      <c r="AP737" s="102"/>
      <c r="AQ737" s="102"/>
      <c r="AR737" s="103" t="s">
        <v>620</v>
      </c>
      <c r="AS737" s="104"/>
      <c r="AT737" s="104"/>
      <c r="AU737" s="104"/>
      <c r="AV737" s="104"/>
      <c r="AW737" s="104"/>
      <c r="AX737" s="105"/>
      <c r="AY737" s="89"/>
      <c r="AZ737" s="89"/>
    </row>
    <row r="738" spans="1:52" ht="24.75" customHeight="1" x14ac:dyDescent="0.15">
      <c r="A738" s="124" t="s">
        <v>537</v>
      </c>
      <c r="B738" s="125"/>
      <c r="C738" s="125"/>
      <c r="D738" s="126"/>
      <c r="E738" s="123" t="s">
        <v>621</v>
      </c>
      <c r="F738" s="123"/>
      <c r="G738" s="123"/>
      <c r="H738" s="123"/>
      <c r="I738" s="123"/>
      <c r="J738" s="123"/>
      <c r="K738" s="123"/>
      <c r="L738" s="123"/>
      <c r="M738" s="123"/>
      <c r="N738" s="102" t="s">
        <v>536</v>
      </c>
      <c r="O738" s="102"/>
      <c r="P738" s="102"/>
      <c r="Q738" s="102"/>
      <c r="R738" s="123" t="s">
        <v>622</v>
      </c>
      <c r="S738" s="123"/>
      <c r="T738" s="123"/>
      <c r="U738" s="123"/>
      <c r="V738" s="123"/>
      <c r="W738" s="123"/>
      <c r="X738" s="123"/>
      <c r="Y738" s="123"/>
      <c r="Z738" s="123"/>
      <c r="AA738" s="102" t="s">
        <v>535</v>
      </c>
      <c r="AB738" s="102"/>
      <c r="AC738" s="102"/>
      <c r="AD738" s="102"/>
      <c r="AE738" s="123" t="s">
        <v>623</v>
      </c>
      <c r="AF738" s="123"/>
      <c r="AG738" s="123"/>
      <c r="AH738" s="123"/>
      <c r="AI738" s="123"/>
      <c r="AJ738" s="123"/>
      <c r="AK738" s="123"/>
      <c r="AL738" s="123"/>
      <c r="AM738" s="123"/>
      <c r="AN738" s="102" t="s">
        <v>531</v>
      </c>
      <c r="AO738" s="102"/>
      <c r="AP738" s="102"/>
      <c r="AQ738" s="102"/>
      <c r="AR738" s="103" t="s">
        <v>624</v>
      </c>
      <c r="AS738" s="104"/>
      <c r="AT738" s="104"/>
      <c r="AU738" s="104"/>
      <c r="AV738" s="104"/>
      <c r="AW738" s="104"/>
      <c r="AX738" s="105"/>
    </row>
    <row r="739" spans="1:52" ht="24.75" customHeight="1" thickBot="1" x14ac:dyDescent="0.2">
      <c r="A739" s="127" t="s">
        <v>527</v>
      </c>
      <c r="B739" s="128"/>
      <c r="C739" s="128"/>
      <c r="D739" s="129"/>
      <c r="E739" s="130" t="s">
        <v>567</v>
      </c>
      <c r="F739" s="118"/>
      <c r="G739" s="118"/>
      <c r="H739" s="93" t="str">
        <f>IF(E739="", "", "(")</f>
        <v>(</v>
      </c>
      <c r="I739" s="118"/>
      <c r="J739" s="118"/>
      <c r="K739" s="93" t="str">
        <f>IF(OR(I739="　", I739=""), "", "-")</f>
        <v/>
      </c>
      <c r="L739" s="119">
        <v>344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101"/>
      <c r="T754" s="101"/>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101"/>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42" t="s">
        <v>628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629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3"/>
      <c r="C780" s="763"/>
      <c r="D780" s="763"/>
      <c r="E780" s="763"/>
      <c r="F780" s="764"/>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3"/>
      <c r="C781" s="763"/>
      <c r="D781" s="763"/>
      <c r="E781" s="763"/>
      <c r="F781" s="764"/>
      <c r="G781" s="452" t="s">
        <v>625</v>
      </c>
      <c r="H781" s="453"/>
      <c r="I781" s="453"/>
      <c r="J781" s="453"/>
      <c r="K781" s="454"/>
      <c r="L781" s="455" t="s">
        <v>626</v>
      </c>
      <c r="M781" s="456"/>
      <c r="N781" s="456"/>
      <c r="O781" s="456"/>
      <c r="P781" s="456"/>
      <c r="Q781" s="456"/>
      <c r="R781" s="456"/>
      <c r="S781" s="456"/>
      <c r="T781" s="456"/>
      <c r="U781" s="456"/>
      <c r="V781" s="456"/>
      <c r="W781" s="456"/>
      <c r="X781" s="457"/>
      <c r="Y781" s="458">
        <v>93</v>
      </c>
      <c r="Z781" s="459"/>
      <c r="AA781" s="459"/>
      <c r="AB781" s="560"/>
      <c r="AC781" s="452" t="s">
        <v>625</v>
      </c>
      <c r="AD781" s="453"/>
      <c r="AE781" s="453"/>
      <c r="AF781" s="453"/>
      <c r="AG781" s="454"/>
      <c r="AH781" s="455" t="s">
        <v>627</v>
      </c>
      <c r="AI781" s="456"/>
      <c r="AJ781" s="456"/>
      <c r="AK781" s="456"/>
      <c r="AL781" s="456"/>
      <c r="AM781" s="456"/>
      <c r="AN781" s="456"/>
      <c r="AO781" s="456"/>
      <c r="AP781" s="456"/>
      <c r="AQ781" s="456"/>
      <c r="AR781" s="456"/>
      <c r="AS781" s="456"/>
      <c r="AT781" s="457"/>
      <c r="AU781" s="458">
        <v>6</v>
      </c>
      <c r="AV781" s="459"/>
      <c r="AW781" s="459"/>
      <c r="AX781" s="460"/>
    </row>
    <row r="782" spans="1:50" ht="24.75" customHeight="1" x14ac:dyDescent="0.15">
      <c r="A782" s="559"/>
      <c r="B782" s="763"/>
      <c r="C782" s="763"/>
      <c r="D782" s="763"/>
      <c r="E782" s="763"/>
      <c r="F782" s="764"/>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9"/>
      <c r="B783" s="763"/>
      <c r="C783" s="763"/>
      <c r="D783" s="763"/>
      <c r="E783" s="763"/>
      <c r="F783" s="764"/>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9"/>
      <c r="B784" s="763"/>
      <c r="C784" s="763"/>
      <c r="D784" s="763"/>
      <c r="E784" s="763"/>
      <c r="F784" s="76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9"/>
      <c r="B785" s="763"/>
      <c r="C785" s="763"/>
      <c r="D785" s="763"/>
      <c r="E785" s="763"/>
      <c r="F785" s="76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9"/>
      <c r="B786" s="763"/>
      <c r="C786" s="763"/>
      <c r="D786" s="763"/>
      <c r="E786" s="763"/>
      <c r="F786" s="76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9"/>
      <c r="B787" s="763"/>
      <c r="C787" s="763"/>
      <c r="D787" s="763"/>
      <c r="E787" s="763"/>
      <c r="F787" s="76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9"/>
      <c r="B788" s="763"/>
      <c r="C788" s="763"/>
      <c r="D788" s="763"/>
      <c r="E788" s="763"/>
      <c r="F788" s="76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9"/>
      <c r="B789" s="763"/>
      <c r="C789" s="763"/>
      <c r="D789" s="763"/>
      <c r="E789" s="763"/>
      <c r="F789" s="76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63"/>
      <c r="C790" s="763"/>
      <c r="D790" s="763"/>
      <c r="E790" s="763"/>
      <c r="F790" s="76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9"/>
      <c r="B791" s="763"/>
      <c r="C791" s="763"/>
      <c r="D791" s="763"/>
      <c r="E791" s="763"/>
      <c r="F791" s="764"/>
      <c r="G791" s="412" t="s">
        <v>20</v>
      </c>
      <c r="H791" s="413"/>
      <c r="I791" s="413"/>
      <c r="J791" s="413"/>
      <c r="K791" s="413"/>
      <c r="L791" s="414"/>
      <c r="M791" s="415"/>
      <c r="N791" s="415"/>
      <c r="O791" s="415"/>
      <c r="P791" s="415"/>
      <c r="Q791" s="415"/>
      <c r="R791" s="415"/>
      <c r="S791" s="415"/>
      <c r="T791" s="415"/>
      <c r="U791" s="415"/>
      <c r="V791" s="415"/>
      <c r="W791" s="415"/>
      <c r="X791" s="416"/>
      <c r="Y791" s="417">
        <f>SUM(Y781:AB790)</f>
        <v>93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6</v>
      </c>
      <c r="AV791" s="418"/>
      <c r="AW791" s="418"/>
      <c r="AX791" s="420"/>
    </row>
    <row r="792" spans="1:50" ht="24.75" customHeight="1" x14ac:dyDescent="0.15">
      <c r="A792" s="559"/>
      <c r="B792" s="763"/>
      <c r="C792" s="763"/>
      <c r="D792" s="763"/>
      <c r="E792" s="763"/>
      <c r="F792" s="764"/>
      <c r="G792" s="442" t="s">
        <v>631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632</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3"/>
      <c r="C793" s="763"/>
      <c r="D793" s="763"/>
      <c r="E793" s="763"/>
      <c r="F793" s="764"/>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3"/>
      <c r="C794" s="763"/>
      <c r="D794" s="763"/>
      <c r="E794" s="763"/>
      <c r="F794" s="764"/>
      <c r="G794" s="452" t="s">
        <v>665</v>
      </c>
      <c r="H794" s="453"/>
      <c r="I794" s="453"/>
      <c r="J794" s="453"/>
      <c r="K794" s="454"/>
      <c r="L794" s="455" t="s">
        <v>630</v>
      </c>
      <c r="M794" s="456"/>
      <c r="N794" s="456"/>
      <c r="O794" s="456"/>
      <c r="P794" s="456"/>
      <c r="Q794" s="456"/>
      <c r="R794" s="456"/>
      <c r="S794" s="456"/>
      <c r="T794" s="456"/>
      <c r="U794" s="456"/>
      <c r="V794" s="456"/>
      <c r="W794" s="456"/>
      <c r="X794" s="457"/>
      <c r="Y794" s="458">
        <v>5</v>
      </c>
      <c r="Z794" s="459"/>
      <c r="AA794" s="459"/>
      <c r="AB794" s="560"/>
      <c r="AC794" s="452"/>
      <c r="AD794" s="453"/>
      <c r="AE794" s="453"/>
      <c r="AF794" s="453"/>
      <c r="AG794" s="454"/>
      <c r="AH794" s="455" t="s">
        <v>634</v>
      </c>
      <c r="AI794" s="456"/>
      <c r="AJ794" s="456"/>
      <c r="AK794" s="456"/>
      <c r="AL794" s="456"/>
      <c r="AM794" s="456"/>
      <c r="AN794" s="456"/>
      <c r="AO794" s="456"/>
      <c r="AP794" s="456"/>
      <c r="AQ794" s="456"/>
      <c r="AR794" s="456"/>
      <c r="AS794" s="456"/>
      <c r="AT794" s="457"/>
      <c r="AU794" s="458">
        <v>1</v>
      </c>
      <c r="AV794" s="459"/>
      <c r="AW794" s="459"/>
      <c r="AX794" s="460"/>
    </row>
    <row r="795" spans="1:50" ht="24.75" customHeight="1" x14ac:dyDescent="0.15">
      <c r="A795" s="559"/>
      <c r="B795" s="763"/>
      <c r="C795" s="763"/>
      <c r="D795" s="763"/>
      <c r="E795" s="763"/>
      <c r="F795" s="76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59"/>
      <c r="B796" s="763"/>
      <c r="C796" s="763"/>
      <c r="D796" s="763"/>
      <c r="E796" s="763"/>
      <c r="F796" s="76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59"/>
      <c r="B797" s="763"/>
      <c r="C797" s="763"/>
      <c r="D797" s="763"/>
      <c r="E797" s="763"/>
      <c r="F797" s="76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59"/>
      <c r="B798" s="763"/>
      <c r="C798" s="763"/>
      <c r="D798" s="763"/>
      <c r="E798" s="763"/>
      <c r="F798" s="76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59"/>
      <c r="B799" s="763"/>
      <c r="C799" s="763"/>
      <c r="D799" s="763"/>
      <c r="E799" s="763"/>
      <c r="F799" s="76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59"/>
      <c r="B800" s="763"/>
      <c r="C800" s="763"/>
      <c r="D800" s="763"/>
      <c r="E800" s="763"/>
      <c r="F800" s="76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59"/>
      <c r="B801" s="763"/>
      <c r="C801" s="763"/>
      <c r="D801" s="763"/>
      <c r="E801" s="763"/>
      <c r="F801" s="76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59"/>
      <c r="B802" s="763"/>
      <c r="C802" s="763"/>
      <c r="D802" s="763"/>
      <c r="E802" s="763"/>
      <c r="F802" s="76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59"/>
      <c r="B803" s="763"/>
      <c r="C803" s="763"/>
      <c r="D803" s="763"/>
      <c r="E803" s="763"/>
      <c r="F803" s="76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59"/>
      <c r="B804" s="763"/>
      <c r="C804" s="763"/>
      <c r="D804" s="763"/>
      <c r="E804" s="763"/>
      <c r="F804" s="764"/>
      <c r="G804" s="412" t="s">
        <v>20</v>
      </c>
      <c r="H804" s="413"/>
      <c r="I804" s="413"/>
      <c r="J804" s="413"/>
      <c r="K804" s="413"/>
      <c r="L804" s="414"/>
      <c r="M804" s="415"/>
      <c r="N804" s="415"/>
      <c r="O804" s="415"/>
      <c r="P804" s="415"/>
      <c r="Q804" s="415"/>
      <c r="R804" s="415"/>
      <c r="S804" s="415"/>
      <c r="T804" s="415"/>
      <c r="U804" s="415"/>
      <c r="V804" s="415"/>
      <c r="W804" s="415"/>
      <c r="X804" s="416"/>
      <c r="Y804" s="417">
        <f>SUM(Y794:AB803)</f>
        <v>5</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1</v>
      </c>
      <c r="AV804" s="418"/>
      <c r="AW804" s="418"/>
      <c r="AX804" s="420"/>
    </row>
    <row r="805" spans="1:50" ht="24.75" hidden="1" customHeight="1" x14ac:dyDescent="0.15">
      <c r="A805" s="559"/>
      <c r="B805" s="763"/>
      <c r="C805" s="763"/>
      <c r="D805" s="763"/>
      <c r="E805" s="763"/>
      <c r="F805" s="764"/>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3"/>
      <c r="C806" s="763"/>
      <c r="D806" s="763"/>
      <c r="E806" s="763"/>
      <c r="F806" s="764"/>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3"/>
      <c r="C807" s="763"/>
      <c r="D807" s="763"/>
      <c r="E807" s="763"/>
      <c r="F807" s="764"/>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3"/>
      <c r="C808" s="763"/>
      <c r="D808" s="763"/>
      <c r="E808" s="763"/>
      <c r="F808" s="76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3"/>
      <c r="C809" s="763"/>
      <c r="D809" s="763"/>
      <c r="E809" s="763"/>
      <c r="F809" s="76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3"/>
      <c r="C810" s="763"/>
      <c r="D810" s="763"/>
      <c r="E810" s="763"/>
      <c r="F810" s="76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3"/>
      <c r="C811" s="763"/>
      <c r="D811" s="763"/>
      <c r="E811" s="763"/>
      <c r="F811" s="76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3"/>
      <c r="C812" s="763"/>
      <c r="D812" s="763"/>
      <c r="E812" s="763"/>
      <c r="F812" s="76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3"/>
      <c r="C813" s="763"/>
      <c r="D813" s="763"/>
      <c r="E813" s="763"/>
      <c r="F813" s="76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3"/>
      <c r="C814" s="763"/>
      <c r="D814" s="763"/>
      <c r="E814" s="763"/>
      <c r="F814" s="76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3"/>
      <c r="C815" s="763"/>
      <c r="D815" s="763"/>
      <c r="E815" s="763"/>
      <c r="F815" s="76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3"/>
      <c r="C816" s="763"/>
      <c r="D816" s="763"/>
      <c r="E816" s="763"/>
      <c r="F816" s="76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3"/>
      <c r="C817" s="763"/>
      <c r="D817" s="763"/>
      <c r="E817" s="763"/>
      <c r="F817" s="76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3"/>
      <c r="C818" s="763"/>
      <c r="D818" s="763"/>
      <c r="E818" s="763"/>
      <c r="F818" s="764"/>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3"/>
      <c r="C819" s="763"/>
      <c r="D819" s="763"/>
      <c r="E819" s="763"/>
      <c r="F819" s="764"/>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3"/>
      <c r="C820" s="763"/>
      <c r="D820" s="763"/>
      <c r="E820" s="763"/>
      <c r="F820" s="764"/>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3"/>
      <c r="C821" s="763"/>
      <c r="D821" s="763"/>
      <c r="E821" s="763"/>
      <c r="F821" s="76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3"/>
      <c r="C822" s="763"/>
      <c r="D822" s="763"/>
      <c r="E822" s="763"/>
      <c r="F822" s="76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3"/>
      <c r="C823" s="763"/>
      <c r="D823" s="763"/>
      <c r="E823" s="763"/>
      <c r="F823" s="76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3"/>
      <c r="C824" s="763"/>
      <c r="D824" s="763"/>
      <c r="E824" s="763"/>
      <c r="F824" s="76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3"/>
      <c r="C825" s="763"/>
      <c r="D825" s="763"/>
      <c r="E825" s="763"/>
      <c r="F825" s="76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3"/>
      <c r="C826" s="763"/>
      <c r="D826" s="763"/>
      <c r="E826" s="763"/>
      <c r="F826" s="76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3"/>
      <c r="C827" s="763"/>
      <c r="D827" s="763"/>
      <c r="E827" s="763"/>
      <c r="F827" s="76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3"/>
      <c r="C828" s="763"/>
      <c r="D828" s="763"/>
      <c r="E828" s="763"/>
      <c r="F828" s="76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3"/>
      <c r="C829" s="763"/>
      <c r="D829" s="763"/>
      <c r="E829" s="763"/>
      <c r="F829" s="76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3"/>
      <c r="C830" s="763"/>
      <c r="D830" s="763"/>
      <c r="E830" s="763"/>
      <c r="F830" s="76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4" t="s">
        <v>466</v>
      </c>
      <c r="AM831" s="955"/>
      <c r="AN831" s="955"/>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78" t="s">
        <v>460</v>
      </c>
      <c r="AD836" s="278"/>
      <c r="AE836" s="278"/>
      <c r="AF836" s="278"/>
      <c r="AG836" s="278"/>
      <c r="AH836" s="347" t="s">
        <v>490</v>
      </c>
      <c r="AI836" s="349"/>
      <c r="AJ836" s="349"/>
      <c r="AK836" s="349"/>
      <c r="AL836" s="349" t="s">
        <v>21</v>
      </c>
      <c r="AM836" s="349"/>
      <c r="AN836" s="349"/>
      <c r="AO836" s="427"/>
      <c r="AP836" s="428" t="s">
        <v>420</v>
      </c>
      <c r="AQ836" s="428"/>
      <c r="AR836" s="428"/>
      <c r="AS836" s="428"/>
      <c r="AT836" s="428"/>
      <c r="AU836" s="428"/>
      <c r="AV836" s="428"/>
      <c r="AW836" s="428"/>
      <c r="AX836" s="428"/>
    </row>
    <row r="837" spans="1:50" ht="30" customHeight="1" x14ac:dyDescent="0.15">
      <c r="A837" s="407">
        <v>1</v>
      </c>
      <c r="B837" s="407">
        <v>1</v>
      </c>
      <c r="C837" s="426" t="s">
        <v>635</v>
      </c>
      <c r="D837" s="421"/>
      <c r="E837" s="421"/>
      <c r="F837" s="421"/>
      <c r="G837" s="421"/>
      <c r="H837" s="421"/>
      <c r="I837" s="421"/>
      <c r="J837" s="422">
        <v>4000020420000</v>
      </c>
      <c r="K837" s="423"/>
      <c r="L837" s="423"/>
      <c r="M837" s="423"/>
      <c r="N837" s="423"/>
      <c r="O837" s="423"/>
      <c r="P837" s="318" t="s">
        <v>645</v>
      </c>
      <c r="Q837" s="319"/>
      <c r="R837" s="319"/>
      <c r="S837" s="319"/>
      <c r="T837" s="319"/>
      <c r="U837" s="319"/>
      <c r="V837" s="319"/>
      <c r="W837" s="319"/>
      <c r="X837" s="319"/>
      <c r="Y837" s="320">
        <v>93</v>
      </c>
      <c r="Z837" s="321"/>
      <c r="AA837" s="321"/>
      <c r="AB837" s="322"/>
      <c r="AC837" s="330" t="s">
        <v>196</v>
      </c>
      <c r="AD837" s="331"/>
      <c r="AE837" s="331"/>
      <c r="AF837" s="331"/>
      <c r="AG837" s="331"/>
      <c r="AH837" s="424" t="s">
        <v>651</v>
      </c>
      <c r="AI837" s="425"/>
      <c r="AJ837" s="425"/>
      <c r="AK837" s="425"/>
      <c r="AL837" s="327" t="s">
        <v>651</v>
      </c>
      <c r="AM837" s="328"/>
      <c r="AN837" s="328"/>
      <c r="AO837" s="329"/>
      <c r="AP837" s="323" t="s">
        <v>651</v>
      </c>
      <c r="AQ837" s="323"/>
      <c r="AR837" s="323"/>
      <c r="AS837" s="323"/>
      <c r="AT837" s="323"/>
      <c r="AU837" s="323"/>
      <c r="AV837" s="323"/>
      <c r="AW837" s="323"/>
      <c r="AX837" s="323"/>
    </row>
    <row r="838" spans="1:50" ht="30" customHeight="1" x14ac:dyDescent="0.15">
      <c r="A838" s="407">
        <v>2</v>
      </c>
      <c r="B838" s="407">
        <v>1</v>
      </c>
      <c r="C838" s="426" t="s">
        <v>636</v>
      </c>
      <c r="D838" s="421"/>
      <c r="E838" s="421"/>
      <c r="F838" s="421"/>
      <c r="G838" s="421"/>
      <c r="H838" s="421"/>
      <c r="I838" s="421"/>
      <c r="J838" s="422">
        <v>6000020400009</v>
      </c>
      <c r="K838" s="423"/>
      <c r="L838" s="423"/>
      <c r="M838" s="423"/>
      <c r="N838" s="423"/>
      <c r="O838" s="423"/>
      <c r="P838" s="318" t="s">
        <v>646</v>
      </c>
      <c r="Q838" s="319"/>
      <c r="R838" s="319"/>
      <c r="S838" s="319"/>
      <c r="T838" s="319"/>
      <c r="U838" s="319"/>
      <c r="V838" s="319"/>
      <c r="W838" s="319"/>
      <c r="X838" s="319"/>
      <c r="Y838" s="320">
        <v>87</v>
      </c>
      <c r="Z838" s="321"/>
      <c r="AA838" s="321"/>
      <c r="AB838" s="322"/>
      <c r="AC838" s="330" t="s">
        <v>196</v>
      </c>
      <c r="AD838" s="331"/>
      <c r="AE838" s="331"/>
      <c r="AF838" s="331"/>
      <c r="AG838" s="331"/>
      <c r="AH838" s="424" t="s">
        <v>651</v>
      </c>
      <c r="AI838" s="425"/>
      <c r="AJ838" s="425"/>
      <c r="AK838" s="425"/>
      <c r="AL838" s="327" t="s">
        <v>651</v>
      </c>
      <c r="AM838" s="328"/>
      <c r="AN838" s="328"/>
      <c r="AO838" s="329"/>
      <c r="AP838" s="323" t="s">
        <v>652</v>
      </c>
      <c r="AQ838" s="323"/>
      <c r="AR838" s="323"/>
      <c r="AS838" s="323"/>
      <c r="AT838" s="323"/>
      <c r="AU838" s="323"/>
      <c r="AV838" s="323"/>
      <c r="AW838" s="323"/>
      <c r="AX838" s="323"/>
    </row>
    <row r="839" spans="1:50" ht="30" customHeight="1" x14ac:dyDescent="0.15">
      <c r="A839" s="407">
        <v>3</v>
      </c>
      <c r="B839" s="407">
        <v>1</v>
      </c>
      <c r="C839" s="426" t="s">
        <v>637</v>
      </c>
      <c r="D839" s="421"/>
      <c r="E839" s="421"/>
      <c r="F839" s="421"/>
      <c r="G839" s="421"/>
      <c r="H839" s="421"/>
      <c r="I839" s="421"/>
      <c r="J839" s="422">
        <v>7000020340006</v>
      </c>
      <c r="K839" s="423"/>
      <c r="L839" s="423"/>
      <c r="M839" s="423"/>
      <c r="N839" s="423"/>
      <c r="O839" s="423"/>
      <c r="P839" s="318" t="s">
        <v>645</v>
      </c>
      <c r="Q839" s="319"/>
      <c r="R839" s="319"/>
      <c r="S839" s="319"/>
      <c r="T839" s="319"/>
      <c r="U839" s="319"/>
      <c r="V839" s="319"/>
      <c r="W839" s="319"/>
      <c r="X839" s="319"/>
      <c r="Y839" s="320">
        <v>21</v>
      </c>
      <c r="Z839" s="321"/>
      <c r="AA839" s="321"/>
      <c r="AB839" s="322"/>
      <c r="AC839" s="330" t="s">
        <v>196</v>
      </c>
      <c r="AD839" s="331"/>
      <c r="AE839" s="331"/>
      <c r="AF839" s="331"/>
      <c r="AG839" s="331"/>
      <c r="AH839" s="325" t="s">
        <v>652</v>
      </c>
      <c r="AI839" s="326"/>
      <c r="AJ839" s="326"/>
      <c r="AK839" s="326"/>
      <c r="AL839" s="327" t="s">
        <v>652</v>
      </c>
      <c r="AM839" s="328"/>
      <c r="AN839" s="328"/>
      <c r="AO839" s="329"/>
      <c r="AP839" s="323" t="s">
        <v>652</v>
      </c>
      <c r="AQ839" s="323"/>
      <c r="AR839" s="323"/>
      <c r="AS839" s="323"/>
      <c r="AT839" s="323"/>
      <c r="AU839" s="323"/>
      <c r="AV839" s="323"/>
      <c r="AW839" s="323"/>
      <c r="AX839" s="323"/>
    </row>
    <row r="840" spans="1:50" ht="30" customHeight="1" x14ac:dyDescent="0.15">
      <c r="A840" s="407">
        <v>4</v>
      </c>
      <c r="B840" s="407">
        <v>1</v>
      </c>
      <c r="C840" s="426" t="s">
        <v>638</v>
      </c>
      <c r="D840" s="421"/>
      <c r="E840" s="421"/>
      <c r="F840" s="421"/>
      <c r="G840" s="421"/>
      <c r="H840" s="421"/>
      <c r="I840" s="421"/>
      <c r="J840" s="422">
        <v>4000020270008</v>
      </c>
      <c r="K840" s="423"/>
      <c r="L840" s="423"/>
      <c r="M840" s="423"/>
      <c r="N840" s="423"/>
      <c r="O840" s="423"/>
      <c r="P840" s="318" t="s">
        <v>645</v>
      </c>
      <c r="Q840" s="319"/>
      <c r="R840" s="319"/>
      <c r="S840" s="319"/>
      <c r="T840" s="319"/>
      <c r="U840" s="319"/>
      <c r="V840" s="319"/>
      <c r="W840" s="319"/>
      <c r="X840" s="319"/>
      <c r="Y840" s="320">
        <v>15</v>
      </c>
      <c r="Z840" s="321"/>
      <c r="AA840" s="321"/>
      <c r="AB840" s="322"/>
      <c r="AC840" s="330" t="s">
        <v>196</v>
      </c>
      <c r="AD840" s="331"/>
      <c r="AE840" s="331"/>
      <c r="AF840" s="331"/>
      <c r="AG840" s="331"/>
      <c r="AH840" s="325" t="s">
        <v>652</v>
      </c>
      <c r="AI840" s="326"/>
      <c r="AJ840" s="326"/>
      <c r="AK840" s="326"/>
      <c r="AL840" s="327" t="s">
        <v>652</v>
      </c>
      <c r="AM840" s="328"/>
      <c r="AN840" s="328"/>
      <c r="AO840" s="329"/>
      <c r="AP840" s="323" t="s">
        <v>652</v>
      </c>
      <c r="AQ840" s="323"/>
      <c r="AR840" s="323"/>
      <c r="AS840" s="323"/>
      <c r="AT840" s="323"/>
      <c r="AU840" s="323"/>
      <c r="AV840" s="323"/>
      <c r="AW840" s="323"/>
      <c r="AX840" s="323"/>
    </row>
    <row r="841" spans="1:50" ht="30" customHeight="1" x14ac:dyDescent="0.15">
      <c r="A841" s="407">
        <v>5</v>
      </c>
      <c r="B841" s="407">
        <v>1</v>
      </c>
      <c r="C841" s="426" t="s">
        <v>639</v>
      </c>
      <c r="D841" s="421"/>
      <c r="E841" s="421"/>
      <c r="F841" s="421"/>
      <c r="G841" s="421"/>
      <c r="H841" s="421"/>
      <c r="I841" s="421"/>
      <c r="J841" s="422">
        <v>1000020230006</v>
      </c>
      <c r="K841" s="423"/>
      <c r="L841" s="423"/>
      <c r="M841" s="423"/>
      <c r="N841" s="423"/>
      <c r="O841" s="423"/>
      <c r="P841" s="318" t="s">
        <v>645</v>
      </c>
      <c r="Q841" s="319"/>
      <c r="R841" s="319"/>
      <c r="S841" s="319"/>
      <c r="T841" s="319"/>
      <c r="U841" s="319"/>
      <c r="V841" s="319"/>
      <c r="W841" s="319"/>
      <c r="X841" s="319"/>
      <c r="Y841" s="320">
        <v>9</v>
      </c>
      <c r="Z841" s="321"/>
      <c r="AA841" s="321"/>
      <c r="AB841" s="322"/>
      <c r="AC841" s="330" t="s">
        <v>196</v>
      </c>
      <c r="AD841" s="331"/>
      <c r="AE841" s="331"/>
      <c r="AF841" s="331"/>
      <c r="AG841" s="331"/>
      <c r="AH841" s="325" t="s">
        <v>652</v>
      </c>
      <c r="AI841" s="326"/>
      <c r="AJ841" s="326"/>
      <c r="AK841" s="326"/>
      <c r="AL841" s="327" t="s">
        <v>652</v>
      </c>
      <c r="AM841" s="328"/>
      <c r="AN841" s="328"/>
      <c r="AO841" s="329"/>
      <c r="AP841" s="323" t="s">
        <v>652</v>
      </c>
      <c r="AQ841" s="323"/>
      <c r="AR841" s="323"/>
      <c r="AS841" s="323"/>
      <c r="AT841" s="323"/>
      <c r="AU841" s="323"/>
      <c r="AV841" s="323"/>
      <c r="AW841" s="323"/>
      <c r="AX841" s="323"/>
    </row>
    <row r="842" spans="1:50" ht="30" customHeight="1" x14ac:dyDescent="0.15">
      <c r="A842" s="407">
        <v>6</v>
      </c>
      <c r="B842" s="407">
        <v>1</v>
      </c>
      <c r="C842" s="426" t="s">
        <v>640</v>
      </c>
      <c r="D842" s="421"/>
      <c r="E842" s="421"/>
      <c r="F842" s="421"/>
      <c r="G842" s="421"/>
      <c r="H842" s="421"/>
      <c r="I842" s="421"/>
      <c r="J842" s="422">
        <v>2000020350001</v>
      </c>
      <c r="K842" s="423"/>
      <c r="L842" s="423"/>
      <c r="M842" s="423"/>
      <c r="N842" s="423"/>
      <c r="O842" s="423"/>
      <c r="P842" s="318" t="s">
        <v>647</v>
      </c>
      <c r="Q842" s="319"/>
      <c r="R842" s="319"/>
      <c r="S842" s="319"/>
      <c r="T842" s="319"/>
      <c r="U842" s="319"/>
      <c r="V842" s="319"/>
      <c r="W842" s="319"/>
      <c r="X842" s="319"/>
      <c r="Y842" s="320">
        <v>6</v>
      </c>
      <c r="Z842" s="321"/>
      <c r="AA842" s="321"/>
      <c r="AB842" s="322"/>
      <c r="AC842" s="330" t="s">
        <v>196</v>
      </c>
      <c r="AD842" s="331"/>
      <c r="AE842" s="331"/>
      <c r="AF842" s="331"/>
      <c r="AG842" s="331"/>
      <c r="AH842" s="325" t="s">
        <v>652</v>
      </c>
      <c r="AI842" s="326"/>
      <c r="AJ842" s="326"/>
      <c r="AK842" s="326"/>
      <c r="AL842" s="327" t="s">
        <v>652</v>
      </c>
      <c r="AM842" s="328"/>
      <c r="AN842" s="328"/>
      <c r="AO842" s="329"/>
      <c r="AP842" s="323" t="s">
        <v>652</v>
      </c>
      <c r="AQ842" s="323"/>
      <c r="AR842" s="323"/>
      <c r="AS842" s="323"/>
      <c r="AT842" s="323"/>
      <c r="AU842" s="323"/>
      <c r="AV842" s="323"/>
      <c r="AW842" s="323"/>
      <c r="AX842" s="323"/>
    </row>
    <row r="843" spans="1:50" ht="30" customHeight="1" x14ac:dyDescent="0.15">
      <c r="A843" s="407">
        <v>7</v>
      </c>
      <c r="B843" s="407">
        <v>1</v>
      </c>
      <c r="C843" s="426" t="s">
        <v>641</v>
      </c>
      <c r="D843" s="421"/>
      <c r="E843" s="421"/>
      <c r="F843" s="421"/>
      <c r="G843" s="421"/>
      <c r="H843" s="421"/>
      <c r="I843" s="421"/>
      <c r="J843" s="422">
        <v>8000020130001</v>
      </c>
      <c r="K843" s="423"/>
      <c r="L843" s="423"/>
      <c r="M843" s="423"/>
      <c r="N843" s="423"/>
      <c r="O843" s="423"/>
      <c r="P843" s="318" t="s">
        <v>645</v>
      </c>
      <c r="Q843" s="319"/>
      <c r="R843" s="319"/>
      <c r="S843" s="319"/>
      <c r="T843" s="319"/>
      <c r="U843" s="319"/>
      <c r="V843" s="319"/>
      <c r="W843" s="319"/>
      <c r="X843" s="319"/>
      <c r="Y843" s="320">
        <v>6</v>
      </c>
      <c r="Z843" s="321"/>
      <c r="AA843" s="321"/>
      <c r="AB843" s="322"/>
      <c r="AC843" s="330" t="s">
        <v>196</v>
      </c>
      <c r="AD843" s="331"/>
      <c r="AE843" s="331"/>
      <c r="AF843" s="331"/>
      <c r="AG843" s="331"/>
      <c r="AH843" s="325" t="s">
        <v>652</v>
      </c>
      <c r="AI843" s="326"/>
      <c r="AJ843" s="326"/>
      <c r="AK843" s="326"/>
      <c r="AL843" s="327" t="s">
        <v>652</v>
      </c>
      <c r="AM843" s="328"/>
      <c r="AN843" s="328"/>
      <c r="AO843" s="329"/>
      <c r="AP843" s="323" t="s">
        <v>652</v>
      </c>
      <c r="AQ843" s="323"/>
      <c r="AR843" s="323"/>
      <c r="AS843" s="323"/>
      <c r="AT843" s="323"/>
      <c r="AU843" s="323"/>
      <c r="AV843" s="323"/>
      <c r="AW843" s="323"/>
      <c r="AX843" s="323"/>
    </row>
    <row r="844" spans="1:50" ht="30" customHeight="1" x14ac:dyDescent="0.15">
      <c r="A844" s="407">
        <v>8</v>
      </c>
      <c r="B844" s="407">
        <v>1</v>
      </c>
      <c r="C844" s="426" t="s">
        <v>642</v>
      </c>
      <c r="D844" s="421"/>
      <c r="E844" s="421"/>
      <c r="F844" s="421"/>
      <c r="G844" s="421"/>
      <c r="H844" s="421"/>
      <c r="I844" s="421"/>
      <c r="J844" s="422">
        <v>4000020120006</v>
      </c>
      <c r="K844" s="423"/>
      <c r="L844" s="423"/>
      <c r="M844" s="423"/>
      <c r="N844" s="423"/>
      <c r="O844" s="423"/>
      <c r="P844" s="318" t="s">
        <v>648</v>
      </c>
      <c r="Q844" s="319"/>
      <c r="R844" s="319"/>
      <c r="S844" s="319"/>
      <c r="T844" s="319"/>
      <c r="U844" s="319"/>
      <c r="V844" s="319"/>
      <c r="W844" s="319"/>
      <c r="X844" s="319"/>
      <c r="Y844" s="320">
        <v>4</v>
      </c>
      <c r="Z844" s="321"/>
      <c r="AA844" s="321"/>
      <c r="AB844" s="322"/>
      <c r="AC844" s="330" t="s">
        <v>196</v>
      </c>
      <c r="AD844" s="331"/>
      <c r="AE844" s="331"/>
      <c r="AF844" s="331"/>
      <c r="AG844" s="331"/>
      <c r="AH844" s="325" t="s">
        <v>652</v>
      </c>
      <c r="AI844" s="326"/>
      <c r="AJ844" s="326"/>
      <c r="AK844" s="326"/>
      <c r="AL844" s="327" t="s">
        <v>652</v>
      </c>
      <c r="AM844" s="328"/>
      <c r="AN844" s="328"/>
      <c r="AO844" s="329"/>
      <c r="AP844" s="323" t="s">
        <v>652</v>
      </c>
      <c r="AQ844" s="323"/>
      <c r="AR844" s="323"/>
      <c r="AS844" s="323"/>
      <c r="AT844" s="323"/>
      <c r="AU844" s="323"/>
      <c r="AV844" s="323"/>
      <c r="AW844" s="323"/>
      <c r="AX844" s="323"/>
    </row>
    <row r="845" spans="1:50" ht="30" customHeight="1" x14ac:dyDescent="0.15">
      <c r="A845" s="407">
        <v>9</v>
      </c>
      <c r="B845" s="407">
        <v>1</v>
      </c>
      <c r="C845" s="426" t="s">
        <v>643</v>
      </c>
      <c r="D845" s="421"/>
      <c r="E845" s="421"/>
      <c r="F845" s="421"/>
      <c r="G845" s="421"/>
      <c r="H845" s="421"/>
      <c r="I845" s="421"/>
      <c r="J845" s="422">
        <v>5000020390003</v>
      </c>
      <c r="K845" s="423"/>
      <c r="L845" s="423"/>
      <c r="M845" s="423"/>
      <c r="N845" s="423"/>
      <c r="O845" s="423"/>
      <c r="P845" s="318" t="s">
        <v>649</v>
      </c>
      <c r="Q845" s="319"/>
      <c r="R845" s="319"/>
      <c r="S845" s="319"/>
      <c r="T845" s="319"/>
      <c r="U845" s="319"/>
      <c r="V845" s="319"/>
      <c r="W845" s="319"/>
      <c r="X845" s="319"/>
      <c r="Y845" s="320">
        <v>3</v>
      </c>
      <c r="Z845" s="321"/>
      <c r="AA845" s="321"/>
      <c r="AB845" s="322"/>
      <c r="AC845" s="330" t="s">
        <v>196</v>
      </c>
      <c r="AD845" s="331"/>
      <c r="AE845" s="331"/>
      <c r="AF845" s="331"/>
      <c r="AG845" s="331"/>
      <c r="AH845" s="325" t="s">
        <v>652</v>
      </c>
      <c r="AI845" s="326"/>
      <c r="AJ845" s="326"/>
      <c r="AK845" s="326"/>
      <c r="AL845" s="327" t="s">
        <v>652</v>
      </c>
      <c r="AM845" s="328"/>
      <c r="AN845" s="328"/>
      <c r="AO845" s="329"/>
      <c r="AP845" s="323" t="s">
        <v>652</v>
      </c>
      <c r="AQ845" s="323"/>
      <c r="AR845" s="323"/>
      <c r="AS845" s="323"/>
      <c r="AT845" s="323"/>
      <c r="AU845" s="323"/>
      <c r="AV845" s="323"/>
      <c r="AW845" s="323"/>
      <c r="AX845" s="323"/>
    </row>
    <row r="846" spans="1:50" ht="30" customHeight="1" x14ac:dyDescent="0.15">
      <c r="A846" s="407">
        <v>10</v>
      </c>
      <c r="B846" s="407">
        <v>1</v>
      </c>
      <c r="C846" s="426" t="s">
        <v>644</v>
      </c>
      <c r="D846" s="421"/>
      <c r="E846" s="421"/>
      <c r="F846" s="421"/>
      <c r="G846" s="421"/>
      <c r="H846" s="421"/>
      <c r="I846" s="421"/>
      <c r="J846" s="422">
        <v>1000020410004</v>
      </c>
      <c r="K846" s="423"/>
      <c r="L846" s="423"/>
      <c r="M846" s="423"/>
      <c r="N846" s="423"/>
      <c r="O846" s="423"/>
      <c r="P846" s="318" t="s">
        <v>650</v>
      </c>
      <c r="Q846" s="319"/>
      <c r="R846" s="319"/>
      <c r="S846" s="319"/>
      <c r="T846" s="319"/>
      <c r="U846" s="319"/>
      <c r="V846" s="319"/>
      <c r="W846" s="319"/>
      <c r="X846" s="319"/>
      <c r="Y846" s="320">
        <v>3</v>
      </c>
      <c r="Z846" s="321"/>
      <c r="AA846" s="321"/>
      <c r="AB846" s="322"/>
      <c r="AC846" s="330" t="s">
        <v>196</v>
      </c>
      <c r="AD846" s="331"/>
      <c r="AE846" s="331"/>
      <c r="AF846" s="331"/>
      <c r="AG846" s="331"/>
      <c r="AH846" s="325" t="s">
        <v>652</v>
      </c>
      <c r="AI846" s="326"/>
      <c r="AJ846" s="326"/>
      <c r="AK846" s="326"/>
      <c r="AL846" s="327" t="s">
        <v>652</v>
      </c>
      <c r="AM846" s="328"/>
      <c r="AN846" s="328"/>
      <c r="AO846" s="329"/>
      <c r="AP846" s="323" t="s">
        <v>652</v>
      </c>
      <c r="AQ846" s="323"/>
      <c r="AR846" s="323"/>
      <c r="AS846" s="323"/>
      <c r="AT846" s="323"/>
      <c r="AU846" s="323"/>
      <c r="AV846" s="323"/>
      <c r="AW846" s="323"/>
      <c r="AX846" s="323"/>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78" t="s">
        <v>460</v>
      </c>
      <c r="AD869" s="278"/>
      <c r="AE869" s="278"/>
      <c r="AF869" s="278"/>
      <c r="AG869" s="278"/>
      <c r="AH869" s="347" t="s">
        <v>490</v>
      </c>
      <c r="AI869" s="349"/>
      <c r="AJ869" s="349"/>
      <c r="AK869" s="349"/>
      <c r="AL869" s="349" t="s">
        <v>21</v>
      </c>
      <c r="AM869" s="349"/>
      <c r="AN869" s="349"/>
      <c r="AO869" s="427"/>
      <c r="AP869" s="428" t="s">
        <v>420</v>
      </c>
      <c r="AQ869" s="428"/>
      <c r="AR869" s="428"/>
      <c r="AS869" s="428"/>
      <c r="AT869" s="428"/>
      <c r="AU869" s="428"/>
      <c r="AV869" s="428"/>
      <c r="AW869" s="428"/>
      <c r="AX869" s="428"/>
    </row>
    <row r="870" spans="1:50" ht="49.5" customHeight="1" x14ac:dyDescent="0.15">
      <c r="A870" s="407">
        <v>1</v>
      </c>
      <c r="B870" s="407">
        <v>1</v>
      </c>
      <c r="C870" s="426" t="s">
        <v>653</v>
      </c>
      <c r="D870" s="421"/>
      <c r="E870" s="421"/>
      <c r="F870" s="421"/>
      <c r="G870" s="421"/>
      <c r="H870" s="421"/>
      <c r="I870" s="421"/>
      <c r="J870" s="422">
        <v>9010001090601</v>
      </c>
      <c r="K870" s="423"/>
      <c r="L870" s="423"/>
      <c r="M870" s="423"/>
      <c r="N870" s="423"/>
      <c r="O870" s="423"/>
      <c r="P870" s="318" t="s">
        <v>661</v>
      </c>
      <c r="Q870" s="319"/>
      <c r="R870" s="319"/>
      <c r="S870" s="319"/>
      <c r="T870" s="319"/>
      <c r="U870" s="319"/>
      <c r="V870" s="319"/>
      <c r="W870" s="319"/>
      <c r="X870" s="319"/>
      <c r="Y870" s="320">
        <v>4</v>
      </c>
      <c r="Z870" s="321"/>
      <c r="AA870" s="321"/>
      <c r="AB870" s="322"/>
      <c r="AC870" s="267" t="s">
        <v>495</v>
      </c>
      <c r="AD870" s="429"/>
      <c r="AE870" s="429"/>
      <c r="AF870" s="429"/>
      <c r="AG870" s="430"/>
      <c r="AH870" s="424">
        <v>2</v>
      </c>
      <c r="AI870" s="425"/>
      <c r="AJ870" s="425"/>
      <c r="AK870" s="425"/>
      <c r="AL870" s="327">
        <v>87.7</v>
      </c>
      <c r="AM870" s="328"/>
      <c r="AN870" s="328"/>
      <c r="AO870" s="329"/>
      <c r="AP870" s="323" t="s">
        <v>655</v>
      </c>
      <c r="AQ870" s="323"/>
      <c r="AR870" s="323"/>
      <c r="AS870" s="323"/>
      <c r="AT870" s="323"/>
      <c r="AU870" s="323"/>
      <c r="AV870" s="323"/>
      <c r="AW870" s="323"/>
      <c r="AX870" s="323"/>
    </row>
    <row r="871" spans="1:50" ht="30" customHeight="1" x14ac:dyDescent="0.15">
      <c r="A871" s="407">
        <v>2</v>
      </c>
      <c r="B871" s="407">
        <v>1</v>
      </c>
      <c r="C871" s="426" t="s">
        <v>653</v>
      </c>
      <c r="D871" s="421"/>
      <c r="E871" s="421"/>
      <c r="F871" s="421"/>
      <c r="G871" s="421"/>
      <c r="H871" s="421"/>
      <c r="I871" s="421"/>
      <c r="J871" s="422">
        <v>9010001090601</v>
      </c>
      <c r="K871" s="423"/>
      <c r="L871" s="423"/>
      <c r="M871" s="423"/>
      <c r="N871" s="423"/>
      <c r="O871" s="423"/>
      <c r="P871" s="318" t="s">
        <v>654</v>
      </c>
      <c r="Q871" s="319"/>
      <c r="R871" s="319"/>
      <c r="S871" s="319"/>
      <c r="T871" s="319"/>
      <c r="U871" s="319"/>
      <c r="V871" s="319"/>
      <c r="W871" s="319"/>
      <c r="X871" s="319"/>
      <c r="Y871" s="320">
        <v>2</v>
      </c>
      <c r="Z871" s="321"/>
      <c r="AA871" s="321"/>
      <c r="AB871" s="322"/>
      <c r="AC871" s="267" t="s">
        <v>495</v>
      </c>
      <c r="AD871" s="429"/>
      <c r="AE871" s="429"/>
      <c r="AF871" s="429"/>
      <c r="AG871" s="430"/>
      <c r="AH871" s="424">
        <v>3</v>
      </c>
      <c r="AI871" s="425"/>
      <c r="AJ871" s="425"/>
      <c r="AK871" s="425"/>
      <c r="AL871" s="327">
        <v>36.9</v>
      </c>
      <c r="AM871" s="328"/>
      <c r="AN871" s="328"/>
      <c r="AO871" s="329"/>
      <c r="AP871" s="323" t="s">
        <v>633</v>
      </c>
      <c r="AQ871" s="323"/>
      <c r="AR871" s="323"/>
      <c r="AS871" s="323"/>
      <c r="AT871" s="323"/>
      <c r="AU871" s="323"/>
      <c r="AV871" s="323"/>
      <c r="AW871" s="323"/>
      <c r="AX871" s="323"/>
    </row>
    <row r="872" spans="1:50" ht="30" hidden="1" customHeight="1" x14ac:dyDescent="0.15">
      <c r="A872" s="407">
        <v>3</v>
      </c>
      <c r="B872" s="407">
        <v>1</v>
      </c>
      <c r="C872" s="426"/>
      <c r="D872" s="421"/>
      <c r="E872" s="421"/>
      <c r="F872" s="421"/>
      <c r="G872" s="421"/>
      <c r="H872" s="421"/>
      <c r="I872" s="421"/>
      <c r="J872" s="422"/>
      <c r="K872" s="423"/>
      <c r="L872" s="423"/>
      <c r="M872" s="423"/>
      <c r="N872" s="423"/>
      <c r="O872" s="423"/>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7">
        <v>4</v>
      </c>
      <c r="B873" s="407">
        <v>1</v>
      </c>
      <c r="C873" s="426"/>
      <c r="D873" s="421"/>
      <c r="E873" s="421"/>
      <c r="F873" s="421"/>
      <c r="G873" s="421"/>
      <c r="H873" s="421"/>
      <c r="I873" s="421"/>
      <c r="J873" s="422"/>
      <c r="K873" s="423"/>
      <c r="L873" s="423"/>
      <c r="M873" s="423"/>
      <c r="N873" s="423"/>
      <c r="O873" s="423"/>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8"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78" t="s">
        <v>460</v>
      </c>
      <c r="AD902" s="278"/>
      <c r="AE902" s="278"/>
      <c r="AF902" s="278"/>
      <c r="AG902" s="278"/>
      <c r="AH902" s="347" t="s">
        <v>490</v>
      </c>
      <c r="AI902" s="349"/>
      <c r="AJ902" s="349"/>
      <c r="AK902" s="349"/>
      <c r="AL902" s="349" t="s">
        <v>21</v>
      </c>
      <c r="AM902" s="349"/>
      <c r="AN902" s="349"/>
      <c r="AO902" s="427"/>
      <c r="AP902" s="428" t="s">
        <v>420</v>
      </c>
      <c r="AQ902" s="428"/>
      <c r="AR902" s="428"/>
      <c r="AS902" s="428"/>
      <c r="AT902" s="428"/>
      <c r="AU902" s="428"/>
      <c r="AV902" s="428"/>
      <c r="AW902" s="428"/>
      <c r="AX902" s="428"/>
    </row>
    <row r="903" spans="1:50" ht="45" customHeight="1" x14ac:dyDescent="0.15">
      <c r="A903" s="407">
        <v>1</v>
      </c>
      <c r="B903" s="407">
        <v>1</v>
      </c>
      <c r="C903" s="426" t="s">
        <v>656</v>
      </c>
      <c r="D903" s="421"/>
      <c r="E903" s="421"/>
      <c r="F903" s="421"/>
      <c r="G903" s="421"/>
      <c r="H903" s="421"/>
      <c r="I903" s="421"/>
      <c r="J903" s="422">
        <v>3290005003743</v>
      </c>
      <c r="K903" s="423"/>
      <c r="L903" s="423"/>
      <c r="M903" s="423"/>
      <c r="N903" s="423"/>
      <c r="O903" s="423"/>
      <c r="P903" s="318" t="s">
        <v>630</v>
      </c>
      <c r="Q903" s="319"/>
      <c r="R903" s="319"/>
      <c r="S903" s="319"/>
      <c r="T903" s="319"/>
      <c r="U903" s="319"/>
      <c r="V903" s="319"/>
      <c r="W903" s="319"/>
      <c r="X903" s="319"/>
      <c r="Y903" s="320">
        <v>5</v>
      </c>
      <c r="Z903" s="321"/>
      <c r="AA903" s="321"/>
      <c r="AB903" s="322"/>
      <c r="AC903" s="330" t="s">
        <v>500</v>
      </c>
      <c r="AD903" s="331"/>
      <c r="AE903" s="331"/>
      <c r="AF903" s="331"/>
      <c r="AG903" s="331"/>
      <c r="AH903" s="424">
        <v>1</v>
      </c>
      <c r="AI903" s="425"/>
      <c r="AJ903" s="425"/>
      <c r="AK903" s="425"/>
      <c r="AL903" s="327">
        <v>38.4</v>
      </c>
      <c r="AM903" s="328"/>
      <c r="AN903" s="328"/>
      <c r="AO903" s="329"/>
      <c r="AP903" s="323" t="s">
        <v>657</v>
      </c>
      <c r="AQ903" s="323"/>
      <c r="AR903" s="323"/>
      <c r="AS903" s="323"/>
      <c r="AT903" s="323"/>
      <c r="AU903" s="323"/>
      <c r="AV903" s="323"/>
      <c r="AW903" s="323"/>
      <c r="AX903" s="323"/>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30"/>
      <c r="AD904" s="330"/>
      <c r="AE904" s="330"/>
      <c r="AF904" s="330"/>
      <c r="AG904" s="330"/>
      <c r="AH904" s="424"/>
      <c r="AI904" s="425"/>
      <c r="AJ904" s="425"/>
      <c r="AK904" s="425"/>
      <c r="AL904" s="327"/>
      <c r="AM904" s="328"/>
      <c r="AN904" s="328"/>
      <c r="AO904" s="329"/>
      <c r="AP904" s="323"/>
      <c r="AQ904" s="323"/>
      <c r="AR904" s="323"/>
      <c r="AS904" s="323"/>
      <c r="AT904" s="323"/>
      <c r="AU904" s="323"/>
      <c r="AV904" s="323"/>
      <c r="AW904" s="323"/>
      <c r="AX904" s="323"/>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8"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78" t="s">
        <v>460</v>
      </c>
      <c r="AD935" s="278"/>
      <c r="AE935" s="278"/>
      <c r="AF935" s="278"/>
      <c r="AG935" s="278"/>
      <c r="AH935" s="347" t="s">
        <v>490</v>
      </c>
      <c r="AI935" s="349"/>
      <c r="AJ935" s="349"/>
      <c r="AK935" s="349"/>
      <c r="AL935" s="349" t="s">
        <v>21</v>
      </c>
      <c r="AM935" s="349"/>
      <c r="AN935" s="349"/>
      <c r="AO935" s="427"/>
      <c r="AP935" s="428" t="s">
        <v>420</v>
      </c>
      <c r="AQ935" s="428"/>
      <c r="AR935" s="428"/>
      <c r="AS935" s="428"/>
      <c r="AT935" s="428"/>
      <c r="AU935" s="428"/>
      <c r="AV935" s="428"/>
      <c r="AW935" s="428"/>
      <c r="AX935" s="428"/>
    </row>
    <row r="936" spans="1:50" ht="30" customHeight="1" x14ac:dyDescent="0.15">
      <c r="A936" s="407">
        <v>1</v>
      </c>
      <c r="B936" s="407">
        <v>1</v>
      </c>
      <c r="C936" s="426" t="s">
        <v>662</v>
      </c>
      <c r="D936" s="421"/>
      <c r="E936" s="421"/>
      <c r="F936" s="421"/>
      <c r="G936" s="421"/>
      <c r="H936" s="421"/>
      <c r="I936" s="421"/>
      <c r="J936" s="422">
        <v>4120001126778</v>
      </c>
      <c r="K936" s="423"/>
      <c r="L936" s="423"/>
      <c r="M936" s="423"/>
      <c r="N936" s="423"/>
      <c r="O936" s="423"/>
      <c r="P936" s="318" t="s">
        <v>683</v>
      </c>
      <c r="Q936" s="319"/>
      <c r="R936" s="319"/>
      <c r="S936" s="319"/>
      <c r="T936" s="319"/>
      <c r="U936" s="319"/>
      <c r="V936" s="319"/>
      <c r="W936" s="319"/>
      <c r="X936" s="319"/>
      <c r="Y936" s="320">
        <v>1.1000000000000001</v>
      </c>
      <c r="Z936" s="321"/>
      <c r="AA936" s="321"/>
      <c r="AB936" s="322"/>
      <c r="AC936" s="330" t="s">
        <v>196</v>
      </c>
      <c r="AD936" s="331"/>
      <c r="AE936" s="331"/>
      <c r="AF936" s="331"/>
      <c r="AG936" s="331"/>
      <c r="AH936" s="424" t="s">
        <v>663</v>
      </c>
      <c r="AI936" s="425"/>
      <c r="AJ936" s="425"/>
      <c r="AK936" s="425"/>
      <c r="AL936" s="327" t="s">
        <v>663</v>
      </c>
      <c r="AM936" s="328"/>
      <c r="AN936" s="328"/>
      <c r="AO936" s="329"/>
      <c r="AP936" s="323" t="s">
        <v>664</v>
      </c>
      <c r="AQ936" s="323"/>
      <c r="AR936" s="323"/>
      <c r="AS936" s="323"/>
      <c r="AT936" s="323"/>
      <c r="AU936" s="323"/>
      <c r="AV936" s="323"/>
      <c r="AW936" s="323"/>
      <c r="AX936" s="323"/>
    </row>
    <row r="937" spans="1:50" ht="30" customHeight="1" x14ac:dyDescent="0.15">
      <c r="A937" s="407">
        <v>2</v>
      </c>
      <c r="B937" s="407">
        <v>1</v>
      </c>
      <c r="C937" s="426" t="s">
        <v>666</v>
      </c>
      <c r="D937" s="421"/>
      <c r="E937" s="421"/>
      <c r="F937" s="421"/>
      <c r="G937" s="421"/>
      <c r="H937" s="421"/>
      <c r="I937" s="421"/>
      <c r="J937" s="422" t="s">
        <v>673</v>
      </c>
      <c r="K937" s="423"/>
      <c r="L937" s="423"/>
      <c r="M937" s="423"/>
      <c r="N937" s="423"/>
      <c r="O937" s="423"/>
      <c r="P937" s="318" t="s">
        <v>680</v>
      </c>
      <c r="Q937" s="319"/>
      <c r="R937" s="319"/>
      <c r="S937" s="319"/>
      <c r="T937" s="319"/>
      <c r="U937" s="319"/>
      <c r="V937" s="319"/>
      <c r="W937" s="319"/>
      <c r="X937" s="319"/>
      <c r="Y937" s="320">
        <v>0.1</v>
      </c>
      <c r="Z937" s="321"/>
      <c r="AA937" s="321"/>
      <c r="AB937" s="322"/>
      <c r="AC937" s="330" t="s">
        <v>678</v>
      </c>
      <c r="AD937" s="330"/>
      <c r="AE937" s="330"/>
      <c r="AF937" s="330"/>
      <c r="AG937" s="330"/>
      <c r="AH937" s="424" t="s">
        <v>663</v>
      </c>
      <c r="AI937" s="425"/>
      <c r="AJ937" s="425"/>
      <c r="AK937" s="425"/>
      <c r="AL937" s="327" t="s">
        <v>663</v>
      </c>
      <c r="AM937" s="328"/>
      <c r="AN937" s="328"/>
      <c r="AO937" s="329"/>
      <c r="AP937" s="323" t="s">
        <v>664</v>
      </c>
      <c r="AQ937" s="323"/>
      <c r="AR937" s="323"/>
      <c r="AS937" s="323"/>
      <c r="AT937" s="323"/>
      <c r="AU937" s="323"/>
      <c r="AV937" s="323"/>
      <c r="AW937" s="323"/>
      <c r="AX937" s="323"/>
    </row>
    <row r="938" spans="1:50" ht="30" customHeight="1" x14ac:dyDescent="0.15">
      <c r="A938" s="407">
        <v>3</v>
      </c>
      <c r="B938" s="407">
        <v>1</v>
      </c>
      <c r="C938" s="426" t="s">
        <v>667</v>
      </c>
      <c r="D938" s="421"/>
      <c r="E938" s="421"/>
      <c r="F938" s="421"/>
      <c r="G938" s="421"/>
      <c r="H938" s="421"/>
      <c r="I938" s="421"/>
      <c r="J938" s="422" t="s">
        <v>673</v>
      </c>
      <c r="K938" s="423"/>
      <c r="L938" s="423"/>
      <c r="M938" s="423"/>
      <c r="N938" s="423"/>
      <c r="O938" s="423"/>
      <c r="P938" s="318" t="s">
        <v>681</v>
      </c>
      <c r="Q938" s="319"/>
      <c r="R938" s="319"/>
      <c r="S938" s="319"/>
      <c r="T938" s="319"/>
      <c r="U938" s="319"/>
      <c r="V938" s="319"/>
      <c r="W938" s="319"/>
      <c r="X938" s="319"/>
      <c r="Y938" s="320">
        <v>0</v>
      </c>
      <c r="Z938" s="321"/>
      <c r="AA938" s="321"/>
      <c r="AB938" s="322"/>
      <c r="AC938" s="330" t="s">
        <v>678</v>
      </c>
      <c r="AD938" s="330"/>
      <c r="AE938" s="330"/>
      <c r="AF938" s="330"/>
      <c r="AG938" s="330"/>
      <c r="AH938" s="424" t="s">
        <v>663</v>
      </c>
      <c r="AI938" s="425"/>
      <c r="AJ938" s="425"/>
      <c r="AK938" s="425"/>
      <c r="AL938" s="327" t="s">
        <v>663</v>
      </c>
      <c r="AM938" s="328"/>
      <c r="AN938" s="328"/>
      <c r="AO938" s="329"/>
      <c r="AP938" s="323" t="s">
        <v>664</v>
      </c>
      <c r="AQ938" s="323"/>
      <c r="AR938" s="323"/>
      <c r="AS938" s="323"/>
      <c r="AT938" s="323"/>
      <c r="AU938" s="323"/>
      <c r="AV938" s="323"/>
      <c r="AW938" s="323"/>
      <c r="AX938" s="323"/>
    </row>
    <row r="939" spans="1:50" ht="30" customHeight="1" x14ac:dyDescent="0.15">
      <c r="A939" s="407">
        <v>4</v>
      </c>
      <c r="B939" s="407">
        <v>1</v>
      </c>
      <c r="C939" s="426" t="s">
        <v>668</v>
      </c>
      <c r="D939" s="421"/>
      <c r="E939" s="421"/>
      <c r="F939" s="421"/>
      <c r="G939" s="421"/>
      <c r="H939" s="421"/>
      <c r="I939" s="421"/>
      <c r="J939" s="422" t="s">
        <v>674</v>
      </c>
      <c r="K939" s="423"/>
      <c r="L939" s="423"/>
      <c r="M939" s="423"/>
      <c r="N939" s="423"/>
      <c r="O939" s="423"/>
      <c r="P939" s="318" t="s">
        <v>681</v>
      </c>
      <c r="Q939" s="319"/>
      <c r="R939" s="319"/>
      <c r="S939" s="319"/>
      <c r="T939" s="319"/>
      <c r="U939" s="319"/>
      <c r="V939" s="319"/>
      <c r="W939" s="319"/>
      <c r="X939" s="319"/>
      <c r="Y939" s="320">
        <v>0</v>
      </c>
      <c r="Z939" s="321"/>
      <c r="AA939" s="321"/>
      <c r="AB939" s="322"/>
      <c r="AC939" s="330" t="s">
        <v>678</v>
      </c>
      <c r="AD939" s="330"/>
      <c r="AE939" s="330"/>
      <c r="AF939" s="330"/>
      <c r="AG939" s="330"/>
      <c r="AH939" s="424" t="s">
        <v>663</v>
      </c>
      <c r="AI939" s="425"/>
      <c r="AJ939" s="425"/>
      <c r="AK939" s="425"/>
      <c r="AL939" s="327" t="s">
        <v>663</v>
      </c>
      <c r="AM939" s="328"/>
      <c r="AN939" s="328"/>
      <c r="AO939" s="329"/>
      <c r="AP939" s="323" t="s">
        <v>664</v>
      </c>
      <c r="AQ939" s="323"/>
      <c r="AR939" s="323"/>
      <c r="AS939" s="323"/>
      <c r="AT939" s="323"/>
      <c r="AU939" s="323"/>
      <c r="AV939" s="323"/>
      <c r="AW939" s="323"/>
      <c r="AX939" s="323"/>
    </row>
    <row r="940" spans="1:50" ht="30" customHeight="1" x14ac:dyDescent="0.15">
      <c r="A940" s="407">
        <v>5</v>
      </c>
      <c r="B940" s="407">
        <v>1</v>
      </c>
      <c r="C940" s="426" t="s">
        <v>669</v>
      </c>
      <c r="D940" s="421"/>
      <c r="E940" s="421"/>
      <c r="F940" s="421"/>
      <c r="G940" s="421"/>
      <c r="H940" s="421"/>
      <c r="I940" s="421"/>
      <c r="J940" s="422" t="s">
        <v>675</v>
      </c>
      <c r="K940" s="423"/>
      <c r="L940" s="423"/>
      <c r="M940" s="423"/>
      <c r="N940" s="423"/>
      <c r="O940" s="423"/>
      <c r="P940" s="318" t="s">
        <v>682</v>
      </c>
      <c r="Q940" s="319"/>
      <c r="R940" s="319"/>
      <c r="S940" s="319"/>
      <c r="T940" s="319"/>
      <c r="U940" s="319"/>
      <c r="V940" s="319"/>
      <c r="W940" s="319"/>
      <c r="X940" s="319"/>
      <c r="Y940" s="320">
        <v>0</v>
      </c>
      <c r="Z940" s="321"/>
      <c r="AA940" s="321"/>
      <c r="AB940" s="322"/>
      <c r="AC940" s="324" t="s">
        <v>678</v>
      </c>
      <c r="AD940" s="324"/>
      <c r="AE940" s="324"/>
      <c r="AF940" s="324"/>
      <c r="AG940" s="324"/>
      <c r="AH940" s="424" t="s">
        <v>663</v>
      </c>
      <c r="AI940" s="425"/>
      <c r="AJ940" s="425"/>
      <c r="AK940" s="425"/>
      <c r="AL940" s="327" t="s">
        <v>663</v>
      </c>
      <c r="AM940" s="328"/>
      <c r="AN940" s="328"/>
      <c r="AO940" s="329"/>
      <c r="AP940" s="323" t="s">
        <v>664</v>
      </c>
      <c r="AQ940" s="323"/>
      <c r="AR940" s="323"/>
      <c r="AS940" s="323"/>
      <c r="AT940" s="323"/>
      <c r="AU940" s="323"/>
      <c r="AV940" s="323"/>
      <c r="AW940" s="323"/>
      <c r="AX940" s="323"/>
    </row>
    <row r="941" spans="1:50" ht="30" customHeight="1" x14ac:dyDescent="0.15">
      <c r="A941" s="407">
        <v>6</v>
      </c>
      <c r="B941" s="407">
        <v>1</v>
      </c>
      <c r="C941" s="426" t="s">
        <v>670</v>
      </c>
      <c r="D941" s="421"/>
      <c r="E941" s="421"/>
      <c r="F941" s="421"/>
      <c r="G941" s="421"/>
      <c r="H941" s="421"/>
      <c r="I941" s="421"/>
      <c r="J941" s="422" t="s">
        <v>676</v>
      </c>
      <c r="K941" s="423"/>
      <c r="L941" s="423"/>
      <c r="M941" s="423"/>
      <c r="N941" s="423"/>
      <c r="O941" s="423"/>
      <c r="P941" s="318" t="s">
        <v>682</v>
      </c>
      <c r="Q941" s="319"/>
      <c r="R941" s="319"/>
      <c r="S941" s="319"/>
      <c r="T941" s="319"/>
      <c r="U941" s="319"/>
      <c r="V941" s="319"/>
      <c r="W941" s="319"/>
      <c r="X941" s="319"/>
      <c r="Y941" s="320">
        <v>0</v>
      </c>
      <c r="Z941" s="321"/>
      <c r="AA941" s="321"/>
      <c r="AB941" s="322"/>
      <c r="AC941" s="324" t="s">
        <v>678</v>
      </c>
      <c r="AD941" s="324"/>
      <c r="AE941" s="324"/>
      <c r="AF941" s="324"/>
      <c r="AG941" s="324"/>
      <c r="AH941" s="424" t="s">
        <v>663</v>
      </c>
      <c r="AI941" s="425"/>
      <c r="AJ941" s="425"/>
      <c r="AK941" s="425"/>
      <c r="AL941" s="327" t="s">
        <v>663</v>
      </c>
      <c r="AM941" s="328"/>
      <c r="AN941" s="328"/>
      <c r="AO941" s="329"/>
      <c r="AP941" s="323" t="s">
        <v>664</v>
      </c>
      <c r="AQ941" s="323"/>
      <c r="AR941" s="323"/>
      <c r="AS941" s="323"/>
      <c r="AT941" s="323"/>
      <c r="AU941" s="323"/>
      <c r="AV941" s="323"/>
      <c r="AW941" s="323"/>
      <c r="AX941" s="323"/>
    </row>
    <row r="942" spans="1:50" ht="30" customHeight="1" x14ac:dyDescent="0.15">
      <c r="A942" s="407">
        <v>7</v>
      </c>
      <c r="B942" s="407">
        <v>1</v>
      </c>
      <c r="C942" s="426" t="s">
        <v>671</v>
      </c>
      <c r="D942" s="421"/>
      <c r="E942" s="421"/>
      <c r="F942" s="421"/>
      <c r="G942" s="421"/>
      <c r="H942" s="421"/>
      <c r="I942" s="421"/>
      <c r="J942" s="422" t="s">
        <v>673</v>
      </c>
      <c r="K942" s="423"/>
      <c r="L942" s="423"/>
      <c r="M942" s="423"/>
      <c r="N942" s="423"/>
      <c r="O942" s="423"/>
      <c r="P942" s="318" t="s">
        <v>679</v>
      </c>
      <c r="Q942" s="319"/>
      <c r="R942" s="319"/>
      <c r="S942" s="319"/>
      <c r="T942" s="319"/>
      <c r="U942" s="319"/>
      <c r="V942" s="319"/>
      <c r="W942" s="319"/>
      <c r="X942" s="319"/>
      <c r="Y942" s="320">
        <v>0</v>
      </c>
      <c r="Z942" s="321"/>
      <c r="AA942" s="321"/>
      <c r="AB942" s="322"/>
      <c r="AC942" s="324" t="s">
        <v>678</v>
      </c>
      <c r="AD942" s="324"/>
      <c r="AE942" s="324"/>
      <c r="AF942" s="324"/>
      <c r="AG942" s="324"/>
      <c r="AH942" s="424" t="s">
        <v>663</v>
      </c>
      <c r="AI942" s="425"/>
      <c r="AJ942" s="425"/>
      <c r="AK942" s="425"/>
      <c r="AL942" s="327" t="s">
        <v>663</v>
      </c>
      <c r="AM942" s="328"/>
      <c r="AN942" s="328"/>
      <c r="AO942" s="329"/>
      <c r="AP942" s="323" t="s">
        <v>664</v>
      </c>
      <c r="AQ942" s="323"/>
      <c r="AR942" s="323"/>
      <c r="AS942" s="323"/>
      <c r="AT942" s="323"/>
      <c r="AU942" s="323"/>
      <c r="AV942" s="323"/>
      <c r="AW942" s="323"/>
      <c r="AX942" s="323"/>
    </row>
    <row r="943" spans="1:50" ht="30" customHeight="1" x14ac:dyDescent="0.15">
      <c r="A943" s="407">
        <v>8</v>
      </c>
      <c r="B943" s="407">
        <v>1</v>
      </c>
      <c r="C943" s="426" t="s">
        <v>672</v>
      </c>
      <c r="D943" s="421"/>
      <c r="E943" s="421"/>
      <c r="F943" s="421"/>
      <c r="G943" s="421"/>
      <c r="H943" s="421"/>
      <c r="I943" s="421"/>
      <c r="J943" s="422" t="s">
        <v>677</v>
      </c>
      <c r="K943" s="423"/>
      <c r="L943" s="423"/>
      <c r="M943" s="423"/>
      <c r="N943" s="423"/>
      <c r="O943" s="423"/>
      <c r="P943" s="318" t="s">
        <v>679</v>
      </c>
      <c r="Q943" s="319"/>
      <c r="R943" s="319"/>
      <c r="S943" s="319"/>
      <c r="T943" s="319"/>
      <c r="U943" s="319"/>
      <c r="V943" s="319"/>
      <c r="W943" s="319"/>
      <c r="X943" s="319"/>
      <c r="Y943" s="320">
        <v>0</v>
      </c>
      <c r="Z943" s="321"/>
      <c r="AA943" s="321"/>
      <c r="AB943" s="322"/>
      <c r="AC943" s="324" t="s">
        <v>678</v>
      </c>
      <c r="AD943" s="324"/>
      <c r="AE943" s="324"/>
      <c r="AF943" s="324"/>
      <c r="AG943" s="324"/>
      <c r="AH943" s="424" t="s">
        <v>663</v>
      </c>
      <c r="AI943" s="425"/>
      <c r="AJ943" s="425"/>
      <c r="AK943" s="425"/>
      <c r="AL943" s="327" t="s">
        <v>663</v>
      </c>
      <c r="AM943" s="328"/>
      <c r="AN943" s="328"/>
      <c r="AO943" s="329"/>
      <c r="AP943" s="323" t="s">
        <v>664</v>
      </c>
      <c r="AQ943" s="323"/>
      <c r="AR943" s="323"/>
      <c r="AS943" s="323"/>
      <c r="AT943" s="323"/>
      <c r="AU943" s="323"/>
      <c r="AV943" s="323"/>
      <c r="AW943" s="323"/>
      <c r="AX943" s="323"/>
    </row>
    <row r="944" spans="1:50" ht="11.25" hidden="1" customHeight="1" x14ac:dyDescent="0.15">
      <c r="A944" s="407">
        <v>9</v>
      </c>
      <c r="B944" s="407">
        <v>1</v>
      </c>
      <c r="C944" s="426"/>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424"/>
      <c r="AI944" s="425"/>
      <c r="AJ944" s="425"/>
      <c r="AK944" s="425"/>
      <c r="AL944" s="327"/>
      <c r="AM944" s="328"/>
      <c r="AN944" s="328"/>
      <c r="AO944" s="329"/>
      <c r="AP944" s="323"/>
      <c r="AQ944" s="323"/>
      <c r="AR944" s="323"/>
      <c r="AS944" s="323"/>
      <c r="AT944" s="323"/>
      <c r="AU944" s="323"/>
      <c r="AV944" s="323"/>
      <c r="AW944" s="323"/>
      <c r="AX944" s="323"/>
    </row>
    <row r="945" spans="1:50" ht="11.25" hidden="1" customHeight="1" x14ac:dyDescent="0.15">
      <c r="A945" s="407">
        <v>10</v>
      </c>
      <c r="B945" s="407">
        <v>1</v>
      </c>
      <c r="C945" s="426"/>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424"/>
      <c r="AI945" s="425"/>
      <c r="AJ945" s="425"/>
      <c r="AK945" s="425"/>
      <c r="AL945" s="327"/>
      <c r="AM945" s="328"/>
      <c r="AN945" s="328"/>
      <c r="AO945" s="329"/>
      <c r="AP945" s="323"/>
      <c r="AQ945" s="323"/>
      <c r="AR945" s="323"/>
      <c r="AS945" s="323"/>
      <c r="AT945" s="323"/>
      <c r="AU945" s="323"/>
      <c r="AV945" s="323"/>
      <c r="AW945" s="323"/>
      <c r="AX945" s="323"/>
    </row>
    <row r="946" spans="1:50" ht="11.25" hidden="1" customHeight="1" x14ac:dyDescent="0.15">
      <c r="A946" s="407">
        <v>11</v>
      </c>
      <c r="B946" s="40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11.25" hidden="1" customHeight="1" x14ac:dyDescent="0.15">
      <c r="A947" s="407">
        <v>12</v>
      </c>
      <c r="B947" s="40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11.25" hidden="1" customHeight="1" x14ac:dyDescent="0.15">
      <c r="A948" s="407">
        <v>13</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11.25" hidden="1" customHeight="1" x14ac:dyDescent="0.15">
      <c r="A949" s="407">
        <v>14</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11.25" hidden="1" customHeight="1" x14ac:dyDescent="0.15">
      <c r="A950" s="407">
        <v>15</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11.25" hidden="1" customHeight="1" x14ac:dyDescent="0.15">
      <c r="A951" s="407">
        <v>16</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11.25" hidden="1" customHeight="1" x14ac:dyDescent="0.15">
      <c r="A952" s="407">
        <v>17</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11.25" hidden="1" customHeight="1" x14ac:dyDescent="0.15">
      <c r="A953" s="407">
        <v>18</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11.25" hidden="1" customHeight="1" x14ac:dyDescent="0.15">
      <c r="A954" s="407">
        <v>19</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11.25" hidden="1" customHeight="1" x14ac:dyDescent="0.15">
      <c r="A955" s="407">
        <v>20</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11.25" hidden="1" customHeight="1" x14ac:dyDescent="0.15">
      <c r="A956" s="407">
        <v>21</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11.25" hidden="1" customHeight="1" x14ac:dyDescent="0.15">
      <c r="A957" s="407">
        <v>22</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11.25" hidden="1" customHeight="1" x14ac:dyDescent="0.15">
      <c r="A958" s="407">
        <v>23</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11.25" hidden="1" customHeight="1" x14ac:dyDescent="0.15">
      <c r="A959" s="407">
        <v>24</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11.25" hidden="1" customHeight="1" x14ac:dyDescent="0.15">
      <c r="A960" s="407">
        <v>25</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11.25" hidden="1" customHeight="1" x14ac:dyDescent="0.15">
      <c r="A961" s="407">
        <v>26</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11.25" hidden="1" customHeight="1" x14ac:dyDescent="0.15">
      <c r="A962" s="407">
        <v>27</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11.25" hidden="1" customHeight="1" x14ac:dyDescent="0.15">
      <c r="A963" s="407">
        <v>28</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11.25" hidden="1" customHeight="1" x14ac:dyDescent="0.15">
      <c r="A964" s="407">
        <v>29</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11.25" hidden="1" customHeight="1" x14ac:dyDescent="0.15">
      <c r="A965" s="407">
        <v>30</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11.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1.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1.25" hidden="1" customHeight="1" x14ac:dyDescent="0.15">
      <c r="A968" s="349"/>
      <c r="B968" s="349"/>
      <c r="C968" s="349" t="s">
        <v>26</v>
      </c>
      <c r="D968" s="349"/>
      <c r="E968" s="349"/>
      <c r="F968" s="349"/>
      <c r="G968" s="349"/>
      <c r="H968" s="349"/>
      <c r="I968" s="349"/>
      <c r="J968" s="278"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78" t="s">
        <v>460</v>
      </c>
      <c r="AD968" s="278"/>
      <c r="AE968" s="278"/>
      <c r="AF968" s="278"/>
      <c r="AG968" s="278"/>
      <c r="AH968" s="347" t="s">
        <v>490</v>
      </c>
      <c r="AI968" s="349"/>
      <c r="AJ968" s="349"/>
      <c r="AK968" s="349"/>
      <c r="AL968" s="349" t="s">
        <v>21</v>
      </c>
      <c r="AM968" s="349"/>
      <c r="AN968" s="349"/>
      <c r="AO968" s="427"/>
      <c r="AP968" s="428" t="s">
        <v>420</v>
      </c>
      <c r="AQ968" s="428"/>
      <c r="AR968" s="428"/>
      <c r="AS968" s="428"/>
      <c r="AT968" s="428"/>
      <c r="AU968" s="428"/>
      <c r="AV968" s="428"/>
      <c r="AW968" s="428"/>
      <c r="AX968" s="428"/>
    </row>
    <row r="969" spans="1:50" ht="11.25" hidden="1" customHeight="1" x14ac:dyDescent="0.15">
      <c r="A969" s="407">
        <v>1</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30"/>
      <c r="AD969" s="331"/>
      <c r="AE969" s="331"/>
      <c r="AF969" s="331"/>
      <c r="AG969" s="331"/>
      <c r="AH969" s="424"/>
      <c r="AI969" s="425"/>
      <c r="AJ969" s="425"/>
      <c r="AK969" s="425"/>
      <c r="AL969" s="327"/>
      <c r="AM969" s="328"/>
      <c r="AN969" s="328"/>
      <c r="AO969" s="329"/>
      <c r="AP969" s="323"/>
      <c r="AQ969" s="323"/>
      <c r="AR969" s="323"/>
      <c r="AS969" s="323"/>
      <c r="AT969" s="323"/>
      <c r="AU969" s="323"/>
      <c r="AV969" s="323"/>
      <c r="AW969" s="323"/>
      <c r="AX969" s="323"/>
    </row>
    <row r="970" spans="1:50" ht="11.25" hidden="1" customHeight="1" x14ac:dyDescent="0.15">
      <c r="A970" s="407">
        <v>2</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30"/>
      <c r="AD970" s="330"/>
      <c r="AE970" s="330"/>
      <c r="AF970" s="330"/>
      <c r="AG970" s="330"/>
      <c r="AH970" s="424"/>
      <c r="AI970" s="425"/>
      <c r="AJ970" s="425"/>
      <c r="AK970" s="425"/>
      <c r="AL970" s="327"/>
      <c r="AM970" s="328"/>
      <c r="AN970" s="328"/>
      <c r="AO970" s="329"/>
      <c r="AP970" s="323"/>
      <c r="AQ970" s="323"/>
      <c r="AR970" s="323"/>
      <c r="AS970" s="323"/>
      <c r="AT970" s="323"/>
      <c r="AU970" s="323"/>
      <c r="AV970" s="323"/>
      <c r="AW970" s="323"/>
      <c r="AX970" s="323"/>
    </row>
    <row r="971" spans="1:50" ht="11.25" hidden="1" customHeight="1" x14ac:dyDescent="0.15">
      <c r="A971" s="407">
        <v>3</v>
      </c>
      <c r="B971" s="407">
        <v>1</v>
      </c>
      <c r="C971" s="426"/>
      <c r="D971" s="421"/>
      <c r="E971" s="421"/>
      <c r="F971" s="421"/>
      <c r="G971" s="421"/>
      <c r="H971" s="421"/>
      <c r="I971" s="421"/>
      <c r="J971" s="422"/>
      <c r="K971" s="423"/>
      <c r="L971" s="423"/>
      <c r="M971" s="423"/>
      <c r="N971" s="423"/>
      <c r="O971" s="423"/>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11.25" hidden="1" customHeight="1" x14ac:dyDescent="0.15">
      <c r="A972" s="407">
        <v>4</v>
      </c>
      <c r="B972" s="407">
        <v>1</v>
      </c>
      <c r="C972" s="426"/>
      <c r="D972" s="421"/>
      <c r="E972" s="421"/>
      <c r="F972" s="421"/>
      <c r="G972" s="421"/>
      <c r="H972" s="421"/>
      <c r="I972" s="421"/>
      <c r="J972" s="422"/>
      <c r="K972" s="423"/>
      <c r="L972" s="423"/>
      <c r="M972" s="423"/>
      <c r="N972" s="423"/>
      <c r="O972" s="423"/>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11.25" hidden="1" customHeight="1" x14ac:dyDescent="0.15">
      <c r="A973" s="407">
        <v>5</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11.25" hidden="1" customHeight="1" x14ac:dyDescent="0.15">
      <c r="A974" s="407">
        <v>6</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11.25" hidden="1" customHeight="1" x14ac:dyDescent="0.15">
      <c r="A975" s="407">
        <v>7</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11.25" hidden="1" customHeight="1" x14ac:dyDescent="0.15">
      <c r="A976" s="407">
        <v>8</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11.25" hidden="1" customHeight="1" x14ac:dyDescent="0.15">
      <c r="A977" s="407">
        <v>9</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11.25" hidden="1" customHeight="1" x14ac:dyDescent="0.15">
      <c r="A978" s="407">
        <v>10</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11.25" hidden="1" customHeight="1" x14ac:dyDescent="0.15">
      <c r="A979" s="407">
        <v>11</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11.25" hidden="1" customHeight="1" x14ac:dyDescent="0.15">
      <c r="A980" s="407">
        <v>12</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11.25" hidden="1" customHeight="1" x14ac:dyDescent="0.15">
      <c r="A981" s="407">
        <v>13</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11.25" hidden="1" customHeight="1" x14ac:dyDescent="0.15">
      <c r="A982" s="407">
        <v>14</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11.25" hidden="1" customHeight="1" x14ac:dyDescent="0.15">
      <c r="A983" s="407">
        <v>15</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11.25" hidden="1" customHeight="1" x14ac:dyDescent="0.15">
      <c r="A984" s="407">
        <v>16</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11.25" hidden="1" customHeight="1" x14ac:dyDescent="0.15">
      <c r="A985" s="407">
        <v>17</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11.25" hidden="1" customHeight="1" x14ac:dyDescent="0.15">
      <c r="A986" s="407">
        <v>18</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11.25" hidden="1" customHeight="1" x14ac:dyDescent="0.15">
      <c r="A987" s="407">
        <v>19</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11.25" hidden="1" customHeight="1" x14ac:dyDescent="0.15">
      <c r="A988" s="407">
        <v>20</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11.25" hidden="1" customHeight="1" x14ac:dyDescent="0.15">
      <c r="A989" s="407">
        <v>21</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11.25" hidden="1" customHeight="1" x14ac:dyDescent="0.15">
      <c r="A990" s="407">
        <v>22</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11.25" hidden="1" customHeight="1" x14ac:dyDescent="0.15">
      <c r="A991" s="407">
        <v>23</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11.25" hidden="1" customHeight="1" x14ac:dyDescent="0.15">
      <c r="A992" s="407">
        <v>24</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11.25" hidden="1" customHeight="1" x14ac:dyDescent="0.15">
      <c r="A993" s="407">
        <v>25</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11.25" hidden="1" customHeight="1" x14ac:dyDescent="0.15">
      <c r="A994" s="407">
        <v>26</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11.25" hidden="1" customHeight="1" x14ac:dyDescent="0.15">
      <c r="A995" s="407">
        <v>27</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11.25" hidden="1" customHeight="1" x14ac:dyDescent="0.15">
      <c r="A996" s="407">
        <v>28</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11.25" hidden="1" customHeight="1" x14ac:dyDescent="0.15">
      <c r="A997" s="407">
        <v>29</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11.25" hidden="1" customHeight="1" x14ac:dyDescent="0.15">
      <c r="A998" s="407">
        <v>30</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11.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1.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1.25" hidden="1" customHeight="1" x14ac:dyDescent="0.15">
      <c r="A1001" s="349"/>
      <c r="B1001" s="349"/>
      <c r="C1001" s="349" t="s">
        <v>26</v>
      </c>
      <c r="D1001" s="349"/>
      <c r="E1001" s="349"/>
      <c r="F1001" s="349"/>
      <c r="G1001" s="349"/>
      <c r="H1001" s="349"/>
      <c r="I1001" s="349"/>
      <c r="J1001" s="278"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78" t="s">
        <v>460</v>
      </c>
      <c r="AD1001" s="278"/>
      <c r="AE1001" s="278"/>
      <c r="AF1001" s="278"/>
      <c r="AG1001" s="278"/>
      <c r="AH1001" s="347" t="s">
        <v>490</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11.25" hidden="1" customHeight="1" x14ac:dyDescent="0.15">
      <c r="A1002" s="407">
        <v>1</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30"/>
      <c r="AD1002" s="331"/>
      <c r="AE1002" s="331"/>
      <c r="AF1002" s="331"/>
      <c r="AG1002" s="331"/>
      <c r="AH1002" s="424"/>
      <c r="AI1002" s="425"/>
      <c r="AJ1002" s="425"/>
      <c r="AK1002" s="425"/>
      <c r="AL1002" s="327"/>
      <c r="AM1002" s="328"/>
      <c r="AN1002" s="328"/>
      <c r="AO1002" s="329"/>
      <c r="AP1002" s="323"/>
      <c r="AQ1002" s="323"/>
      <c r="AR1002" s="323"/>
      <c r="AS1002" s="323"/>
      <c r="AT1002" s="323"/>
      <c r="AU1002" s="323"/>
      <c r="AV1002" s="323"/>
      <c r="AW1002" s="323"/>
      <c r="AX1002" s="323"/>
    </row>
    <row r="1003" spans="1:50" ht="11.25" hidden="1" customHeight="1" x14ac:dyDescent="0.15">
      <c r="A1003" s="407">
        <v>2</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0"/>
      <c r="AD1003" s="330"/>
      <c r="AE1003" s="330"/>
      <c r="AF1003" s="330"/>
      <c r="AG1003" s="330"/>
      <c r="AH1003" s="424"/>
      <c r="AI1003" s="425"/>
      <c r="AJ1003" s="425"/>
      <c r="AK1003" s="425"/>
      <c r="AL1003" s="327"/>
      <c r="AM1003" s="328"/>
      <c r="AN1003" s="328"/>
      <c r="AO1003" s="329"/>
      <c r="AP1003" s="323"/>
      <c r="AQ1003" s="323"/>
      <c r="AR1003" s="323"/>
      <c r="AS1003" s="323"/>
      <c r="AT1003" s="323"/>
      <c r="AU1003" s="323"/>
      <c r="AV1003" s="323"/>
      <c r="AW1003" s="323"/>
      <c r="AX1003" s="323"/>
    </row>
    <row r="1004" spans="1:50" ht="11.25" hidden="1" customHeight="1" x14ac:dyDescent="0.15">
      <c r="A1004" s="407">
        <v>3</v>
      </c>
      <c r="B1004" s="407">
        <v>1</v>
      </c>
      <c r="C1004" s="426"/>
      <c r="D1004" s="421"/>
      <c r="E1004" s="421"/>
      <c r="F1004" s="421"/>
      <c r="G1004" s="421"/>
      <c r="H1004" s="421"/>
      <c r="I1004" s="421"/>
      <c r="J1004" s="422"/>
      <c r="K1004" s="423"/>
      <c r="L1004" s="423"/>
      <c r="M1004" s="423"/>
      <c r="N1004" s="423"/>
      <c r="O1004" s="423"/>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11.25" hidden="1" customHeight="1" x14ac:dyDescent="0.15">
      <c r="A1005" s="407">
        <v>4</v>
      </c>
      <c r="B1005" s="407">
        <v>1</v>
      </c>
      <c r="C1005" s="426"/>
      <c r="D1005" s="421"/>
      <c r="E1005" s="421"/>
      <c r="F1005" s="421"/>
      <c r="G1005" s="421"/>
      <c r="H1005" s="421"/>
      <c r="I1005" s="421"/>
      <c r="J1005" s="422"/>
      <c r="K1005" s="423"/>
      <c r="L1005" s="423"/>
      <c r="M1005" s="423"/>
      <c r="N1005" s="423"/>
      <c r="O1005" s="423"/>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11.25" hidden="1" customHeight="1" x14ac:dyDescent="0.15">
      <c r="A1006" s="407">
        <v>5</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11.25" hidden="1" customHeight="1" x14ac:dyDescent="0.15">
      <c r="A1007" s="407">
        <v>6</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11.25" hidden="1" customHeight="1" x14ac:dyDescent="0.15">
      <c r="A1008" s="407">
        <v>7</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11.25" hidden="1" customHeight="1" x14ac:dyDescent="0.15">
      <c r="A1009" s="407">
        <v>8</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11.25" hidden="1" customHeight="1" x14ac:dyDescent="0.15">
      <c r="A1010" s="407">
        <v>9</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11.25" hidden="1" customHeight="1" x14ac:dyDescent="0.15">
      <c r="A1011" s="407">
        <v>10</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11.25" hidden="1" customHeight="1" x14ac:dyDescent="0.15">
      <c r="A1012" s="407">
        <v>11</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11.25" hidden="1" customHeight="1" x14ac:dyDescent="0.15">
      <c r="A1013" s="407">
        <v>12</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11.25" hidden="1" customHeight="1" x14ac:dyDescent="0.15">
      <c r="A1014" s="407">
        <v>13</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11.25" hidden="1" customHeight="1" x14ac:dyDescent="0.15">
      <c r="A1015" s="407">
        <v>14</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11.25" hidden="1" customHeight="1" x14ac:dyDescent="0.15">
      <c r="A1016" s="407">
        <v>15</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11.25" hidden="1" customHeight="1" x14ac:dyDescent="0.15">
      <c r="A1017" s="407">
        <v>16</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11.25" hidden="1" customHeight="1" x14ac:dyDescent="0.15">
      <c r="A1018" s="407">
        <v>17</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11.25" hidden="1" customHeight="1" x14ac:dyDescent="0.15">
      <c r="A1019" s="407">
        <v>18</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11.25" hidden="1" customHeight="1" x14ac:dyDescent="0.15">
      <c r="A1020" s="407">
        <v>19</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11.25" hidden="1" customHeight="1" x14ac:dyDescent="0.15">
      <c r="A1021" s="407">
        <v>20</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11.25" hidden="1" customHeight="1" x14ac:dyDescent="0.15">
      <c r="A1022" s="407">
        <v>21</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11.25" hidden="1" customHeight="1" x14ac:dyDescent="0.15">
      <c r="A1023" s="407">
        <v>22</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11.25" hidden="1" customHeight="1" x14ac:dyDescent="0.15">
      <c r="A1024" s="407">
        <v>23</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11.25" hidden="1" customHeight="1" x14ac:dyDescent="0.15">
      <c r="A1025" s="407">
        <v>24</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11.25" hidden="1" customHeight="1" x14ac:dyDescent="0.15">
      <c r="A1026" s="407">
        <v>25</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11.25" hidden="1" customHeight="1" x14ac:dyDescent="0.15">
      <c r="A1027" s="407">
        <v>26</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11.25" hidden="1" customHeight="1" x14ac:dyDescent="0.15">
      <c r="A1028" s="407">
        <v>27</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11.25" hidden="1" customHeight="1" x14ac:dyDescent="0.15">
      <c r="A1029" s="407">
        <v>28</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11.25" hidden="1" customHeight="1" x14ac:dyDescent="0.15">
      <c r="A1030" s="407">
        <v>29</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11.25" hidden="1" customHeight="1" x14ac:dyDescent="0.15">
      <c r="A1031" s="407">
        <v>30</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11.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1.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1.25" hidden="1" customHeight="1" x14ac:dyDescent="0.15">
      <c r="A1034" s="349"/>
      <c r="B1034" s="349"/>
      <c r="C1034" s="349" t="s">
        <v>26</v>
      </c>
      <c r="D1034" s="349"/>
      <c r="E1034" s="349"/>
      <c r="F1034" s="349"/>
      <c r="G1034" s="349"/>
      <c r="H1034" s="349"/>
      <c r="I1034" s="349"/>
      <c r="J1034" s="278"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78" t="s">
        <v>460</v>
      </c>
      <c r="AD1034" s="278"/>
      <c r="AE1034" s="278"/>
      <c r="AF1034" s="278"/>
      <c r="AG1034" s="278"/>
      <c r="AH1034" s="347" t="s">
        <v>490</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11.25" hidden="1" customHeight="1" x14ac:dyDescent="0.15">
      <c r="A1035" s="407">
        <v>1</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30"/>
      <c r="AD1035" s="331"/>
      <c r="AE1035" s="331"/>
      <c r="AF1035" s="331"/>
      <c r="AG1035" s="331"/>
      <c r="AH1035" s="424"/>
      <c r="AI1035" s="425"/>
      <c r="AJ1035" s="425"/>
      <c r="AK1035" s="425"/>
      <c r="AL1035" s="327"/>
      <c r="AM1035" s="328"/>
      <c r="AN1035" s="328"/>
      <c r="AO1035" s="329"/>
      <c r="AP1035" s="323"/>
      <c r="AQ1035" s="323"/>
      <c r="AR1035" s="323"/>
      <c r="AS1035" s="323"/>
      <c r="AT1035" s="323"/>
      <c r="AU1035" s="323"/>
      <c r="AV1035" s="323"/>
      <c r="AW1035" s="323"/>
      <c r="AX1035" s="323"/>
    </row>
    <row r="1036" spans="1:50" ht="11.25" hidden="1" customHeight="1" x14ac:dyDescent="0.15">
      <c r="A1036" s="407">
        <v>2</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0"/>
      <c r="AE1036" s="330"/>
      <c r="AF1036" s="330"/>
      <c r="AG1036" s="330"/>
      <c r="AH1036" s="424"/>
      <c r="AI1036" s="425"/>
      <c r="AJ1036" s="425"/>
      <c r="AK1036" s="425"/>
      <c r="AL1036" s="327"/>
      <c r="AM1036" s="328"/>
      <c r="AN1036" s="328"/>
      <c r="AO1036" s="329"/>
      <c r="AP1036" s="323"/>
      <c r="AQ1036" s="323"/>
      <c r="AR1036" s="323"/>
      <c r="AS1036" s="323"/>
      <c r="AT1036" s="323"/>
      <c r="AU1036" s="323"/>
      <c r="AV1036" s="323"/>
      <c r="AW1036" s="323"/>
      <c r="AX1036" s="323"/>
    </row>
    <row r="1037" spans="1:50" ht="11.25" hidden="1" customHeight="1" x14ac:dyDescent="0.15">
      <c r="A1037" s="407">
        <v>3</v>
      </c>
      <c r="B1037" s="407">
        <v>1</v>
      </c>
      <c r="C1037" s="426"/>
      <c r="D1037" s="421"/>
      <c r="E1037" s="421"/>
      <c r="F1037" s="421"/>
      <c r="G1037" s="421"/>
      <c r="H1037" s="421"/>
      <c r="I1037" s="421"/>
      <c r="J1037" s="422"/>
      <c r="K1037" s="423"/>
      <c r="L1037" s="423"/>
      <c r="M1037" s="423"/>
      <c r="N1037" s="423"/>
      <c r="O1037" s="423"/>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11.25" hidden="1" customHeight="1" x14ac:dyDescent="0.15">
      <c r="A1038" s="407">
        <v>4</v>
      </c>
      <c r="B1038" s="407">
        <v>1</v>
      </c>
      <c r="C1038" s="426"/>
      <c r="D1038" s="421"/>
      <c r="E1038" s="421"/>
      <c r="F1038" s="421"/>
      <c r="G1038" s="421"/>
      <c r="H1038" s="421"/>
      <c r="I1038" s="421"/>
      <c r="J1038" s="422"/>
      <c r="K1038" s="423"/>
      <c r="L1038" s="423"/>
      <c r="M1038" s="423"/>
      <c r="N1038" s="423"/>
      <c r="O1038" s="423"/>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11.25" hidden="1" customHeight="1" x14ac:dyDescent="0.15">
      <c r="A1039" s="407">
        <v>5</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11.25" hidden="1" customHeight="1" x14ac:dyDescent="0.15">
      <c r="A1040" s="407">
        <v>6</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11.25" hidden="1" customHeight="1" x14ac:dyDescent="0.15">
      <c r="A1041" s="407">
        <v>7</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11.25" hidden="1" customHeight="1" x14ac:dyDescent="0.15">
      <c r="A1042" s="407">
        <v>8</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11.25" hidden="1" customHeight="1" x14ac:dyDescent="0.15">
      <c r="A1043" s="407">
        <v>9</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11.25" hidden="1" customHeight="1" x14ac:dyDescent="0.15">
      <c r="A1044" s="407">
        <v>10</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11.25" hidden="1" customHeight="1" x14ac:dyDescent="0.15">
      <c r="A1045" s="407">
        <v>11</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11.25" hidden="1" customHeight="1" x14ac:dyDescent="0.15">
      <c r="A1046" s="407">
        <v>12</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11.25" hidden="1" customHeight="1" x14ac:dyDescent="0.15">
      <c r="A1047" s="407">
        <v>13</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11.25" hidden="1" customHeight="1" x14ac:dyDescent="0.15">
      <c r="A1048" s="407">
        <v>14</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11.25" hidden="1" customHeight="1" x14ac:dyDescent="0.15">
      <c r="A1049" s="407">
        <v>15</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11.25" hidden="1" customHeight="1" x14ac:dyDescent="0.15">
      <c r="A1050" s="407">
        <v>16</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11.25" hidden="1" customHeight="1" x14ac:dyDescent="0.15">
      <c r="A1051" s="407">
        <v>17</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11.25" hidden="1" customHeight="1" x14ac:dyDescent="0.15">
      <c r="A1052" s="407">
        <v>18</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11.25" hidden="1" customHeight="1" x14ac:dyDescent="0.15">
      <c r="A1053" s="407">
        <v>19</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11.25" hidden="1" customHeight="1" x14ac:dyDescent="0.15">
      <c r="A1054" s="407">
        <v>20</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11.25" hidden="1" customHeight="1" x14ac:dyDescent="0.15">
      <c r="A1055" s="407">
        <v>21</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11.25" hidden="1" customHeight="1" x14ac:dyDescent="0.15">
      <c r="A1056" s="407">
        <v>22</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11.25" hidden="1" customHeight="1" x14ac:dyDescent="0.15">
      <c r="A1057" s="407">
        <v>23</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11.25" hidden="1" customHeight="1" x14ac:dyDescent="0.15">
      <c r="A1058" s="407">
        <v>24</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11.25" hidden="1" customHeight="1" x14ac:dyDescent="0.15">
      <c r="A1059" s="407">
        <v>25</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11.25" hidden="1" customHeight="1" x14ac:dyDescent="0.15">
      <c r="A1060" s="407">
        <v>26</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11.25" hidden="1" customHeight="1" x14ac:dyDescent="0.15">
      <c r="A1061" s="407">
        <v>27</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11.25" hidden="1" customHeight="1" x14ac:dyDescent="0.15">
      <c r="A1062" s="407">
        <v>28</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11.25" hidden="1" customHeight="1" x14ac:dyDescent="0.15">
      <c r="A1063" s="407">
        <v>29</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11.25" hidden="1" customHeight="1" x14ac:dyDescent="0.15">
      <c r="A1064" s="407">
        <v>30</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11.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1.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1.25" hidden="1" customHeight="1" x14ac:dyDescent="0.15">
      <c r="A1067" s="349"/>
      <c r="B1067" s="349"/>
      <c r="C1067" s="349" t="s">
        <v>26</v>
      </c>
      <c r="D1067" s="349"/>
      <c r="E1067" s="349"/>
      <c r="F1067" s="349"/>
      <c r="G1067" s="349"/>
      <c r="H1067" s="349"/>
      <c r="I1067" s="349"/>
      <c r="J1067" s="278"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78" t="s">
        <v>460</v>
      </c>
      <c r="AD1067" s="278"/>
      <c r="AE1067" s="278"/>
      <c r="AF1067" s="278"/>
      <c r="AG1067" s="278"/>
      <c r="AH1067" s="347" t="s">
        <v>490</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11.25" hidden="1" customHeight="1" x14ac:dyDescent="0.15">
      <c r="A1068" s="407">
        <v>1</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30"/>
      <c r="AD1068" s="331"/>
      <c r="AE1068" s="331"/>
      <c r="AF1068" s="331"/>
      <c r="AG1068" s="331"/>
      <c r="AH1068" s="424"/>
      <c r="AI1068" s="425"/>
      <c r="AJ1068" s="425"/>
      <c r="AK1068" s="425"/>
      <c r="AL1068" s="327"/>
      <c r="AM1068" s="328"/>
      <c r="AN1068" s="328"/>
      <c r="AO1068" s="329"/>
      <c r="AP1068" s="323"/>
      <c r="AQ1068" s="323"/>
      <c r="AR1068" s="323"/>
      <c r="AS1068" s="323"/>
      <c r="AT1068" s="323"/>
      <c r="AU1068" s="323"/>
      <c r="AV1068" s="323"/>
      <c r="AW1068" s="323"/>
      <c r="AX1068" s="323"/>
    </row>
    <row r="1069" spans="1:50" ht="11.25" hidden="1" customHeight="1" x14ac:dyDescent="0.15">
      <c r="A1069" s="407">
        <v>2</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0"/>
      <c r="AE1069" s="330"/>
      <c r="AF1069" s="330"/>
      <c r="AG1069" s="330"/>
      <c r="AH1069" s="424"/>
      <c r="AI1069" s="425"/>
      <c r="AJ1069" s="425"/>
      <c r="AK1069" s="425"/>
      <c r="AL1069" s="327"/>
      <c r="AM1069" s="328"/>
      <c r="AN1069" s="328"/>
      <c r="AO1069" s="329"/>
      <c r="AP1069" s="323"/>
      <c r="AQ1069" s="323"/>
      <c r="AR1069" s="323"/>
      <c r="AS1069" s="323"/>
      <c r="AT1069" s="323"/>
      <c r="AU1069" s="323"/>
      <c r="AV1069" s="323"/>
      <c r="AW1069" s="323"/>
      <c r="AX1069" s="323"/>
    </row>
    <row r="1070" spans="1:50" ht="11.25" hidden="1" customHeight="1" x14ac:dyDescent="0.15">
      <c r="A1070" s="407">
        <v>3</v>
      </c>
      <c r="B1070" s="407">
        <v>1</v>
      </c>
      <c r="C1070" s="426"/>
      <c r="D1070" s="421"/>
      <c r="E1070" s="421"/>
      <c r="F1070" s="421"/>
      <c r="G1070" s="421"/>
      <c r="H1070" s="421"/>
      <c r="I1070" s="421"/>
      <c r="J1070" s="422"/>
      <c r="K1070" s="423"/>
      <c r="L1070" s="423"/>
      <c r="M1070" s="423"/>
      <c r="N1070" s="423"/>
      <c r="O1070" s="423"/>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11.25" hidden="1" customHeight="1" x14ac:dyDescent="0.15">
      <c r="A1071" s="407">
        <v>4</v>
      </c>
      <c r="B1071" s="407">
        <v>1</v>
      </c>
      <c r="C1071" s="426"/>
      <c r="D1071" s="421"/>
      <c r="E1071" s="421"/>
      <c r="F1071" s="421"/>
      <c r="G1071" s="421"/>
      <c r="H1071" s="421"/>
      <c r="I1071" s="421"/>
      <c r="J1071" s="422"/>
      <c r="K1071" s="423"/>
      <c r="L1071" s="423"/>
      <c r="M1071" s="423"/>
      <c r="N1071" s="423"/>
      <c r="O1071" s="423"/>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11.25" hidden="1" customHeight="1" x14ac:dyDescent="0.15">
      <c r="A1072" s="407">
        <v>5</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11.25" hidden="1" customHeight="1" x14ac:dyDescent="0.15">
      <c r="A1073" s="407">
        <v>6</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11.25" hidden="1" customHeight="1" x14ac:dyDescent="0.15">
      <c r="A1074" s="407">
        <v>7</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11.25" hidden="1" customHeight="1" x14ac:dyDescent="0.15">
      <c r="A1075" s="407">
        <v>8</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11.25" hidden="1" customHeight="1" x14ac:dyDescent="0.15">
      <c r="A1076" s="407">
        <v>9</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11.25" hidden="1" customHeight="1" x14ac:dyDescent="0.15">
      <c r="A1077" s="407">
        <v>10</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11.25" hidden="1" customHeight="1" x14ac:dyDescent="0.15">
      <c r="A1078" s="407">
        <v>11</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11.25" hidden="1" customHeight="1" x14ac:dyDescent="0.15">
      <c r="A1079" s="407">
        <v>12</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11.25" hidden="1" customHeight="1" x14ac:dyDescent="0.15">
      <c r="A1080" s="407">
        <v>13</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11.25" hidden="1" customHeight="1" x14ac:dyDescent="0.15">
      <c r="A1081" s="407">
        <v>14</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11.25" hidden="1" customHeight="1" x14ac:dyDescent="0.15">
      <c r="A1082" s="407">
        <v>15</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11.25" hidden="1" customHeight="1" x14ac:dyDescent="0.15">
      <c r="A1083" s="407">
        <v>16</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11.25" hidden="1" customHeight="1" x14ac:dyDescent="0.15">
      <c r="A1084" s="407">
        <v>17</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11.25" hidden="1" customHeight="1" x14ac:dyDescent="0.15">
      <c r="A1085" s="407">
        <v>18</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11.25" hidden="1" customHeight="1" x14ac:dyDescent="0.15">
      <c r="A1086" s="407">
        <v>19</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11.25" hidden="1" customHeight="1" x14ac:dyDescent="0.15">
      <c r="A1087" s="407">
        <v>20</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11.25" hidden="1" customHeight="1" x14ac:dyDescent="0.15">
      <c r="A1088" s="407">
        <v>21</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11.25" hidden="1" customHeight="1" x14ac:dyDescent="0.15">
      <c r="A1089" s="407">
        <v>22</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11.25" hidden="1" customHeight="1" x14ac:dyDescent="0.15">
      <c r="A1090" s="407">
        <v>23</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11.25" hidden="1" customHeight="1" x14ac:dyDescent="0.15">
      <c r="A1091" s="407">
        <v>24</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11.25" hidden="1" customHeight="1" x14ac:dyDescent="0.15">
      <c r="A1092" s="407">
        <v>25</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11.25" hidden="1" customHeight="1" x14ac:dyDescent="0.15">
      <c r="A1093" s="407">
        <v>26</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11.25" hidden="1" customHeight="1" x14ac:dyDescent="0.15">
      <c r="A1094" s="407">
        <v>27</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11.25" hidden="1" customHeight="1" x14ac:dyDescent="0.15">
      <c r="A1095" s="407">
        <v>28</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11.25" hidden="1" customHeight="1" x14ac:dyDescent="0.15">
      <c r="A1096" s="407">
        <v>29</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11.25" hidden="1" customHeight="1" x14ac:dyDescent="0.15">
      <c r="A1097" s="407">
        <v>30</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11.25" hidden="1" customHeight="1" x14ac:dyDescent="0.15">
      <c r="A1098" s="887" t="s">
        <v>450</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466</v>
      </c>
      <c r="AM1098" s="957"/>
      <c r="AN1098" s="957"/>
      <c r="AO1098" s="80"/>
      <c r="AP1098" s="69"/>
      <c r="AQ1098" s="69"/>
      <c r="AR1098" s="69"/>
      <c r="AS1098" s="69"/>
      <c r="AT1098" s="69"/>
      <c r="AU1098" s="69"/>
      <c r="AV1098" s="69"/>
      <c r="AW1098" s="69"/>
      <c r="AX1098" s="70"/>
    </row>
    <row r="1099" spans="1:50" ht="1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1.2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3" customHeight="1" x14ac:dyDescent="0.15">
      <c r="A1101" s="407"/>
      <c r="B1101" s="407"/>
      <c r="C1101" s="278" t="s">
        <v>385</v>
      </c>
      <c r="D1101" s="890"/>
      <c r="E1101" s="278" t="s">
        <v>384</v>
      </c>
      <c r="F1101" s="890"/>
      <c r="G1101" s="890"/>
      <c r="H1101" s="890"/>
      <c r="I1101" s="890"/>
      <c r="J1101" s="278" t="s">
        <v>419</v>
      </c>
      <c r="K1101" s="278"/>
      <c r="L1101" s="278"/>
      <c r="M1101" s="278"/>
      <c r="N1101" s="278"/>
      <c r="O1101" s="278"/>
      <c r="P1101" s="347" t="s">
        <v>27</v>
      </c>
      <c r="Q1101" s="347"/>
      <c r="R1101" s="347"/>
      <c r="S1101" s="347"/>
      <c r="T1101" s="347"/>
      <c r="U1101" s="347"/>
      <c r="V1101" s="347"/>
      <c r="W1101" s="347"/>
      <c r="X1101" s="347"/>
      <c r="Y1101" s="278" t="s">
        <v>421</v>
      </c>
      <c r="Z1101" s="890"/>
      <c r="AA1101" s="890"/>
      <c r="AB1101" s="890"/>
      <c r="AC1101" s="278" t="s">
        <v>367</v>
      </c>
      <c r="AD1101" s="278"/>
      <c r="AE1101" s="278"/>
      <c r="AF1101" s="278"/>
      <c r="AG1101" s="278"/>
      <c r="AH1101" s="347" t="s">
        <v>380</v>
      </c>
      <c r="AI1101" s="348"/>
      <c r="AJ1101" s="348"/>
      <c r="AK1101" s="348"/>
      <c r="AL1101" s="348" t="s">
        <v>21</v>
      </c>
      <c r="AM1101" s="348"/>
      <c r="AN1101" s="348"/>
      <c r="AO1101" s="893"/>
      <c r="AP1101" s="428" t="s">
        <v>451</v>
      </c>
      <c r="AQ1101" s="428"/>
      <c r="AR1101" s="428"/>
      <c r="AS1101" s="428"/>
      <c r="AT1101" s="428"/>
      <c r="AU1101" s="428"/>
      <c r="AV1101" s="428"/>
      <c r="AW1101" s="428"/>
      <c r="AX1101" s="428"/>
    </row>
    <row r="1102" spans="1:50" ht="30" customHeight="1" x14ac:dyDescent="0.15">
      <c r="A1102" s="407">
        <v>1</v>
      </c>
      <c r="B1102" s="407">
        <v>1</v>
      </c>
      <c r="C1102" s="892"/>
      <c r="D1102" s="892"/>
      <c r="E1102" s="262" t="s">
        <v>687</v>
      </c>
      <c r="F1102" s="891"/>
      <c r="G1102" s="891"/>
      <c r="H1102" s="891"/>
      <c r="I1102" s="891"/>
      <c r="J1102" s="422" t="s">
        <v>688</v>
      </c>
      <c r="K1102" s="423"/>
      <c r="L1102" s="423"/>
      <c r="M1102" s="423"/>
      <c r="N1102" s="423"/>
      <c r="O1102" s="423"/>
      <c r="P1102" s="318" t="s">
        <v>689</v>
      </c>
      <c r="Q1102" s="319"/>
      <c r="R1102" s="319"/>
      <c r="S1102" s="319"/>
      <c r="T1102" s="319"/>
      <c r="U1102" s="319"/>
      <c r="V1102" s="319"/>
      <c r="W1102" s="319"/>
      <c r="X1102" s="319"/>
      <c r="Y1102" s="320" t="s">
        <v>690</v>
      </c>
      <c r="Z1102" s="321"/>
      <c r="AA1102" s="321"/>
      <c r="AB1102" s="322"/>
      <c r="AC1102" s="324"/>
      <c r="AD1102" s="324"/>
      <c r="AE1102" s="324"/>
      <c r="AF1102" s="324"/>
      <c r="AG1102" s="324"/>
      <c r="AH1102" s="325" t="s">
        <v>687</v>
      </c>
      <c r="AI1102" s="326"/>
      <c r="AJ1102" s="326"/>
      <c r="AK1102" s="326"/>
      <c r="AL1102" s="327" t="s">
        <v>691</v>
      </c>
      <c r="AM1102" s="328"/>
      <c r="AN1102" s="328"/>
      <c r="AO1102" s="329"/>
      <c r="AP1102" s="323" t="s">
        <v>688</v>
      </c>
      <c r="AQ1102" s="323"/>
      <c r="AR1102" s="323"/>
      <c r="AS1102" s="323"/>
      <c r="AT1102" s="323"/>
      <c r="AU1102" s="323"/>
      <c r="AV1102" s="323"/>
      <c r="AW1102" s="323"/>
      <c r="AX1102" s="323"/>
    </row>
    <row r="1103" spans="1:50" ht="11.25" hidden="1" customHeight="1" x14ac:dyDescent="0.15">
      <c r="A1103" s="407">
        <v>2</v>
      </c>
      <c r="B1103" s="407">
        <v>1</v>
      </c>
      <c r="C1103" s="892"/>
      <c r="D1103" s="892"/>
      <c r="E1103" s="891"/>
      <c r="F1103" s="891"/>
      <c r="G1103" s="891"/>
      <c r="H1103" s="891"/>
      <c r="I1103" s="89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11.25" hidden="1" customHeight="1" x14ac:dyDescent="0.15">
      <c r="A1104" s="407">
        <v>3</v>
      </c>
      <c r="B1104" s="407">
        <v>1</v>
      </c>
      <c r="C1104" s="892"/>
      <c r="D1104" s="892"/>
      <c r="E1104" s="891"/>
      <c r="F1104" s="891"/>
      <c r="G1104" s="891"/>
      <c r="H1104" s="891"/>
      <c r="I1104" s="89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11.25" customHeight="1" x14ac:dyDescent="0.15">
      <c r="A1105" s="407">
        <v>4</v>
      </c>
      <c r="B1105" s="407">
        <v>1</v>
      </c>
      <c r="C1105" s="892"/>
      <c r="D1105" s="892"/>
      <c r="E1105" s="891"/>
      <c r="F1105" s="891"/>
      <c r="G1105" s="891"/>
      <c r="H1105" s="891"/>
      <c r="I1105" s="89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11.25" customHeight="1" x14ac:dyDescent="0.15">
      <c r="A1106" s="407">
        <v>5</v>
      </c>
      <c r="B1106" s="407">
        <v>1</v>
      </c>
      <c r="C1106" s="892"/>
      <c r="D1106" s="892"/>
      <c r="E1106" s="891"/>
      <c r="F1106" s="891"/>
      <c r="G1106" s="891"/>
      <c r="H1106" s="891"/>
      <c r="I1106" s="89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11.25" customHeight="1" x14ac:dyDescent="0.15">
      <c r="A1107" s="407">
        <v>6</v>
      </c>
      <c r="B1107" s="407">
        <v>1</v>
      </c>
      <c r="C1107" s="892"/>
      <c r="D1107" s="892"/>
      <c r="E1107" s="891"/>
      <c r="F1107" s="891"/>
      <c r="G1107" s="891"/>
      <c r="H1107" s="891"/>
      <c r="I1107" s="89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11.25" customHeight="1" x14ac:dyDescent="0.15">
      <c r="A1108" s="407">
        <v>7</v>
      </c>
      <c r="B1108" s="407">
        <v>1</v>
      </c>
      <c r="C1108" s="892"/>
      <c r="D1108" s="892"/>
      <c r="E1108" s="891"/>
      <c r="F1108" s="891"/>
      <c r="G1108" s="891"/>
      <c r="H1108" s="891"/>
      <c r="I1108" s="89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11.25" customHeight="1" x14ac:dyDescent="0.15">
      <c r="A1109" s="407">
        <v>8</v>
      </c>
      <c r="B1109" s="407">
        <v>1</v>
      </c>
      <c r="C1109" s="892"/>
      <c r="D1109" s="892"/>
      <c r="E1109" s="891"/>
      <c r="F1109" s="891"/>
      <c r="G1109" s="891"/>
      <c r="H1109" s="891"/>
      <c r="I1109" s="89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11.25" customHeight="1" x14ac:dyDescent="0.15">
      <c r="A1110" s="407">
        <v>9</v>
      </c>
      <c r="B1110" s="407">
        <v>1</v>
      </c>
      <c r="C1110" s="892"/>
      <c r="D1110" s="892"/>
      <c r="E1110" s="891"/>
      <c r="F1110" s="891"/>
      <c r="G1110" s="891"/>
      <c r="H1110" s="891"/>
      <c r="I1110" s="89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11.25" customHeight="1" x14ac:dyDescent="0.15">
      <c r="A1111" s="407">
        <v>10</v>
      </c>
      <c r="B1111" s="407">
        <v>1</v>
      </c>
      <c r="C1111" s="892"/>
      <c r="D1111" s="892"/>
      <c r="E1111" s="891"/>
      <c r="F1111" s="891"/>
      <c r="G1111" s="891"/>
      <c r="H1111" s="891"/>
      <c r="I1111" s="89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11.25" customHeight="1" x14ac:dyDescent="0.15">
      <c r="A1112" s="407">
        <v>11</v>
      </c>
      <c r="B1112" s="407">
        <v>1</v>
      </c>
      <c r="C1112" s="892"/>
      <c r="D1112" s="892"/>
      <c r="E1112" s="891"/>
      <c r="F1112" s="891"/>
      <c r="G1112" s="891"/>
      <c r="H1112" s="891"/>
      <c r="I1112" s="89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11.25" customHeight="1" x14ac:dyDescent="0.15">
      <c r="A1113" s="407">
        <v>12</v>
      </c>
      <c r="B1113" s="407">
        <v>1</v>
      </c>
      <c r="C1113" s="892"/>
      <c r="D1113" s="892"/>
      <c r="E1113" s="891"/>
      <c r="F1113" s="891"/>
      <c r="G1113" s="891"/>
      <c r="H1113" s="891"/>
      <c r="I1113" s="89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11.25" customHeight="1" x14ac:dyDescent="0.15">
      <c r="A1114" s="407">
        <v>13</v>
      </c>
      <c r="B1114" s="407">
        <v>1</v>
      </c>
      <c r="C1114" s="892"/>
      <c r="D1114" s="892"/>
      <c r="E1114" s="891"/>
      <c r="F1114" s="891"/>
      <c r="G1114" s="891"/>
      <c r="H1114" s="891"/>
      <c r="I1114" s="89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11.25" customHeight="1" x14ac:dyDescent="0.15">
      <c r="A1115" s="407">
        <v>14</v>
      </c>
      <c r="B1115" s="407">
        <v>1</v>
      </c>
      <c r="C1115" s="892"/>
      <c r="D1115" s="892"/>
      <c r="E1115" s="891"/>
      <c r="F1115" s="891"/>
      <c r="G1115" s="891"/>
      <c r="H1115" s="891"/>
      <c r="I1115" s="89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11.25" customHeight="1" x14ac:dyDescent="0.15">
      <c r="A1116" s="407">
        <v>15</v>
      </c>
      <c r="B1116" s="407">
        <v>1</v>
      </c>
      <c r="C1116" s="892"/>
      <c r="D1116" s="892"/>
      <c r="E1116" s="891"/>
      <c r="F1116" s="891"/>
      <c r="G1116" s="891"/>
      <c r="H1116" s="891"/>
      <c r="I1116" s="89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11.25" customHeight="1" x14ac:dyDescent="0.15">
      <c r="A1117" s="407">
        <v>16</v>
      </c>
      <c r="B1117" s="407">
        <v>1</v>
      </c>
      <c r="C1117" s="892"/>
      <c r="D1117" s="892"/>
      <c r="E1117" s="891"/>
      <c r="F1117" s="891"/>
      <c r="G1117" s="891"/>
      <c r="H1117" s="891"/>
      <c r="I1117" s="89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11.25" customHeight="1" x14ac:dyDescent="0.15">
      <c r="A1118" s="407">
        <v>17</v>
      </c>
      <c r="B1118" s="407">
        <v>1</v>
      </c>
      <c r="C1118" s="892"/>
      <c r="D1118" s="892"/>
      <c r="E1118" s="891"/>
      <c r="F1118" s="891"/>
      <c r="G1118" s="891"/>
      <c r="H1118" s="891"/>
      <c r="I1118" s="89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11.25" customHeight="1" x14ac:dyDescent="0.15">
      <c r="A1119" s="407">
        <v>18</v>
      </c>
      <c r="B1119" s="407">
        <v>1</v>
      </c>
      <c r="C1119" s="892"/>
      <c r="D1119" s="892"/>
      <c r="E1119" s="262"/>
      <c r="F1119" s="891"/>
      <c r="G1119" s="891"/>
      <c r="H1119" s="891"/>
      <c r="I1119" s="89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11.25" customHeight="1" x14ac:dyDescent="0.15">
      <c r="A1120" s="407">
        <v>19</v>
      </c>
      <c r="B1120" s="407">
        <v>1</v>
      </c>
      <c r="C1120" s="892"/>
      <c r="D1120" s="892"/>
      <c r="E1120" s="891"/>
      <c r="F1120" s="891"/>
      <c r="G1120" s="891"/>
      <c r="H1120" s="891"/>
      <c r="I1120" s="89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11.25" customHeight="1" x14ac:dyDescent="0.15">
      <c r="A1121" s="407">
        <v>20</v>
      </c>
      <c r="B1121" s="407">
        <v>1</v>
      </c>
      <c r="C1121" s="892"/>
      <c r="D1121" s="892"/>
      <c r="E1121" s="891"/>
      <c r="F1121" s="891"/>
      <c r="G1121" s="891"/>
      <c r="H1121" s="891"/>
      <c r="I1121" s="89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11.25" customHeight="1" x14ac:dyDescent="0.15">
      <c r="A1122" s="407">
        <v>21</v>
      </c>
      <c r="B1122" s="407">
        <v>1</v>
      </c>
      <c r="C1122" s="892"/>
      <c r="D1122" s="892"/>
      <c r="E1122" s="891"/>
      <c r="F1122" s="891"/>
      <c r="G1122" s="891"/>
      <c r="H1122" s="891"/>
      <c r="I1122" s="89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11.25" customHeight="1" x14ac:dyDescent="0.15">
      <c r="A1123" s="407">
        <v>22</v>
      </c>
      <c r="B1123" s="407">
        <v>1</v>
      </c>
      <c r="C1123" s="892"/>
      <c r="D1123" s="892"/>
      <c r="E1123" s="891"/>
      <c r="F1123" s="891"/>
      <c r="G1123" s="891"/>
      <c r="H1123" s="891"/>
      <c r="I1123" s="891"/>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11.25" customHeight="1" x14ac:dyDescent="0.15">
      <c r="A1124" s="407">
        <v>23</v>
      </c>
      <c r="B1124" s="407">
        <v>1</v>
      </c>
      <c r="C1124" s="892"/>
      <c r="D1124" s="892"/>
      <c r="E1124" s="891"/>
      <c r="F1124" s="891"/>
      <c r="G1124" s="891"/>
      <c r="H1124" s="891"/>
      <c r="I1124" s="891"/>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11.25" customHeight="1" x14ac:dyDescent="0.15">
      <c r="A1125" s="407">
        <v>24</v>
      </c>
      <c r="B1125" s="407">
        <v>1</v>
      </c>
      <c r="C1125" s="892"/>
      <c r="D1125" s="892"/>
      <c r="E1125" s="891"/>
      <c r="F1125" s="891"/>
      <c r="G1125" s="891"/>
      <c r="H1125" s="891"/>
      <c r="I1125" s="891"/>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11.25" customHeight="1" x14ac:dyDescent="0.15">
      <c r="A1126" s="407">
        <v>25</v>
      </c>
      <c r="B1126" s="407">
        <v>1</v>
      </c>
      <c r="C1126" s="892"/>
      <c r="D1126" s="892"/>
      <c r="E1126" s="891"/>
      <c r="F1126" s="891"/>
      <c r="G1126" s="891"/>
      <c r="H1126" s="891"/>
      <c r="I1126" s="89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11.25" customHeight="1" x14ac:dyDescent="0.15">
      <c r="A1127" s="407">
        <v>26</v>
      </c>
      <c r="B1127" s="407">
        <v>1</v>
      </c>
      <c r="C1127" s="892"/>
      <c r="D1127" s="892"/>
      <c r="E1127" s="891"/>
      <c r="F1127" s="891"/>
      <c r="G1127" s="891"/>
      <c r="H1127" s="891"/>
      <c r="I1127" s="89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11.25" customHeight="1" x14ac:dyDescent="0.15">
      <c r="A1128" s="407">
        <v>27</v>
      </c>
      <c r="B1128" s="407">
        <v>1</v>
      </c>
      <c r="C1128" s="892"/>
      <c r="D1128" s="892"/>
      <c r="E1128" s="891"/>
      <c r="F1128" s="891"/>
      <c r="G1128" s="891"/>
      <c r="H1128" s="891"/>
      <c r="I1128" s="89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11.25" customHeight="1" x14ac:dyDescent="0.15">
      <c r="A1129" s="407">
        <v>28</v>
      </c>
      <c r="B1129" s="407">
        <v>1</v>
      </c>
      <c r="C1129" s="892"/>
      <c r="D1129" s="892"/>
      <c r="E1129" s="891"/>
      <c r="F1129" s="891"/>
      <c r="G1129" s="891"/>
      <c r="H1129" s="891"/>
      <c r="I1129" s="89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11.25" customHeight="1" x14ac:dyDescent="0.15">
      <c r="A1130" s="407">
        <v>29</v>
      </c>
      <c r="B1130" s="407">
        <v>1</v>
      </c>
      <c r="C1130" s="892"/>
      <c r="D1130" s="892"/>
      <c r="E1130" s="891"/>
      <c r="F1130" s="891"/>
      <c r="G1130" s="891"/>
      <c r="H1130" s="891"/>
      <c r="I1130" s="89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11.25" customHeight="1" x14ac:dyDescent="0.15">
      <c r="A1131" s="407">
        <v>30</v>
      </c>
      <c r="B1131" s="407">
        <v>1</v>
      </c>
      <c r="C1131" s="892"/>
      <c r="D1131" s="892"/>
      <c r="E1131" s="891"/>
      <c r="F1131" s="891"/>
      <c r="G1131" s="891"/>
      <c r="H1131" s="891"/>
      <c r="I1131" s="89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11.25"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39:AO866">
    <cfRule type="expression" dxfId="2503" priority="6637">
      <formula>IF(AND(AL839&gt;=0, RIGHT(TEXT(AL839,"0.#"),1)&lt;&gt;"."),TRUE,FALSE)</formula>
    </cfRule>
    <cfRule type="expression" dxfId="2502" priority="6638">
      <formula>IF(AND(AL839&gt;=0, RIGHT(TEXT(AL839,"0.#"),1)="."),TRUE,FALSE)</formula>
    </cfRule>
    <cfRule type="expression" dxfId="2501" priority="6639">
      <formula>IF(AND(AL839&lt;0, RIGHT(TEXT(AL839,"0.#"),1)&lt;&gt;"."),TRUE,FALSE)</formula>
    </cfRule>
    <cfRule type="expression" dxfId="2500" priority="6640">
      <formula>IF(AND(AL839&lt;0, RIGHT(TEXT(AL839,"0.#"),1)="."),TRUE,FALSE)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39:Y866">
    <cfRule type="expression" dxfId="2429" priority="2965">
      <formula>IF(RIGHT(TEXT(Y839,"0.#"),1)=".",FALSE,TRUE)</formula>
    </cfRule>
    <cfRule type="expression" dxfId="2428" priority="2966">
      <formula>IF(RIGHT(TEXT(Y839,"0.#"),1)=".",TRUE,FALSE)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2:AO1131">
    <cfRule type="expression" dxfId="2399" priority="2871">
      <formula>IF(AND(AL1102&gt;=0, RIGHT(TEXT(AL1102,"0.#"),1)&lt;&gt;"."),TRUE,FALSE)</formula>
    </cfRule>
    <cfRule type="expression" dxfId="2398" priority="2872">
      <formula>IF(AND(AL1102&gt;=0, RIGHT(TEXT(AL1102,"0.#"),1)="."),TRUE,FALSE)</formula>
    </cfRule>
    <cfRule type="expression" dxfId="2397" priority="2873">
      <formula>IF(AND(AL1102&lt;0, RIGHT(TEXT(AL1102,"0.#"),1)&lt;&gt;"."),TRUE,FALSE)</formula>
    </cfRule>
    <cfRule type="expression" dxfId="2396" priority="2874">
      <formula>IF(AND(AL1102&lt;0, RIGHT(TEXT(AL1102,"0.#"),1)="."),TRUE,FALSE)</formula>
    </cfRule>
  </conditionalFormatting>
  <conditionalFormatting sqref="Y1102:Y1131">
    <cfRule type="expression" dxfId="2395" priority="2869">
      <formula>IF(RIGHT(TEXT(Y1102,"0.#"),1)=".",FALSE,TRUE)</formula>
    </cfRule>
    <cfRule type="expression" dxfId="2394" priority="2870">
      <formula>IF(RIGHT(TEXT(Y1102,"0.#"),1)=".",TRUE,FALSE)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7:AO838">
    <cfRule type="expression" dxfId="2385" priority="2823">
      <formula>IF(AND(AL837&gt;=0, RIGHT(TEXT(AL837,"0.#"),1)&lt;&gt;"."),TRUE,FALSE)</formula>
    </cfRule>
    <cfRule type="expression" dxfId="2384" priority="2824">
      <formula>IF(AND(AL837&gt;=0, RIGHT(TEXT(AL837,"0.#"),1)="."),TRUE,FALSE)</formula>
    </cfRule>
    <cfRule type="expression" dxfId="2383" priority="2825">
      <formula>IF(AND(AL837&lt;0, RIGHT(TEXT(AL837,"0.#"),1)&lt;&gt;"."),TRUE,FALSE)</formula>
    </cfRule>
    <cfRule type="expression" dxfId="2382" priority="2826">
      <formula>IF(AND(AL837&lt;0, RIGHT(TEXT(AL837,"0.#"),1)="."),TRUE,FALSE)</formula>
    </cfRule>
  </conditionalFormatting>
  <conditionalFormatting sqref="Y837:Y838">
    <cfRule type="expression" dxfId="2381" priority="2821">
      <formula>IF(RIGHT(TEXT(Y837,"0.#"),1)=".",FALSE,TRUE)</formula>
    </cfRule>
    <cfRule type="expression" dxfId="2380" priority="2822">
      <formula>IF(RIGHT(TEXT(Y837,"0.#"),1)=".",TRUE,FALSE)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72:Y899">
    <cfRule type="expression" dxfId="2063" priority="2081">
      <formula>IF(RIGHT(TEXT(Y872,"0.#"),1)=".",FALSE,TRUE)</formula>
    </cfRule>
    <cfRule type="expression" dxfId="2062" priority="2082">
      <formula>IF(RIGHT(TEXT(Y872,"0.#"),1)=".",TRUE,FALSE)</formula>
    </cfRule>
  </conditionalFormatting>
  <conditionalFormatting sqref="Y870:Y871">
    <cfRule type="expression" dxfId="2061" priority="2075">
      <formula>IF(RIGHT(TEXT(Y870,"0.#"),1)=".",FALSE,TRUE)</formula>
    </cfRule>
    <cfRule type="expression" dxfId="2060" priority="2076">
      <formula>IF(RIGHT(TEXT(Y870,"0.#"),1)=".",TRUE,FALSE)</formula>
    </cfRule>
  </conditionalFormatting>
  <conditionalFormatting sqref="Y905:Y932">
    <cfRule type="expression" dxfId="2059" priority="2069">
      <formula>IF(RIGHT(TEXT(Y905,"0.#"),1)=".",FALSE,TRUE)</formula>
    </cfRule>
    <cfRule type="expression" dxfId="2058" priority="2070">
      <formula>IF(RIGHT(TEXT(Y905,"0.#"),1)=".",TRUE,FALSE)</formula>
    </cfRule>
  </conditionalFormatting>
  <conditionalFormatting sqref="Y903:Y904">
    <cfRule type="expression" dxfId="2057" priority="2063">
      <formula>IF(RIGHT(TEXT(Y903,"0.#"),1)=".",FALSE,TRUE)</formula>
    </cfRule>
    <cfRule type="expression" dxfId="2056" priority="2064">
      <formula>IF(RIGHT(TEXT(Y903,"0.#"),1)=".",TRUE,FALSE)</formula>
    </cfRule>
  </conditionalFormatting>
  <conditionalFormatting sqref="Y938:Y965">
    <cfRule type="expression" dxfId="2055" priority="2057">
      <formula>IF(RIGHT(TEXT(Y938,"0.#"),1)=".",FALSE,TRUE)</formula>
    </cfRule>
    <cfRule type="expression" dxfId="2054" priority="2058">
      <formula>IF(RIGHT(TEXT(Y938,"0.#"),1)=".",TRUE,FALSE)</formula>
    </cfRule>
  </conditionalFormatting>
  <conditionalFormatting sqref="Y937">
    <cfRule type="expression" dxfId="2053" priority="2051">
      <formula>IF(RIGHT(TEXT(Y937,"0.#"),1)=".",FALSE,TRUE)</formula>
    </cfRule>
    <cfRule type="expression" dxfId="2052" priority="2052">
      <formula>IF(RIGHT(TEXT(Y937,"0.#"),1)=".",TRUE,FALSE)</formula>
    </cfRule>
  </conditionalFormatting>
  <conditionalFormatting sqref="Y971:Y998">
    <cfRule type="expression" dxfId="2051" priority="2045">
      <formula>IF(RIGHT(TEXT(Y971,"0.#"),1)=".",FALSE,TRUE)</formula>
    </cfRule>
    <cfRule type="expression" dxfId="2050" priority="2046">
      <formula>IF(RIGHT(TEXT(Y971,"0.#"),1)=".",TRUE,FALSE)</formula>
    </cfRule>
  </conditionalFormatting>
  <conditionalFormatting sqref="Y969:Y970">
    <cfRule type="expression" dxfId="2049" priority="2039">
      <formula>IF(RIGHT(TEXT(Y969,"0.#"),1)=".",FALSE,TRUE)</formula>
    </cfRule>
    <cfRule type="expression" dxfId="2048" priority="2040">
      <formula>IF(RIGHT(TEXT(Y969,"0.#"),1)=".",TRUE,FALSE)</formula>
    </cfRule>
  </conditionalFormatting>
  <conditionalFormatting sqref="Y1004:Y1031">
    <cfRule type="expression" dxfId="2047" priority="2033">
      <formula>IF(RIGHT(TEXT(Y1004,"0.#"),1)=".",FALSE,TRUE)</formula>
    </cfRule>
    <cfRule type="expression" dxfId="2046" priority="2034">
      <formula>IF(RIGHT(TEXT(Y1004,"0.#"),1)=".",TRUE,FALSE)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2:AO899">
    <cfRule type="expression" dxfId="1967" priority="2083">
      <formula>IF(AND(AL872&gt;=0, RIGHT(TEXT(AL872,"0.#"),1)&lt;&gt;"."),TRUE,FALSE)</formula>
    </cfRule>
    <cfRule type="expression" dxfId="1966" priority="2084">
      <formula>IF(AND(AL872&gt;=0, RIGHT(TEXT(AL872,"0.#"),1)="."),TRUE,FALSE)</formula>
    </cfRule>
    <cfRule type="expression" dxfId="1965" priority="2085">
      <formula>IF(AND(AL872&lt;0, RIGHT(TEXT(AL872,"0.#"),1)&lt;&gt;"."),TRUE,FALSE)</formula>
    </cfRule>
    <cfRule type="expression" dxfId="1964" priority="2086">
      <formula>IF(AND(AL872&lt;0, RIGHT(TEXT(AL872,"0.#"),1)="."),TRUE,FALSE)</formula>
    </cfRule>
  </conditionalFormatting>
  <conditionalFormatting sqref="AL870:AO871">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05:AO932">
    <cfRule type="expression" dxfId="1959" priority="2071">
      <formula>IF(AND(AL905&gt;=0, RIGHT(TEXT(AL905,"0.#"),1)&lt;&gt;"."),TRUE,FALSE)</formula>
    </cfRule>
    <cfRule type="expression" dxfId="1958" priority="2072">
      <formula>IF(AND(AL905&gt;=0, RIGHT(TEXT(AL905,"0.#"),1)="."),TRUE,FALSE)</formula>
    </cfRule>
    <cfRule type="expression" dxfId="1957" priority="2073">
      <formula>IF(AND(AL905&lt;0, RIGHT(TEXT(AL905,"0.#"),1)&lt;&gt;"."),TRUE,FALSE)</formula>
    </cfRule>
    <cfRule type="expression" dxfId="1956" priority="2074">
      <formula>IF(AND(AL905&lt;0, RIGHT(TEXT(AL905,"0.#"),1)="."),TRUE,FALSE)</formula>
    </cfRule>
  </conditionalFormatting>
  <conditionalFormatting sqref="AL903:AO904">
    <cfRule type="expression" dxfId="1955" priority="2065">
      <formula>IF(AND(AL903&gt;=0, RIGHT(TEXT(AL903,"0.#"),1)&lt;&gt;"."),TRUE,FALSE)</formula>
    </cfRule>
    <cfRule type="expression" dxfId="1954" priority="2066">
      <formula>IF(AND(AL903&gt;=0, RIGHT(TEXT(AL903,"0.#"),1)="."),TRUE,FALSE)</formula>
    </cfRule>
    <cfRule type="expression" dxfId="1953" priority="2067">
      <formula>IF(AND(AL903&lt;0, RIGHT(TEXT(AL903,"0.#"),1)&lt;&gt;"."),TRUE,FALSE)</formula>
    </cfRule>
    <cfRule type="expression" dxfId="1952" priority="2068">
      <formula>IF(AND(AL903&lt;0, RIGHT(TEXT(AL903,"0.#"),1)="."),TRUE,FALSE)</formula>
    </cfRule>
  </conditionalFormatting>
  <conditionalFormatting sqref="AL946:AO965">
    <cfRule type="expression" dxfId="1951" priority="2059">
      <formula>IF(AND(AL946&gt;=0, RIGHT(TEXT(AL946,"0.#"),1)&lt;&gt;"."),TRUE,FALSE)</formula>
    </cfRule>
    <cfRule type="expression" dxfId="1950" priority="2060">
      <formula>IF(AND(AL946&gt;=0, RIGHT(TEXT(AL946,"0.#"),1)="."),TRUE,FALSE)</formula>
    </cfRule>
    <cfRule type="expression" dxfId="1949" priority="2061">
      <formula>IF(AND(AL946&lt;0, RIGHT(TEXT(AL946,"0.#"),1)&lt;&gt;"."),TRUE,FALSE)</formula>
    </cfRule>
    <cfRule type="expression" dxfId="1948" priority="2062">
      <formula>IF(AND(AL946&lt;0, RIGHT(TEXT(AL946,"0.#"),1)="."),TRUE,FALSE)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AL937:AO945">
    <cfRule type="expression" dxfId="705" priority="3">
      <formula>IF(AND(AL937&gt;=0, RIGHT(TEXT(AL937,"0.#"),1)&lt;&gt;"."),TRUE,FALSE)</formula>
    </cfRule>
    <cfRule type="expression" dxfId="704" priority="4">
      <formula>IF(AND(AL937&gt;=0, RIGHT(TEXT(AL937,"0.#"),1)="."),TRUE,FALSE)</formula>
    </cfRule>
    <cfRule type="expression" dxfId="703" priority="5">
      <formula>IF(AND(AL937&lt;0, RIGHT(TEXT(AL937,"0.#"),1)&lt;&gt;"."),TRUE,FALSE)</formula>
    </cfRule>
    <cfRule type="expression" dxfId="702" priority="6">
      <formula>IF(AND(AL937&lt;0, RIGHT(TEXT(AL937,"0.#"),1)="."),TRUE,FALSE)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18" max="16383" man="1"/>
    <brk id="739" max="16383" man="1"/>
    <brk id="778" max="49" man="1"/>
    <brk id="833" max="49" man="1"/>
  </rowBreaks>
  <colBreaks count="1" manualBreakCount="1">
    <brk id="6" max="110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793" t="s">
        <v>265</v>
      </c>
      <c r="H2" s="778"/>
      <c r="I2" s="778"/>
      <c r="J2" s="778"/>
      <c r="K2" s="778"/>
      <c r="L2" s="778"/>
      <c r="M2" s="778"/>
      <c r="N2" s="778"/>
      <c r="O2" s="779"/>
      <c r="P2" s="777" t="s">
        <v>59</v>
      </c>
      <c r="Q2" s="778"/>
      <c r="R2" s="778"/>
      <c r="S2" s="778"/>
      <c r="T2" s="778"/>
      <c r="U2" s="778"/>
      <c r="V2" s="778"/>
      <c r="W2" s="778"/>
      <c r="X2" s="779"/>
      <c r="Y2" s="1003"/>
      <c r="Z2" s="415"/>
      <c r="AA2" s="416"/>
      <c r="AB2" s="1007" t="s">
        <v>11</v>
      </c>
      <c r="AC2" s="1008"/>
      <c r="AD2" s="1009"/>
      <c r="AE2" s="995" t="s">
        <v>554</v>
      </c>
      <c r="AF2" s="995"/>
      <c r="AG2" s="995"/>
      <c r="AH2" s="995"/>
      <c r="AI2" s="995" t="s">
        <v>551</v>
      </c>
      <c r="AJ2" s="995"/>
      <c r="AK2" s="995"/>
      <c r="AL2" s="995"/>
      <c r="AM2" s="995" t="s">
        <v>525</v>
      </c>
      <c r="AN2" s="995"/>
      <c r="AO2" s="995"/>
      <c r="AP2" s="461"/>
      <c r="AQ2" s="177" t="s">
        <v>354</v>
      </c>
      <c r="AR2" s="170"/>
      <c r="AS2" s="170"/>
      <c r="AT2" s="171"/>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4"/>
      <c r="Z3" s="1005"/>
      <c r="AA3" s="1006"/>
      <c r="AB3" s="1010"/>
      <c r="AC3" s="1011"/>
      <c r="AD3" s="1012"/>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18"/>
      <c r="B4" s="516"/>
      <c r="C4" s="516"/>
      <c r="D4" s="516"/>
      <c r="E4" s="516"/>
      <c r="F4" s="517"/>
      <c r="G4" s="543"/>
      <c r="H4" s="1013"/>
      <c r="I4" s="1013"/>
      <c r="J4" s="1013"/>
      <c r="K4" s="1013"/>
      <c r="L4" s="1013"/>
      <c r="M4" s="1013"/>
      <c r="N4" s="1013"/>
      <c r="O4" s="1014"/>
      <c r="P4" s="162"/>
      <c r="Q4" s="1021"/>
      <c r="R4" s="1021"/>
      <c r="S4" s="1021"/>
      <c r="T4" s="1021"/>
      <c r="U4" s="1021"/>
      <c r="V4" s="1021"/>
      <c r="W4" s="1021"/>
      <c r="X4" s="1022"/>
      <c r="Y4" s="999" t="s">
        <v>12</v>
      </c>
      <c r="Z4" s="1000"/>
      <c r="AA4" s="1001"/>
      <c r="AB4" s="554"/>
      <c r="AC4" s="1002"/>
      <c r="AD4" s="1002"/>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19"/>
      <c r="B5" s="520"/>
      <c r="C5" s="520"/>
      <c r="D5" s="520"/>
      <c r="E5" s="520"/>
      <c r="F5" s="521"/>
      <c r="G5" s="1015"/>
      <c r="H5" s="1016"/>
      <c r="I5" s="1016"/>
      <c r="J5" s="1016"/>
      <c r="K5" s="1016"/>
      <c r="L5" s="1016"/>
      <c r="M5" s="1016"/>
      <c r="N5" s="1016"/>
      <c r="O5" s="1017"/>
      <c r="P5" s="1023"/>
      <c r="Q5" s="1023"/>
      <c r="R5" s="1023"/>
      <c r="S5" s="1023"/>
      <c r="T5" s="1023"/>
      <c r="U5" s="1023"/>
      <c r="V5" s="1023"/>
      <c r="W5" s="1023"/>
      <c r="X5" s="1024"/>
      <c r="Y5" s="304" t="s">
        <v>54</v>
      </c>
      <c r="Z5" s="996"/>
      <c r="AA5" s="997"/>
      <c r="AB5" s="525"/>
      <c r="AC5" s="998"/>
      <c r="AD5" s="998"/>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19"/>
      <c r="B6" s="520"/>
      <c r="C6" s="520"/>
      <c r="D6" s="520"/>
      <c r="E6" s="520"/>
      <c r="F6" s="521"/>
      <c r="G6" s="1018"/>
      <c r="H6" s="1019"/>
      <c r="I6" s="1019"/>
      <c r="J6" s="1019"/>
      <c r="K6" s="1019"/>
      <c r="L6" s="1019"/>
      <c r="M6" s="1019"/>
      <c r="N6" s="1019"/>
      <c r="O6" s="1020"/>
      <c r="P6" s="1025"/>
      <c r="Q6" s="1025"/>
      <c r="R6" s="1025"/>
      <c r="S6" s="1025"/>
      <c r="T6" s="1025"/>
      <c r="U6" s="1025"/>
      <c r="V6" s="1025"/>
      <c r="W6" s="1025"/>
      <c r="X6" s="1026"/>
      <c r="Y6" s="1027" t="s">
        <v>13</v>
      </c>
      <c r="Z6" s="996"/>
      <c r="AA6" s="997"/>
      <c r="AB6" s="464" t="s">
        <v>301</v>
      </c>
      <c r="AC6" s="1028"/>
      <c r="AD6" s="1028"/>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896" t="s">
        <v>503</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5" t="s">
        <v>471</v>
      </c>
      <c r="B9" s="516"/>
      <c r="C9" s="516"/>
      <c r="D9" s="516"/>
      <c r="E9" s="516"/>
      <c r="F9" s="517"/>
      <c r="G9" s="793" t="s">
        <v>265</v>
      </c>
      <c r="H9" s="778"/>
      <c r="I9" s="778"/>
      <c r="J9" s="778"/>
      <c r="K9" s="778"/>
      <c r="L9" s="778"/>
      <c r="M9" s="778"/>
      <c r="N9" s="778"/>
      <c r="O9" s="779"/>
      <c r="P9" s="777" t="s">
        <v>59</v>
      </c>
      <c r="Q9" s="778"/>
      <c r="R9" s="778"/>
      <c r="S9" s="778"/>
      <c r="T9" s="778"/>
      <c r="U9" s="778"/>
      <c r="V9" s="778"/>
      <c r="W9" s="778"/>
      <c r="X9" s="779"/>
      <c r="Y9" s="1003"/>
      <c r="Z9" s="415"/>
      <c r="AA9" s="416"/>
      <c r="AB9" s="1007" t="s">
        <v>11</v>
      </c>
      <c r="AC9" s="1008"/>
      <c r="AD9" s="1009"/>
      <c r="AE9" s="995" t="s">
        <v>555</v>
      </c>
      <c r="AF9" s="995"/>
      <c r="AG9" s="995"/>
      <c r="AH9" s="995"/>
      <c r="AI9" s="995" t="s">
        <v>551</v>
      </c>
      <c r="AJ9" s="995"/>
      <c r="AK9" s="995"/>
      <c r="AL9" s="995"/>
      <c r="AM9" s="995" t="s">
        <v>525</v>
      </c>
      <c r="AN9" s="995"/>
      <c r="AO9" s="995"/>
      <c r="AP9" s="461"/>
      <c r="AQ9" s="177" t="s">
        <v>354</v>
      </c>
      <c r="AR9" s="170"/>
      <c r="AS9" s="170"/>
      <c r="AT9" s="171"/>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4"/>
      <c r="Z10" s="1005"/>
      <c r="AA10" s="1006"/>
      <c r="AB10" s="1010"/>
      <c r="AC10" s="1011"/>
      <c r="AD10" s="1012"/>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18"/>
      <c r="B11" s="516"/>
      <c r="C11" s="516"/>
      <c r="D11" s="516"/>
      <c r="E11" s="516"/>
      <c r="F11" s="517"/>
      <c r="G11" s="543"/>
      <c r="H11" s="1013"/>
      <c r="I11" s="1013"/>
      <c r="J11" s="1013"/>
      <c r="K11" s="1013"/>
      <c r="L11" s="1013"/>
      <c r="M11" s="1013"/>
      <c r="N11" s="1013"/>
      <c r="O11" s="1014"/>
      <c r="P11" s="162"/>
      <c r="Q11" s="1021"/>
      <c r="R11" s="1021"/>
      <c r="S11" s="1021"/>
      <c r="T11" s="1021"/>
      <c r="U11" s="1021"/>
      <c r="V11" s="1021"/>
      <c r="W11" s="1021"/>
      <c r="X11" s="1022"/>
      <c r="Y11" s="999" t="s">
        <v>12</v>
      </c>
      <c r="Z11" s="1000"/>
      <c r="AA11" s="1001"/>
      <c r="AB11" s="554"/>
      <c r="AC11" s="1002"/>
      <c r="AD11" s="1002"/>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19"/>
      <c r="B12" s="520"/>
      <c r="C12" s="520"/>
      <c r="D12" s="520"/>
      <c r="E12" s="520"/>
      <c r="F12" s="521"/>
      <c r="G12" s="1015"/>
      <c r="H12" s="1016"/>
      <c r="I12" s="1016"/>
      <c r="J12" s="1016"/>
      <c r="K12" s="1016"/>
      <c r="L12" s="1016"/>
      <c r="M12" s="1016"/>
      <c r="N12" s="1016"/>
      <c r="O12" s="1017"/>
      <c r="P12" s="1023"/>
      <c r="Q12" s="1023"/>
      <c r="R12" s="1023"/>
      <c r="S12" s="1023"/>
      <c r="T12" s="1023"/>
      <c r="U12" s="1023"/>
      <c r="V12" s="1023"/>
      <c r="W12" s="1023"/>
      <c r="X12" s="1024"/>
      <c r="Y12" s="304" t="s">
        <v>54</v>
      </c>
      <c r="Z12" s="996"/>
      <c r="AA12" s="997"/>
      <c r="AB12" s="525"/>
      <c r="AC12" s="998"/>
      <c r="AD12" s="998"/>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45"/>
      <c r="B13" s="646"/>
      <c r="C13" s="646"/>
      <c r="D13" s="646"/>
      <c r="E13" s="646"/>
      <c r="F13" s="647"/>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4" t="s">
        <v>301</v>
      </c>
      <c r="AC13" s="1028"/>
      <c r="AD13" s="1028"/>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896" t="s">
        <v>503</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5" t="s">
        <v>471</v>
      </c>
      <c r="B16" s="516"/>
      <c r="C16" s="516"/>
      <c r="D16" s="516"/>
      <c r="E16" s="516"/>
      <c r="F16" s="517"/>
      <c r="G16" s="793" t="s">
        <v>265</v>
      </c>
      <c r="H16" s="778"/>
      <c r="I16" s="778"/>
      <c r="J16" s="778"/>
      <c r="K16" s="778"/>
      <c r="L16" s="778"/>
      <c r="M16" s="778"/>
      <c r="N16" s="778"/>
      <c r="O16" s="779"/>
      <c r="P16" s="777" t="s">
        <v>59</v>
      </c>
      <c r="Q16" s="778"/>
      <c r="R16" s="778"/>
      <c r="S16" s="778"/>
      <c r="T16" s="778"/>
      <c r="U16" s="778"/>
      <c r="V16" s="778"/>
      <c r="W16" s="778"/>
      <c r="X16" s="779"/>
      <c r="Y16" s="1003"/>
      <c r="Z16" s="415"/>
      <c r="AA16" s="416"/>
      <c r="AB16" s="1007" t="s">
        <v>11</v>
      </c>
      <c r="AC16" s="1008"/>
      <c r="AD16" s="1009"/>
      <c r="AE16" s="995" t="s">
        <v>554</v>
      </c>
      <c r="AF16" s="995"/>
      <c r="AG16" s="995"/>
      <c r="AH16" s="995"/>
      <c r="AI16" s="995" t="s">
        <v>552</v>
      </c>
      <c r="AJ16" s="995"/>
      <c r="AK16" s="995"/>
      <c r="AL16" s="995"/>
      <c r="AM16" s="995" t="s">
        <v>525</v>
      </c>
      <c r="AN16" s="995"/>
      <c r="AO16" s="995"/>
      <c r="AP16" s="461"/>
      <c r="AQ16" s="177" t="s">
        <v>354</v>
      </c>
      <c r="AR16" s="170"/>
      <c r="AS16" s="170"/>
      <c r="AT16" s="171"/>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4"/>
      <c r="Z17" s="1005"/>
      <c r="AA17" s="1006"/>
      <c r="AB17" s="1010"/>
      <c r="AC17" s="1011"/>
      <c r="AD17" s="1012"/>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18"/>
      <c r="B18" s="516"/>
      <c r="C18" s="516"/>
      <c r="D18" s="516"/>
      <c r="E18" s="516"/>
      <c r="F18" s="517"/>
      <c r="G18" s="543"/>
      <c r="H18" s="1013"/>
      <c r="I18" s="1013"/>
      <c r="J18" s="1013"/>
      <c r="K18" s="1013"/>
      <c r="L18" s="1013"/>
      <c r="M18" s="1013"/>
      <c r="N18" s="1013"/>
      <c r="O18" s="1014"/>
      <c r="P18" s="162"/>
      <c r="Q18" s="1021"/>
      <c r="R18" s="1021"/>
      <c r="S18" s="1021"/>
      <c r="T18" s="1021"/>
      <c r="U18" s="1021"/>
      <c r="V18" s="1021"/>
      <c r="W18" s="1021"/>
      <c r="X18" s="1022"/>
      <c r="Y18" s="999" t="s">
        <v>12</v>
      </c>
      <c r="Z18" s="1000"/>
      <c r="AA18" s="1001"/>
      <c r="AB18" s="554"/>
      <c r="AC18" s="1002"/>
      <c r="AD18" s="1002"/>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19"/>
      <c r="B19" s="520"/>
      <c r="C19" s="520"/>
      <c r="D19" s="520"/>
      <c r="E19" s="520"/>
      <c r="F19" s="521"/>
      <c r="G19" s="1015"/>
      <c r="H19" s="1016"/>
      <c r="I19" s="1016"/>
      <c r="J19" s="1016"/>
      <c r="K19" s="1016"/>
      <c r="L19" s="1016"/>
      <c r="M19" s="1016"/>
      <c r="N19" s="1016"/>
      <c r="O19" s="1017"/>
      <c r="P19" s="1023"/>
      <c r="Q19" s="1023"/>
      <c r="R19" s="1023"/>
      <c r="S19" s="1023"/>
      <c r="T19" s="1023"/>
      <c r="U19" s="1023"/>
      <c r="V19" s="1023"/>
      <c r="W19" s="1023"/>
      <c r="X19" s="1024"/>
      <c r="Y19" s="304" t="s">
        <v>54</v>
      </c>
      <c r="Z19" s="996"/>
      <c r="AA19" s="997"/>
      <c r="AB19" s="525"/>
      <c r="AC19" s="998"/>
      <c r="AD19" s="998"/>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45"/>
      <c r="B20" s="646"/>
      <c r="C20" s="646"/>
      <c r="D20" s="646"/>
      <c r="E20" s="646"/>
      <c r="F20" s="647"/>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4" t="s">
        <v>301</v>
      </c>
      <c r="AC20" s="1028"/>
      <c r="AD20" s="1028"/>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896" t="s">
        <v>503</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5" t="s">
        <v>471</v>
      </c>
      <c r="B23" s="516"/>
      <c r="C23" s="516"/>
      <c r="D23" s="516"/>
      <c r="E23" s="516"/>
      <c r="F23" s="517"/>
      <c r="G23" s="793" t="s">
        <v>265</v>
      </c>
      <c r="H23" s="778"/>
      <c r="I23" s="778"/>
      <c r="J23" s="778"/>
      <c r="K23" s="778"/>
      <c r="L23" s="778"/>
      <c r="M23" s="778"/>
      <c r="N23" s="778"/>
      <c r="O23" s="779"/>
      <c r="P23" s="777" t="s">
        <v>59</v>
      </c>
      <c r="Q23" s="778"/>
      <c r="R23" s="778"/>
      <c r="S23" s="778"/>
      <c r="T23" s="778"/>
      <c r="U23" s="778"/>
      <c r="V23" s="778"/>
      <c r="W23" s="778"/>
      <c r="X23" s="779"/>
      <c r="Y23" s="1003"/>
      <c r="Z23" s="415"/>
      <c r="AA23" s="416"/>
      <c r="AB23" s="1007" t="s">
        <v>11</v>
      </c>
      <c r="AC23" s="1008"/>
      <c r="AD23" s="1009"/>
      <c r="AE23" s="995" t="s">
        <v>556</v>
      </c>
      <c r="AF23" s="995"/>
      <c r="AG23" s="995"/>
      <c r="AH23" s="995"/>
      <c r="AI23" s="995" t="s">
        <v>551</v>
      </c>
      <c r="AJ23" s="995"/>
      <c r="AK23" s="995"/>
      <c r="AL23" s="995"/>
      <c r="AM23" s="995" t="s">
        <v>525</v>
      </c>
      <c r="AN23" s="995"/>
      <c r="AO23" s="995"/>
      <c r="AP23" s="461"/>
      <c r="AQ23" s="177" t="s">
        <v>354</v>
      </c>
      <c r="AR23" s="170"/>
      <c r="AS23" s="170"/>
      <c r="AT23" s="171"/>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4"/>
      <c r="Z24" s="1005"/>
      <c r="AA24" s="1006"/>
      <c r="AB24" s="1010"/>
      <c r="AC24" s="1011"/>
      <c r="AD24" s="1012"/>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18"/>
      <c r="B25" s="516"/>
      <c r="C25" s="516"/>
      <c r="D25" s="516"/>
      <c r="E25" s="516"/>
      <c r="F25" s="517"/>
      <c r="G25" s="543"/>
      <c r="H25" s="1013"/>
      <c r="I25" s="1013"/>
      <c r="J25" s="1013"/>
      <c r="K25" s="1013"/>
      <c r="L25" s="1013"/>
      <c r="M25" s="1013"/>
      <c r="N25" s="1013"/>
      <c r="O25" s="1014"/>
      <c r="P25" s="162"/>
      <c r="Q25" s="1021"/>
      <c r="R25" s="1021"/>
      <c r="S25" s="1021"/>
      <c r="T25" s="1021"/>
      <c r="U25" s="1021"/>
      <c r="V25" s="1021"/>
      <c r="W25" s="1021"/>
      <c r="X25" s="1022"/>
      <c r="Y25" s="999" t="s">
        <v>12</v>
      </c>
      <c r="Z25" s="1000"/>
      <c r="AA25" s="1001"/>
      <c r="AB25" s="554"/>
      <c r="AC25" s="1002"/>
      <c r="AD25" s="1002"/>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19"/>
      <c r="B26" s="520"/>
      <c r="C26" s="520"/>
      <c r="D26" s="520"/>
      <c r="E26" s="520"/>
      <c r="F26" s="521"/>
      <c r="G26" s="1015"/>
      <c r="H26" s="1016"/>
      <c r="I26" s="1016"/>
      <c r="J26" s="1016"/>
      <c r="K26" s="1016"/>
      <c r="L26" s="1016"/>
      <c r="M26" s="1016"/>
      <c r="N26" s="1016"/>
      <c r="O26" s="1017"/>
      <c r="P26" s="1023"/>
      <c r="Q26" s="1023"/>
      <c r="R26" s="1023"/>
      <c r="S26" s="1023"/>
      <c r="T26" s="1023"/>
      <c r="U26" s="1023"/>
      <c r="V26" s="1023"/>
      <c r="W26" s="1023"/>
      <c r="X26" s="1024"/>
      <c r="Y26" s="304" t="s">
        <v>54</v>
      </c>
      <c r="Z26" s="996"/>
      <c r="AA26" s="997"/>
      <c r="AB26" s="525"/>
      <c r="AC26" s="998"/>
      <c r="AD26" s="998"/>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45"/>
      <c r="B27" s="646"/>
      <c r="C27" s="646"/>
      <c r="D27" s="646"/>
      <c r="E27" s="646"/>
      <c r="F27" s="647"/>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4" t="s">
        <v>301</v>
      </c>
      <c r="AC27" s="1028"/>
      <c r="AD27" s="1028"/>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896" t="s">
        <v>503</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5" t="s">
        <v>471</v>
      </c>
      <c r="B30" s="516"/>
      <c r="C30" s="516"/>
      <c r="D30" s="516"/>
      <c r="E30" s="516"/>
      <c r="F30" s="517"/>
      <c r="G30" s="793" t="s">
        <v>265</v>
      </c>
      <c r="H30" s="778"/>
      <c r="I30" s="778"/>
      <c r="J30" s="778"/>
      <c r="K30" s="778"/>
      <c r="L30" s="778"/>
      <c r="M30" s="778"/>
      <c r="N30" s="778"/>
      <c r="O30" s="779"/>
      <c r="P30" s="777" t="s">
        <v>59</v>
      </c>
      <c r="Q30" s="778"/>
      <c r="R30" s="778"/>
      <c r="S30" s="778"/>
      <c r="T30" s="778"/>
      <c r="U30" s="778"/>
      <c r="V30" s="778"/>
      <c r="W30" s="778"/>
      <c r="X30" s="779"/>
      <c r="Y30" s="1003"/>
      <c r="Z30" s="415"/>
      <c r="AA30" s="416"/>
      <c r="AB30" s="1007" t="s">
        <v>11</v>
      </c>
      <c r="AC30" s="1008"/>
      <c r="AD30" s="1009"/>
      <c r="AE30" s="995" t="s">
        <v>554</v>
      </c>
      <c r="AF30" s="995"/>
      <c r="AG30" s="995"/>
      <c r="AH30" s="995"/>
      <c r="AI30" s="995" t="s">
        <v>551</v>
      </c>
      <c r="AJ30" s="995"/>
      <c r="AK30" s="995"/>
      <c r="AL30" s="995"/>
      <c r="AM30" s="995" t="s">
        <v>549</v>
      </c>
      <c r="AN30" s="995"/>
      <c r="AO30" s="995"/>
      <c r="AP30" s="461"/>
      <c r="AQ30" s="177" t="s">
        <v>354</v>
      </c>
      <c r="AR30" s="170"/>
      <c r="AS30" s="170"/>
      <c r="AT30" s="171"/>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4"/>
      <c r="Z31" s="1005"/>
      <c r="AA31" s="1006"/>
      <c r="AB31" s="1010"/>
      <c r="AC31" s="1011"/>
      <c r="AD31" s="1012"/>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18"/>
      <c r="B32" s="516"/>
      <c r="C32" s="516"/>
      <c r="D32" s="516"/>
      <c r="E32" s="516"/>
      <c r="F32" s="517"/>
      <c r="G32" s="543"/>
      <c r="H32" s="1013"/>
      <c r="I32" s="1013"/>
      <c r="J32" s="1013"/>
      <c r="K32" s="1013"/>
      <c r="L32" s="1013"/>
      <c r="M32" s="1013"/>
      <c r="N32" s="1013"/>
      <c r="O32" s="1014"/>
      <c r="P32" s="162"/>
      <c r="Q32" s="1021"/>
      <c r="R32" s="1021"/>
      <c r="S32" s="1021"/>
      <c r="T32" s="1021"/>
      <c r="U32" s="1021"/>
      <c r="V32" s="1021"/>
      <c r="W32" s="1021"/>
      <c r="X32" s="1022"/>
      <c r="Y32" s="999" t="s">
        <v>12</v>
      </c>
      <c r="Z32" s="1000"/>
      <c r="AA32" s="1001"/>
      <c r="AB32" s="554"/>
      <c r="AC32" s="1002"/>
      <c r="AD32" s="1002"/>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19"/>
      <c r="B33" s="520"/>
      <c r="C33" s="520"/>
      <c r="D33" s="520"/>
      <c r="E33" s="520"/>
      <c r="F33" s="521"/>
      <c r="G33" s="1015"/>
      <c r="H33" s="1016"/>
      <c r="I33" s="1016"/>
      <c r="J33" s="1016"/>
      <c r="K33" s="1016"/>
      <c r="L33" s="1016"/>
      <c r="M33" s="1016"/>
      <c r="N33" s="1016"/>
      <c r="O33" s="1017"/>
      <c r="P33" s="1023"/>
      <c r="Q33" s="1023"/>
      <c r="R33" s="1023"/>
      <c r="S33" s="1023"/>
      <c r="T33" s="1023"/>
      <c r="U33" s="1023"/>
      <c r="V33" s="1023"/>
      <c r="W33" s="1023"/>
      <c r="X33" s="1024"/>
      <c r="Y33" s="304" t="s">
        <v>54</v>
      </c>
      <c r="Z33" s="996"/>
      <c r="AA33" s="997"/>
      <c r="AB33" s="525"/>
      <c r="AC33" s="998"/>
      <c r="AD33" s="998"/>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45"/>
      <c r="B34" s="646"/>
      <c r="C34" s="646"/>
      <c r="D34" s="646"/>
      <c r="E34" s="646"/>
      <c r="F34" s="647"/>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4" t="s">
        <v>301</v>
      </c>
      <c r="AC34" s="1028"/>
      <c r="AD34" s="1028"/>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896" t="s">
        <v>503</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5" t="s">
        <v>471</v>
      </c>
      <c r="B37" s="516"/>
      <c r="C37" s="516"/>
      <c r="D37" s="516"/>
      <c r="E37" s="516"/>
      <c r="F37" s="517"/>
      <c r="G37" s="793" t="s">
        <v>265</v>
      </c>
      <c r="H37" s="778"/>
      <c r="I37" s="778"/>
      <c r="J37" s="778"/>
      <c r="K37" s="778"/>
      <c r="L37" s="778"/>
      <c r="M37" s="778"/>
      <c r="N37" s="778"/>
      <c r="O37" s="779"/>
      <c r="P37" s="777" t="s">
        <v>59</v>
      </c>
      <c r="Q37" s="778"/>
      <c r="R37" s="778"/>
      <c r="S37" s="778"/>
      <c r="T37" s="778"/>
      <c r="U37" s="778"/>
      <c r="V37" s="778"/>
      <c r="W37" s="778"/>
      <c r="X37" s="779"/>
      <c r="Y37" s="1003"/>
      <c r="Z37" s="415"/>
      <c r="AA37" s="416"/>
      <c r="AB37" s="1007" t="s">
        <v>11</v>
      </c>
      <c r="AC37" s="1008"/>
      <c r="AD37" s="1009"/>
      <c r="AE37" s="995" t="s">
        <v>556</v>
      </c>
      <c r="AF37" s="995"/>
      <c r="AG37" s="995"/>
      <c r="AH37" s="995"/>
      <c r="AI37" s="995" t="s">
        <v>553</v>
      </c>
      <c r="AJ37" s="995"/>
      <c r="AK37" s="995"/>
      <c r="AL37" s="995"/>
      <c r="AM37" s="995" t="s">
        <v>550</v>
      </c>
      <c r="AN37" s="995"/>
      <c r="AO37" s="995"/>
      <c r="AP37" s="461"/>
      <c r="AQ37" s="177" t="s">
        <v>354</v>
      </c>
      <c r="AR37" s="170"/>
      <c r="AS37" s="170"/>
      <c r="AT37" s="171"/>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4"/>
      <c r="Z38" s="1005"/>
      <c r="AA38" s="1006"/>
      <c r="AB38" s="1010"/>
      <c r="AC38" s="1011"/>
      <c r="AD38" s="1012"/>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18"/>
      <c r="B39" s="516"/>
      <c r="C39" s="516"/>
      <c r="D39" s="516"/>
      <c r="E39" s="516"/>
      <c r="F39" s="517"/>
      <c r="G39" s="543"/>
      <c r="H39" s="1013"/>
      <c r="I39" s="1013"/>
      <c r="J39" s="1013"/>
      <c r="K39" s="1013"/>
      <c r="L39" s="1013"/>
      <c r="M39" s="1013"/>
      <c r="N39" s="1013"/>
      <c r="O39" s="1014"/>
      <c r="P39" s="162"/>
      <c r="Q39" s="1021"/>
      <c r="R39" s="1021"/>
      <c r="S39" s="1021"/>
      <c r="T39" s="1021"/>
      <c r="U39" s="1021"/>
      <c r="V39" s="1021"/>
      <c r="W39" s="1021"/>
      <c r="X39" s="1022"/>
      <c r="Y39" s="999" t="s">
        <v>12</v>
      </c>
      <c r="Z39" s="1000"/>
      <c r="AA39" s="1001"/>
      <c r="AB39" s="554"/>
      <c r="AC39" s="1002"/>
      <c r="AD39" s="1002"/>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19"/>
      <c r="B40" s="520"/>
      <c r="C40" s="520"/>
      <c r="D40" s="520"/>
      <c r="E40" s="520"/>
      <c r="F40" s="521"/>
      <c r="G40" s="1015"/>
      <c r="H40" s="1016"/>
      <c r="I40" s="1016"/>
      <c r="J40" s="1016"/>
      <c r="K40" s="1016"/>
      <c r="L40" s="1016"/>
      <c r="M40" s="1016"/>
      <c r="N40" s="1016"/>
      <c r="O40" s="1017"/>
      <c r="P40" s="1023"/>
      <c r="Q40" s="1023"/>
      <c r="R40" s="1023"/>
      <c r="S40" s="1023"/>
      <c r="T40" s="1023"/>
      <c r="U40" s="1023"/>
      <c r="V40" s="1023"/>
      <c r="W40" s="1023"/>
      <c r="X40" s="1024"/>
      <c r="Y40" s="304" t="s">
        <v>54</v>
      </c>
      <c r="Z40" s="996"/>
      <c r="AA40" s="997"/>
      <c r="AB40" s="525"/>
      <c r="AC40" s="998"/>
      <c r="AD40" s="998"/>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45"/>
      <c r="B41" s="646"/>
      <c r="C41" s="646"/>
      <c r="D41" s="646"/>
      <c r="E41" s="646"/>
      <c r="F41" s="647"/>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4" t="s">
        <v>301</v>
      </c>
      <c r="AC41" s="1028"/>
      <c r="AD41" s="1028"/>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896" t="s">
        <v>503</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5" t="s">
        <v>471</v>
      </c>
      <c r="B44" s="516"/>
      <c r="C44" s="516"/>
      <c r="D44" s="516"/>
      <c r="E44" s="516"/>
      <c r="F44" s="517"/>
      <c r="G44" s="793" t="s">
        <v>265</v>
      </c>
      <c r="H44" s="778"/>
      <c r="I44" s="778"/>
      <c r="J44" s="778"/>
      <c r="K44" s="778"/>
      <c r="L44" s="778"/>
      <c r="M44" s="778"/>
      <c r="N44" s="778"/>
      <c r="O44" s="779"/>
      <c r="P44" s="777" t="s">
        <v>59</v>
      </c>
      <c r="Q44" s="778"/>
      <c r="R44" s="778"/>
      <c r="S44" s="778"/>
      <c r="T44" s="778"/>
      <c r="U44" s="778"/>
      <c r="V44" s="778"/>
      <c r="W44" s="778"/>
      <c r="X44" s="779"/>
      <c r="Y44" s="1003"/>
      <c r="Z44" s="415"/>
      <c r="AA44" s="416"/>
      <c r="AB44" s="1007" t="s">
        <v>11</v>
      </c>
      <c r="AC44" s="1008"/>
      <c r="AD44" s="1009"/>
      <c r="AE44" s="995" t="s">
        <v>554</v>
      </c>
      <c r="AF44" s="995"/>
      <c r="AG44" s="995"/>
      <c r="AH44" s="995"/>
      <c r="AI44" s="995" t="s">
        <v>551</v>
      </c>
      <c r="AJ44" s="995"/>
      <c r="AK44" s="995"/>
      <c r="AL44" s="995"/>
      <c r="AM44" s="995" t="s">
        <v>525</v>
      </c>
      <c r="AN44" s="995"/>
      <c r="AO44" s="995"/>
      <c r="AP44" s="461"/>
      <c r="AQ44" s="177" t="s">
        <v>354</v>
      </c>
      <c r="AR44" s="170"/>
      <c r="AS44" s="170"/>
      <c r="AT44" s="171"/>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4"/>
      <c r="Z45" s="1005"/>
      <c r="AA45" s="1006"/>
      <c r="AB45" s="1010"/>
      <c r="AC45" s="1011"/>
      <c r="AD45" s="1012"/>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18"/>
      <c r="B46" s="516"/>
      <c r="C46" s="516"/>
      <c r="D46" s="516"/>
      <c r="E46" s="516"/>
      <c r="F46" s="517"/>
      <c r="G46" s="543"/>
      <c r="H46" s="1013"/>
      <c r="I46" s="1013"/>
      <c r="J46" s="1013"/>
      <c r="K46" s="1013"/>
      <c r="L46" s="1013"/>
      <c r="M46" s="1013"/>
      <c r="N46" s="1013"/>
      <c r="O46" s="1014"/>
      <c r="P46" s="162"/>
      <c r="Q46" s="1021"/>
      <c r="R46" s="1021"/>
      <c r="S46" s="1021"/>
      <c r="T46" s="1021"/>
      <c r="U46" s="1021"/>
      <c r="V46" s="1021"/>
      <c r="W46" s="1021"/>
      <c r="X46" s="1022"/>
      <c r="Y46" s="999" t="s">
        <v>12</v>
      </c>
      <c r="Z46" s="1000"/>
      <c r="AA46" s="1001"/>
      <c r="AB46" s="554"/>
      <c r="AC46" s="1002"/>
      <c r="AD46" s="1002"/>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19"/>
      <c r="B47" s="520"/>
      <c r="C47" s="520"/>
      <c r="D47" s="520"/>
      <c r="E47" s="520"/>
      <c r="F47" s="521"/>
      <c r="G47" s="1015"/>
      <c r="H47" s="1016"/>
      <c r="I47" s="1016"/>
      <c r="J47" s="1016"/>
      <c r="K47" s="1016"/>
      <c r="L47" s="1016"/>
      <c r="M47" s="1016"/>
      <c r="N47" s="1016"/>
      <c r="O47" s="1017"/>
      <c r="P47" s="1023"/>
      <c r="Q47" s="1023"/>
      <c r="R47" s="1023"/>
      <c r="S47" s="1023"/>
      <c r="T47" s="1023"/>
      <c r="U47" s="1023"/>
      <c r="V47" s="1023"/>
      <c r="W47" s="1023"/>
      <c r="X47" s="1024"/>
      <c r="Y47" s="304" t="s">
        <v>54</v>
      </c>
      <c r="Z47" s="996"/>
      <c r="AA47" s="997"/>
      <c r="AB47" s="525"/>
      <c r="AC47" s="998"/>
      <c r="AD47" s="998"/>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45"/>
      <c r="B48" s="646"/>
      <c r="C48" s="646"/>
      <c r="D48" s="646"/>
      <c r="E48" s="646"/>
      <c r="F48" s="647"/>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4" t="s">
        <v>301</v>
      </c>
      <c r="AC48" s="1028"/>
      <c r="AD48" s="1028"/>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896" t="s">
        <v>503</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5" t="s">
        <v>471</v>
      </c>
      <c r="B51" s="516"/>
      <c r="C51" s="516"/>
      <c r="D51" s="516"/>
      <c r="E51" s="516"/>
      <c r="F51" s="517"/>
      <c r="G51" s="793" t="s">
        <v>265</v>
      </c>
      <c r="H51" s="778"/>
      <c r="I51" s="778"/>
      <c r="J51" s="778"/>
      <c r="K51" s="778"/>
      <c r="L51" s="778"/>
      <c r="M51" s="778"/>
      <c r="N51" s="778"/>
      <c r="O51" s="779"/>
      <c r="P51" s="777" t="s">
        <v>59</v>
      </c>
      <c r="Q51" s="778"/>
      <c r="R51" s="778"/>
      <c r="S51" s="778"/>
      <c r="T51" s="778"/>
      <c r="U51" s="778"/>
      <c r="V51" s="778"/>
      <c r="W51" s="778"/>
      <c r="X51" s="779"/>
      <c r="Y51" s="1003"/>
      <c r="Z51" s="415"/>
      <c r="AA51" s="416"/>
      <c r="AB51" s="461" t="s">
        <v>11</v>
      </c>
      <c r="AC51" s="1008"/>
      <c r="AD51" s="1009"/>
      <c r="AE51" s="995" t="s">
        <v>554</v>
      </c>
      <c r="AF51" s="995"/>
      <c r="AG51" s="995"/>
      <c r="AH51" s="995"/>
      <c r="AI51" s="995" t="s">
        <v>551</v>
      </c>
      <c r="AJ51" s="995"/>
      <c r="AK51" s="995"/>
      <c r="AL51" s="995"/>
      <c r="AM51" s="995" t="s">
        <v>525</v>
      </c>
      <c r="AN51" s="995"/>
      <c r="AO51" s="995"/>
      <c r="AP51" s="461"/>
      <c r="AQ51" s="177" t="s">
        <v>354</v>
      </c>
      <c r="AR51" s="170"/>
      <c r="AS51" s="170"/>
      <c r="AT51" s="171"/>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4"/>
      <c r="Z52" s="1005"/>
      <c r="AA52" s="1006"/>
      <c r="AB52" s="1010"/>
      <c r="AC52" s="1011"/>
      <c r="AD52" s="1012"/>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18"/>
      <c r="B53" s="516"/>
      <c r="C53" s="516"/>
      <c r="D53" s="516"/>
      <c r="E53" s="516"/>
      <c r="F53" s="517"/>
      <c r="G53" s="543"/>
      <c r="H53" s="1013"/>
      <c r="I53" s="1013"/>
      <c r="J53" s="1013"/>
      <c r="K53" s="1013"/>
      <c r="L53" s="1013"/>
      <c r="M53" s="1013"/>
      <c r="N53" s="1013"/>
      <c r="O53" s="1014"/>
      <c r="P53" s="162"/>
      <c r="Q53" s="1021"/>
      <c r="R53" s="1021"/>
      <c r="S53" s="1021"/>
      <c r="T53" s="1021"/>
      <c r="U53" s="1021"/>
      <c r="V53" s="1021"/>
      <c r="W53" s="1021"/>
      <c r="X53" s="1022"/>
      <c r="Y53" s="999" t="s">
        <v>12</v>
      </c>
      <c r="Z53" s="1000"/>
      <c r="AA53" s="1001"/>
      <c r="AB53" s="554"/>
      <c r="AC53" s="1002"/>
      <c r="AD53" s="1002"/>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19"/>
      <c r="B54" s="520"/>
      <c r="C54" s="520"/>
      <c r="D54" s="520"/>
      <c r="E54" s="520"/>
      <c r="F54" s="521"/>
      <c r="G54" s="1015"/>
      <c r="H54" s="1016"/>
      <c r="I54" s="1016"/>
      <c r="J54" s="1016"/>
      <c r="K54" s="1016"/>
      <c r="L54" s="1016"/>
      <c r="M54" s="1016"/>
      <c r="N54" s="1016"/>
      <c r="O54" s="1017"/>
      <c r="P54" s="1023"/>
      <c r="Q54" s="1023"/>
      <c r="R54" s="1023"/>
      <c r="S54" s="1023"/>
      <c r="T54" s="1023"/>
      <c r="U54" s="1023"/>
      <c r="V54" s="1023"/>
      <c r="W54" s="1023"/>
      <c r="X54" s="1024"/>
      <c r="Y54" s="304" t="s">
        <v>54</v>
      </c>
      <c r="Z54" s="996"/>
      <c r="AA54" s="997"/>
      <c r="AB54" s="525"/>
      <c r="AC54" s="998"/>
      <c r="AD54" s="998"/>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45"/>
      <c r="B55" s="646"/>
      <c r="C55" s="646"/>
      <c r="D55" s="646"/>
      <c r="E55" s="646"/>
      <c r="F55" s="647"/>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4" t="s">
        <v>301</v>
      </c>
      <c r="AC55" s="1028"/>
      <c r="AD55" s="1028"/>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896" t="s">
        <v>503</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5" t="s">
        <v>471</v>
      </c>
      <c r="B58" s="516"/>
      <c r="C58" s="516"/>
      <c r="D58" s="516"/>
      <c r="E58" s="516"/>
      <c r="F58" s="517"/>
      <c r="G58" s="793" t="s">
        <v>265</v>
      </c>
      <c r="H58" s="778"/>
      <c r="I58" s="778"/>
      <c r="J58" s="778"/>
      <c r="K58" s="778"/>
      <c r="L58" s="778"/>
      <c r="M58" s="778"/>
      <c r="N58" s="778"/>
      <c r="O58" s="779"/>
      <c r="P58" s="777" t="s">
        <v>59</v>
      </c>
      <c r="Q58" s="778"/>
      <c r="R58" s="778"/>
      <c r="S58" s="778"/>
      <c r="T58" s="778"/>
      <c r="U58" s="778"/>
      <c r="V58" s="778"/>
      <c r="W58" s="778"/>
      <c r="X58" s="779"/>
      <c r="Y58" s="1003"/>
      <c r="Z58" s="415"/>
      <c r="AA58" s="416"/>
      <c r="AB58" s="1007" t="s">
        <v>11</v>
      </c>
      <c r="AC58" s="1008"/>
      <c r="AD58" s="1009"/>
      <c r="AE58" s="995" t="s">
        <v>554</v>
      </c>
      <c r="AF58" s="995"/>
      <c r="AG58" s="995"/>
      <c r="AH58" s="995"/>
      <c r="AI58" s="995" t="s">
        <v>551</v>
      </c>
      <c r="AJ58" s="995"/>
      <c r="AK58" s="995"/>
      <c r="AL58" s="995"/>
      <c r="AM58" s="995" t="s">
        <v>525</v>
      </c>
      <c r="AN58" s="995"/>
      <c r="AO58" s="995"/>
      <c r="AP58" s="461"/>
      <c r="AQ58" s="177" t="s">
        <v>354</v>
      </c>
      <c r="AR58" s="170"/>
      <c r="AS58" s="170"/>
      <c r="AT58" s="171"/>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4"/>
      <c r="Z59" s="1005"/>
      <c r="AA59" s="1006"/>
      <c r="AB59" s="1010"/>
      <c r="AC59" s="1011"/>
      <c r="AD59" s="1012"/>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18"/>
      <c r="B60" s="516"/>
      <c r="C60" s="516"/>
      <c r="D60" s="516"/>
      <c r="E60" s="516"/>
      <c r="F60" s="517"/>
      <c r="G60" s="543"/>
      <c r="H60" s="1013"/>
      <c r="I60" s="1013"/>
      <c r="J60" s="1013"/>
      <c r="K60" s="1013"/>
      <c r="L60" s="1013"/>
      <c r="M60" s="1013"/>
      <c r="N60" s="1013"/>
      <c r="O60" s="1014"/>
      <c r="P60" s="162"/>
      <c r="Q60" s="1021"/>
      <c r="R60" s="1021"/>
      <c r="S60" s="1021"/>
      <c r="T60" s="1021"/>
      <c r="U60" s="1021"/>
      <c r="V60" s="1021"/>
      <c r="W60" s="1021"/>
      <c r="X60" s="1022"/>
      <c r="Y60" s="999" t="s">
        <v>12</v>
      </c>
      <c r="Z60" s="1000"/>
      <c r="AA60" s="1001"/>
      <c r="AB60" s="554"/>
      <c r="AC60" s="1002"/>
      <c r="AD60" s="1002"/>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19"/>
      <c r="B61" s="520"/>
      <c r="C61" s="520"/>
      <c r="D61" s="520"/>
      <c r="E61" s="520"/>
      <c r="F61" s="521"/>
      <c r="G61" s="1015"/>
      <c r="H61" s="1016"/>
      <c r="I61" s="1016"/>
      <c r="J61" s="1016"/>
      <c r="K61" s="1016"/>
      <c r="L61" s="1016"/>
      <c r="M61" s="1016"/>
      <c r="N61" s="1016"/>
      <c r="O61" s="1017"/>
      <c r="P61" s="1023"/>
      <c r="Q61" s="1023"/>
      <c r="R61" s="1023"/>
      <c r="S61" s="1023"/>
      <c r="T61" s="1023"/>
      <c r="U61" s="1023"/>
      <c r="V61" s="1023"/>
      <c r="W61" s="1023"/>
      <c r="X61" s="1024"/>
      <c r="Y61" s="304" t="s">
        <v>54</v>
      </c>
      <c r="Z61" s="996"/>
      <c r="AA61" s="997"/>
      <c r="AB61" s="525"/>
      <c r="AC61" s="998"/>
      <c r="AD61" s="998"/>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45"/>
      <c r="B62" s="646"/>
      <c r="C62" s="646"/>
      <c r="D62" s="646"/>
      <c r="E62" s="646"/>
      <c r="F62" s="647"/>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4" t="s">
        <v>301</v>
      </c>
      <c r="AC62" s="1028"/>
      <c r="AD62" s="1028"/>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896" t="s">
        <v>503</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5" t="s">
        <v>471</v>
      </c>
      <c r="B65" s="516"/>
      <c r="C65" s="516"/>
      <c r="D65" s="516"/>
      <c r="E65" s="516"/>
      <c r="F65" s="517"/>
      <c r="G65" s="793" t="s">
        <v>265</v>
      </c>
      <c r="H65" s="778"/>
      <c r="I65" s="778"/>
      <c r="J65" s="778"/>
      <c r="K65" s="778"/>
      <c r="L65" s="778"/>
      <c r="M65" s="778"/>
      <c r="N65" s="778"/>
      <c r="O65" s="779"/>
      <c r="P65" s="777" t="s">
        <v>59</v>
      </c>
      <c r="Q65" s="778"/>
      <c r="R65" s="778"/>
      <c r="S65" s="778"/>
      <c r="T65" s="778"/>
      <c r="U65" s="778"/>
      <c r="V65" s="778"/>
      <c r="W65" s="778"/>
      <c r="X65" s="779"/>
      <c r="Y65" s="1003"/>
      <c r="Z65" s="415"/>
      <c r="AA65" s="416"/>
      <c r="AB65" s="1007" t="s">
        <v>11</v>
      </c>
      <c r="AC65" s="1008"/>
      <c r="AD65" s="1009"/>
      <c r="AE65" s="995" t="s">
        <v>554</v>
      </c>
      <c r="AF65" s="995"/>
      <c r="AG65" s="995"/>
      <c r="AH65" s="995"/>
      <c r="AI65" s="995" t="s">
        <v>551</v>
      </c>
      <c r="AJ65" s="995"/>
      <c r="AK65" s="995"/>
      <c r="AL65" s="995"/>
      <c r="AM65" s="995" t="s">
        <v>525</v>
      </c>
      <c r="AN65" s="995"/>
      <c r="AO65" s="995"/>
      <c r="AP65" s="461"/>
      <c r="AQ65" s="177" t="s">
        <v>354</v>
      </c>
      <c r="AR65" s="170"/>
      <c r="AS65" s="170"/>
      <c r="AT65" s="171"/>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4"/>
      <c r="Z66" s="1005"/>
      <c r="AA66" s="1006"/>
      <c r="AB66" s="1010"/>
      <c r="AC66" s="1011"/>
      <c r="AD66" s="1012"/>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18"/>
      <c r="B67" s="516"/>
      <c r="C67" s="516"/>
      <c r="D67" s="516"/>
      <c r="E67" s="516"/>
      <c r="F67" s="517"/>
      <c r="G67" s="543"/>
      <c r="H67" s="1013"/>
      <c r="I67" s="1013"/>
      <c r="J67" s="1013"/>
      <c r="K67" s="1013"/>
      <c r="L67" s="1013"/>
      <c r="M67" s="1013"/>
      <c r="N67" s="1013"/>
      <c r="O67" s="1014"/>
      <c r="P67" s="162"/>
      <c r="Q67" s="1021"/>
      <c r="R67" s="1021"/>
      <c r="S67" s="1021"/>
      <c r="T67" s="1021"/>
      <c r="U67" s="1021"/>
      <c r="V67" s="1021"/>
      <c r="W67" s="1021"/>
      <c r="X67" s="1022"/>
      <c r="Y67" s="999" t="s">
        <v>12</v>
      </c>
      <c r="Z67" s="1000"/>
      <c r="AA67" s="1001"/>
      <c r="AB67" s="554"/>
      <c r="AC67" s="1002"/>
      <c r="AD67" s="1002"/>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19"/>
      <c r="B68" s="520"/>
      <c r="C68" s="520"/>
      <c r="D68" s="520"/>
      <c r="E68" s="520"/>
      <c r="F68" s="521"/>
      <c r="G68" s="1015"/>
      <c r="H68" s="1016"/>
      <c r="I68" s="1016"/>
      <c r="J68" s="1016"/>
      <c r="K68" s="1016"/>
      <c r="L68" s="1016"/>
      <c r="M68" s="1016"/>
      <c r="N68" s="1016"/>
      <c r="O68" s="1017"/>
      <c r="P68" s="1023"/>
      <c r="Q68" s="1023"/>
      <c r="R68" s="1023"/>
      <c r="S68" s="1023"/>
      <c r="T68" s="1023"/>
      <c r="U68" s="1023"/>
      <c r="V68" s="1023"/>
      <c r="W68" s="1023"/>
      <c r="X68" s="1024"/>
      <c r="Y68" s="304" t="s">
        <v>54</v>
      </c>
      <c r="Z68" s="996"/>
      <c r="AA68" s="997"/>
      <c r="AB68" s="525"/>
      <c r="AC68" s="998"/>
      <c r="AD68" s="998"/>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45"/>
      <c r="B69" s="646"/>
      <c r="C69" s="646"/>
      <c r="D69" s="646"/>
      <c r="E69" s="646"/>
      <c r="F69" s="647"/>
      <c r="G69" s="1018"/>
      <c r="H69" s="1019"/>
      <c r="I69" s="1019"/>
      <c r="J69" s="1019"/>
      <c r="K69" s="1019"/>
      <c r="L69" s="1019"/>
      <c r="M69" s="1019"/>
      <c r="N69" s="1019"/>
      <c r="O69" s="1020"/>
      <c r="P69" s="1025"/>
      <c r="Q69" s="1025"/>
      <c r="R69" s="1025"/>
      <c r="S69" s="1025"/>
      <c r="T69" s="1025"/>
      <c r="U69" s="1025"/>
      <c r="V69" s="1025"/>
      <c r="W69" s="1025"/>
      <c r="X69" s="1026"/>
      <c r="Y69" s="304" t="s">
        <v>13</v>
      </c>
      <c r="Z69" s="996"/>
      <c r="AA69" s="997"/>
      <c r="AB69" s="500" t="s">
        <v>301</v>
      </c>
      <c r="AC69" s="427"/>
      <c r="AD69" s="427"/>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896" t="s">
        <v>503</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5"/>
      <c r="B4" s="1036"/>
      <c r="C4" s="1036"/>
      <c r="D4" s="1036"/>
      <c r="E4" s="1036"/>
      <c r="F4" s="1037"/>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5"/>
      <c r="B5" s="1036"/>
      <c r="C5" s="1036"/>
      <c r="D5" s="1036"/>
      <c r="E5" s="1036"/>
      <c r="F5" s="103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5"/>
      <c r="B6" s="1036"/>
      <c r="C6" s="1036"/>
      <c r="D6" s="1036"/>
      <c r="E6" s="1036"/>
      <c r="F6" s="103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5"/>
      <c r="B7" s="1036"/>
      <c r="C7" s="1036"/>
      <c r="D7" s="1036"/>
      <c r="E7" s="1036"/>
      <c r="F7" s="103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5"/>
      <c r="B8" s="1036"/>
      <c r="C8" s="1036"/>
      <c r="D8" s="1036"/>
      <c r="E8" s="1036"/>
      <c r="F8" s="103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5"/>
      <c r="B9" s="1036"/>
      <c r="C9" s="1036"/>
      <c r="D9" s="1036"/>
      <c r="E9" s="1036"/>
      <c r="F9" s="103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5"/>
      <c r="B10" s="1036"/>
      <c r="C10" s="1036"/>
      <c r="D10" s="1036"/>
      <c r="E10" s="1036"/>
      <c r="F10" s="103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5"/>
      <c r="B11" s="1036"/>
      <c r="C11" s="1036"/>
      <c r="D11" s="1036"/>
      <c r="E11" s="1036"/>
      <c r="F11" s="103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5"/>
      <c r="B12" s="1036"/>
      <c r="C12" s="1036"/>
      <c r="D12" s="1036"/>
      <c r="E12" s="1036"/>
      <c r="F12" s="103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5"/>
      <c r="B13" s="1036"/>
      <c r="C13" s="1036"/>
      <c r="D13" s="1036"/>
      <c r="E13" s="1036"/>
      <c r="F13" s="103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5"/>
      <c r="B14" s="1036"/>
      <c r="C14" s="1036"/>
      <c r="D14" s="1036"/>
      <c r="E14" s="1036"/>
      <c r="F14" s="103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5"/>
      <c r="B15" s="1036"/>
      <c r="C15" s="1036"/>
      <c r="D15" s="1036"/>
      <c r="E15" s="1036"/>
      <c r="F15" s="1037"/>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5"/>
      <c r="B16" s="1036"/>
      <c r="C16" s="1036"/>
      <c r="D16" s="1036"/>
      <c r="E16" s="1036"/>
      <c r="F16" s="103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5"/>
      <c r="B17" s="1036"/>
      <c r="C17" s="1036"/>
      <c r="D17" s="1036"/>
      <c r="E17" s="1036"/>
      <c r="F17" s="1037"/>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5"/>
      <c r="B18" s="1036"/>
      <c r="C18" s="1036"/>
      <c r="D18" s="1036"/>
      <c r="E18" s="1036"/>
      <c r="F18" s="103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5"/>
      <c r="B19" s="1036"/>
      <c r="C19" s="1036"/>
      <c r="D19" s="1036"/>
      <c r="E19" s="1036"/>
      <c r="F19" s="103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5"/>
      <c r="B20" s="1036"/>
      <c r="C20" s="1036"/>
      <c r="D20" s="1036"/>
      <c r="E20" s="1036"/>
      <c r="F20" s="103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5"/>
      <c r="B21" s="1036"/>
      <c r="C21" s="1036"/>
      <c r="D21" s="1036"/>
      <c r="E21" s="1036"/>
      <c r="F21" s="103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5"/>
      <c r="B22" s="1036"/>
      <c r="C22" s="1036"/>
      <c r="D22" s="1036"/>
      <c r="E22" s="1036"/>
      <c r="F22" s="103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5"/>
      <c r="B23" s="1036"/>
      <c r="C23" s="1036"/>
      <c r="D23" s="1036"/>
      <c r="E23" s="1036"/>
      <c r="F23" s="103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5"/>
      <c r="B24" s="1036"/>
      <c r="C24" s="1036"/>
      <c r="D24" s="1036"/>
      <c r="E24" s="1036"/>
      <c r="F24" s="103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5"/>
      <c r="B25" s="1036"/>
      <c r="C25" s="1036"/>
      <c r="D25" s="1036"/>
      <c r="E25" s="1036"/>
      <c r="F25" s="103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5"/>
      <c r="B26" s="1036"/>
      <c r="C26" s="1036"/>
      <c r="D26" s="1036"/>
      <c r="E26" s="1036"/>
      <c r="F26" s="103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5"/>
      <c r="B27" s="1036"/>
      <c r="C27" s="1036"/>
      <c r="D27" s="1036"/>
      <c r="E27" s="1036"/>
      <c r="F27" s="103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5"/>
      <c r="B28" s="1036"/>
      <c r="C28" s="1036"/>
      <c r="D28" s="1036"/>
      <c r="E28" s="1036"/>
      <c r="F28" s="1037"/>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5"/>
      <c r="B29" s="1036"/>
      <c r="C29" s="1036"/>
      <c r="D29" s="1036"/>
      <c r="E29" s="1036"/>
      <c r="F29" s="103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5"/>
      <c r="B30" s="1036"/>
      <c r="C30" s="1036"/>
      <c r="D30" s="1036"/>
      <c r="E30" s="1036"/>
      <c r="F30" s="1037"/>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5"/>
      <c r="B31" s="1036"/>
      <c r="C31" s="1036"/>
      <c r="D31" s="1036"/>
      <c r="E31" s="1036"/>
      <c r="F31" s="103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5"/>
      <c r="B32" s="1036"/>
      <c r="C32" s="1036"/>
      <c r="D32" s="1036"/>
      <c r="E32" s="1036"/>
      <c r="F32" s="103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5"/>
      <c r="B33" s="1036"/>
      <c r="C33" s="1036"/>
      <c r="D33" s="1036"/>
      <c r="E33" s="1036"/>
      <c r="F33" s="103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5"/>
      <c r="B34" s="1036"/>
      <c r="C34" s="1036"/>
      <c r="D34" s="1036"/>
      <c r="E34" s="1036"/>
      <c r="F34" s="103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5"/>
      <c r="B35" s="1036"/>
      <c r="C35" s="1036"/>
      <c r="D35" s="1036"/>
      <c r="E35" s="1036"/>
      <c r="F35" s="103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5"/>
      <c r="B36" s="1036"/>
      <c r="C36" s="1036"/>
      <c r="D36" s="1036"/>
      <c r="E36" s="1036"/>
      <c r="F36" s="103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5"/>
      <c r="B37" s="1036"/>
      <c r="C37" s="1036"/>
      <c r="D37" s="1036"/>
      <c r="E37" s="1036"/>
      <c r="F37" s="103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5"/>
      <c r="B38" s="1036"/>
      <c r="C38" s="1036"/>
      <c r="D38" s="1036"/>
      <c r="E38" s="1036"/>
      <c r="F38" s="103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5"/>
      <c r="B39" s="1036"/>
      <c r="C39" s="1036"/>
      <c r="D39" s="1036"/>
      <c r="E39" s="1036"/>
      <c r="F39" s="103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5"/>
      <c r="B40" s="1036"/>
      <c r="C40" s="1036"/>
      <c r="D40" s="1036"/>
      <c r="E40" s="1036"/>
      <c r="F40" s="103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5"/>
      <c r="B41" s="1036"/>
      <c r="C41" s="1036"/>
      <c r="D41" s="1036"/>
      <c r="E41" s="1036"/>
      <c r="F41" s="1037"/>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5"/>
      <c r="B42" s="1036"/>
      <c r="C42" s="1036"/>
      <c r="D42" s="1036"/>
      <c r="E42" s="1036"/>
      <c r="F42" s="103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5"/>
      <c r="B43" s="1036"/>
      <c r="C43" s="1036"/>
      <c r="D43" s="1036"/>
      <c r="E43" s="1036"/>
      <c r="F43" s="1037"/>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5"/>
      <c r="B44" s="1036"/>
      <c r="C44" s="1036"/>
      <c r="D44" s="1036"/>
      <c r="E44" s="1036"/>
      <c r="F44" s="103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5"/>
      <c r="B45" s="1036"/>
      <c r="C45" s="1036"/>
      <c r="D45" s="1036"/>
      <c r="E45" s="1036"/>
      <c r="F45" s="103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5"/>
      <c r="B46" s="1036"/>
      <c r="C46" s="1036"/>
      <c r="D46" s="1036"/>
      <c r="E46" s="1036"/>
      <c r="F46" s="103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5"/>
      <c r="B47" s="1036"/>
      <c r="C47" s="1036"/>
      <c r="D47" s="1036"/>
      <c r="E47" s="1036"/>
      <c r="F47" s="103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5"/>
      <c r="B48" s="1036"/>
      <c r="C48" s="1036"/>
      <c r="D48" s="1036"/>
      <c r="E48" s="1036"/>
      <c r="F48" s="103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5"/>
      <c r="B49" s="1036"/>
      <c r="C49" s="1036"/>
      <c r="D49" s="1036"/>
      <c r="E49" s="1036"/>
      <c r="F49" s="103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5"/>
      <c r="B50" s="1036"/>
      <c r="C50" s="1036"/>
      <c r="D50" s="1036"/>
      <c r="E50" s="1036"/>
      <c r="F50" s="103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5"/>
      <c r="B51" s="1036"/>
      <c r="C51" s="1036"/>
      <c r="D51" s="1036"/>
      <c r="E51" s="1036"/>
      <c r="F51" s="103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5"/>
      <c r="B52" s="1036"/>
      <c r="C52" s="1036"/>
      <c r="D52" s="1036"/>
      <c r="E52" s="1036"/>
      <c r="F52" s="103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5"/>
      <c r="B56" s="1036"/>
      <c r="C56" s="1036"/>
      <c r="D56" s="1036"/>
      <c r="E56" s="1036"/>
      <c r="F56" s="103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5"/>
      <c r="B57" s="1036"/>
      <c r="C57" s="1036"/>
      <c r="D57" s="1036"/>
      <c r="E57" s="1036"/>
      <c r="F57" s="1037"/>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5"/>
      <c r="B58" s="1036"/>
      <c r="C58" s="1036"/>
      <c r="D58" s="1036"/>
      <c r="E58" s="1036"/>
      <c r="F58" s="103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5"/>
      <c r="B59" s="1036"/>
      <c r="C59" s="1036"/>
      <c r="D59" s="1036"/>
      <c r="E59" s="1036"/>
      <c r="F59" s="103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5"/>
      <c r="B60" s="1036"/>
      <c r="C60" s="1036"/>
      <c r="D60" s="1036"/>
      <c r="E60" s="1036"/>
      <c r="F60" s="103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5"/>
      <c r="B61" s="1036"/>
      <c r="C61" s="1036"/>
      <c r="D61" s="1036"/>
      <c r="E61" s="1036"/>
      <c r="F61" s="103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5"/>
      <c r="B62" s="1036"/>
      <c r="C62" s="1036"/>
      <c r="D62" s="1036"/>
      <c r="E62" s="1036"/>
      <c r="F62" s="103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5"/>
      <c r="B63" s="1036"/>
      <c r="C63" s="1036"/>
      <c r="D63" s="1036"/>
      <c r="E63" s="1036"/>
      <c r="F63" s="103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5"/>
      <c r="B64" s="1036"/>
      <c r="C64" s="1036"/>
      <c r="D64" s="1036"/>
      <c r="E64" s="1036"/>
      <c r="F64" s="103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5"/>
      <c r="B65" s="1036"/>
      <c r="C65" s="1036"/>
      <c r="D65" s="1036"/>
      <c r="E65" s="1036"/>
      <c r="F65" s="103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5"/>
      <c r="B66" s="1036"/>
      <c r="C66" s="1036"/>
      <c r="D66" s="1036"/>
      <c r="E66" s="1036"/>
      <c r="F66" s="103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5"/>
      <c r="B67" s="1036"/>
      <c r="C67" s="1036"/>
      <c r="D67" s="1036"/>
      <c r="E67" s="1036"/>
      <c r="F67" s="103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5"/>
      <c r="B68" s="1036"/>
      <c r="C68" s="1036"/>
      <c r="D68" s="1036"/>
      <c r="E68" s="1036"/>
      <c r="F68" s="1037"/>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5"/>
      <c r="B69" s="1036"/>
      <c r="C69" s="1036"/>
      <c r="D69" s="1036"/>
      <c r="E69" s="1036"/>
      <c r="F69" s="103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5"/>
      <c r="B70" s="1036"/>
      <c r="C70" s="1036"/>
      <c r="D70" s="1036"/>
      <c r="E70" s="1036"/>
      <c r="F70" s="1037"/>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5"/>
      <c r="B71" s="1036"/>
      <c r="C71" s="1036"/>
      <c r="D71" s="1036"/>
      <c r="E71" s="1036"/>
      <c r="F71" s="103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5"/>
      <c r="B72" s="1036"/>
      <c r="C72" s="1036"/>
      <c r="D72" s="1036"/>
      <c r="E72" s="1036"/>
      <c r="F72" s="103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5"/>
      <c r="B73" s="1036"/>
      <c r="C73" s="1036"/>
      <c r="D73" s="1036"/>
      <c r="E73" s="1036"/>
      <c r="F73" s="103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5"/>
      <c r="B74" s="1036"/>
      <c r="C74" s="1036"/>
      <c r="D74" s="1036"/>
      <c r="E74" s="1036"/>
      <c r="F74" s="103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5"/>
      <c r="B75" s="1036"/>
      <c r="C75" s="1036"/>
      <c r="D75" s="1036"/>
      <c r="E75" s="1036"/>
      <c r="F75" s="103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5"/>
      <c r="B76" s="1036"/>
      <c r="C76" s="1036"/>
      <c r="D76" s="1036"/>
      <c r="E76" s="1036"/>
      <c r="F76" s="103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5"/>
      <c r="B77" s="1036"/>
      <c r="C77" s="1036"/>
      <c r="D77" s="1036"/>
      <c r="E77" s="1036"/>
      <c r="F77" s="103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5"/>
      <c r="B78" s="1036"/>
      <c r="C78" s="1036"/>
      <c r="D78" s="1036"/>
      <c r="E78" s="1036"/>
      <c r="F78" s="103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5"/>
      <c r="B79" s="1036"/>
      <c r="C79" s="1036"/>
      <c r="D79" s="1036"/>
      <c r="E79" s="1036"/>
      <c r="F79" s="103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5"/>
      <c r="B80" s="1036"/>
      <c r="C80" s="1036"/>
      <c r="D80" s="1036"/>
      <c r="E80" s="1036"/>
      <c r="F80" s="103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5"/>
      <c r="B81" s="1036"/>
      <c r="C81" s="1036"/>
      <c r="D81" s="1036"/>
      <c r="E81" s="1036"/>
      <c r="F81" s="1037"/>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5"/>
      <c r="B82" s="1036"/>
      <c r="C82" s="1036"/>
      <c r="D82" s="1036"/>
      <c r="E82" s="1036"/>
      <c r="F82" s="103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5"/>
      <c r="B83" s="1036"/>
      <c r="C83" s="1036"/>
      <c r="D83" s="1036"/>
      <c r="E83" s="1036"/>
      <c r="F83" s="1037"/>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5"/>
      <c r="B84" s="1036"/>
      <c r="C84" s="1036"/>
      <c r="D84" s="1036"/>
      <c r="E84" s="1036"/>
      <c r="F84" s="103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5"/>
      <c r="B85" s="1036"/>
      <c r="C85" s="1036"/>
      <c r="D85" s="1036"/>
      <c r="E85" s="1036"/>
      <c r="F85" s="103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5"/>
      <c r="B86" s="1036"/>
      <c r="C86" s="1036"/>
      <c r="D86" s="1036"/>
      <c r="E86" s="1036"/>
      <c r="F86" s="103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5"/>
      <c r="B87" s="1036"/>
      <c r="C87" s="1036"/>
      <c r="D87" s="1036"/>
      <c r="E87" s="1036"/>
      <c r="F87" s="103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5"/>
      <c r="B88" s="1036"/>
      <c r="C88" s="1036"/>
      <c r="D88" s="1036"/>
      <c r="E88" s="1036"/>
      <c r="F88" s="103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5"/>
      <c r="B89" s="1036"/>
      <c r="C89" s="1036"/>
      <c r="D89" s="1036"/>
      <c r="E89" s="1036"/>
      <c r="F89" s="103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5"/>
      <c r="B90" s="1036"/>
      <c r="C90" s="1036"/>
      <c r="D90" s="1036"/>
      <c r="E90" s="1036"/>
      <c r="F90" s="103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5"/>
      <c r="B91" s="1036"/>
      <c r="C91" s="1036"/>
      <c r="D91" s="1036"/>
      <c r="E91" s="1036"/>
      <c r="F91" s="103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5"/>
      <c r="B92" s="1036"/>
      <c r="C92" s="1036"/>
      <c r="D92" s="1036"/>
      <c r="E92" s="1036"/>
      <c r="F92" s="103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5"/>
      <c r="B93" s="1036"/>
      <c r="C93" s="1036"/>
      <c r="D93" s="1036"/>
      <c r="E93" s="1036"/>
      <c r="F93" s="103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5"/>
      <c r="B94" s="1036"/>
      <c r="C94" s="1036"/>
      <c r="D94" s="1036"/>
      <c r="E94" s="1036"/>
      <c r="F94" s="1037"/>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5"/>
      <c r="B95" s="1036"/>
      <c r="C95" s="1036"/>
      <c r="D95" s="1036"/>
      <c r="E95" s="1036"/>
      <c r="F95" s="103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5"/>
      <c r="B96" s="1036"/>
      <c r="C96" s="1036"/>
      <c r="D96" s="1036"/>
      <c r="E96" s="1036"/>
      <c r="F96" s="1037"/>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5"/>
      <c r="B97" s="1036"/>
      <c r="C97" s="1036"/>
      <c r="D97" s="1036"/>
      <c r="E97" s="1036"/>
      <c r="F97" s="103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5"/>
      <c r="B98" s="1036"/>
      <c r="C98" s="1036"/>
      <c r="D98" s="1036"/>
      <c r="E98" s="1036"/>
      <c r="F98" s="103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5"/>
      <c r="B99" s="1036"/>
      <c r="C99" s="1036"/>
      <c r="D99" s="1036"/>
      <c r="E99" s="1036"/>
      <c r="F99" s="103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5"/>
      <c r="B100" s="1036"/>
      <c r="C100" s="1036"/>
      <c r="D100" s="1036"/>
      <c r="E100" s="1036"/>
      <c r="F100" s="103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5"/>
      <c r="B101" s="1036"/>
      <c r="C101" s="1036"/>
      <c r="D101" s="1036"/>
      <c r="E101" s="1036"/>
      <c r="F101" s="103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5"/>
      <c r="B102" s="1036"/>
      <c r="C102" s="1036"/>
      <c r="D102" s="1036"/>
      <c r="E102" s="1036"/>
      <c r="F102" s="103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5"/>
      <c r="B103" s="1036"/>
      <c r="C103" s="1036"/>
      <c r="D103" s="1036"/>
      <c r="E103" s="1036"/>
      <c r="F103" s="103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5"/>
      <c r="B104" s="1036"/>
      <c r="C104" s="1036"/>
      <c r="D104" s="1036"/>
      <c r="E104" s="1036"/>
      <c r="F104" s="103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5"/>
      <c r="B105" s="1036"/>
      <c r="C105" s="1036"/>
      <c r="D105" s="1036"/>
      <c r="E105" s="1036"/>
      <c r="F105" s="103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5"/>
      <c r="B109" s="1036"/>
      <c r="C109" s="1036"/>
      <c r="D109" s="1036"/>
      <c r="E109" s="1036"/>
      <c r="F109" s="103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5"/>
      <c r="B110" s="1036"/>
      <c r="C110" s="1036"/>
      <c r="D110" s="1036"/>
      <c r="E110" s="1036"/>
      <c r="F110" s="103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5"/>
      <c r="B111" s="1036"/>
      <c r="C111" s="1036"/>
      <c r="D111" s="1036"/>
      <c r="E111" s="1036"/>
      <c r="F111" s="103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5"/>
      <c r="B112" s="1036"/>
      <c r="C112" s="1036"/>
      <c r="D112" s="1036"/>
      <c r="E112" s="1036"/>
      <c r="F112" s="103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5"/>
      <c r="B113" s="1036"/>
      <c r="C113" s="1036"/>
      <c r="D113" s="1036"/>
      <c r="E113" s="1036"/>
      <c r="F113" s="103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5"/>
      <c r="B114" s="1036"/>
      <c r="C114" s="1036"/>
      <c r="D114" s="1036"/>
      <c r="E114" s="1036"/>
      <c r="F114" s="103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5"/>
      <c r="B115" s="1036"/>
      <c r="C115" s="1036"/>
      <c r="D115" s="1036"/>
      <c r="E115" s="1036"/>
      <c r="F115" s="103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5"/>
      <c r="B116" s="1036"/>
      <c r="C116" s="1036"/>
      <c r="D116" s="1036"/>
      <c r="E116" s="1036"/>
      <c r="F116" s="103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5"/>
      <c r="B117" s="1036"/>
      <c r="C117" s="1036"/>
      <c r="D117" s="1036"/>
      <c r="E117" s="1036"/>
      <c r="F117" s="103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5"/>
      <c r="B118" s="1036"/>
      <c r="C118" s="1036"/>
      <c r="D118" s="1036"/>
      <c r="E118" s="1036"/>
      <c r="F118" s="103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5"/>
      <c r="B119" s="1036"/>
      <c r="C119" s="1036"/>
      <c r="D119" s="1036"/>
      <c r="E119" s="1036"/>
      <c r="F119" s="103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5"/>
      <c r="B120" s="1036"/>
      <c r="C120" s="1036"/>
      <c r="D120" s="1036"/>
      <c r="E120" s="1036"/>
      <c r="F120" s="103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5"/>
      <c r="B121" s="1036"/>
      <c r="C121" s="1036"/>
      <c r="D121" s="1036"/>
      <c r="E121" s="1036"/>
      <c r="F121" s="1037"/>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5"/>
      <c r="B122" s="1036"/>
      <c r="C122" s="1036"/>
      <c r="D122" s="1036"/>
      <c r="E122" s="1036"/>
      <c r="F122" s="103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5"/>
      <c r="B123" s="1036"/>
      <c r="C123" s="1036"/>
      <c r="D123" s="1036"/>
      <c r="E123" s="1036"/>
      <c r="F123" s="103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5"/>
      <c r="B124" s="1036"/>
      <c r="C124" s="1036"/>
      <c r="D124" s="1036"/>
      <c r="E124" s="1036"/>
      <c r="F124" s="103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5"/>
      <c r="B125" s="1036"/>
      <c r="C125" s="1036"/>
      <c r="D125" s="1036"/>
      <c r="E125" s="1036"/>
      <c r="F125" s="103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5"/>
      <c r="B126" s="1036"/>
      <c r="C126" s="1036"/>
      <c r="D126" s="1036"/>
      <c r="E126" s="1036"/>
      <c r="F126" s="103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5"/>
      <c r="B127" s="1036"/>
      <c r="C127" s="1036"/>
      <c r="D127" s="1036"/>
      <c r="E127" s="1036"/>
      <c r="F127" s="103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5"/>
      <c r="B128" s="1036"/>
      <c r="C128" s="1036"/>
      <c r="D128" s="1036"/>
      <c r="E128" s="1036"/>
      <c r="F128" s="103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5"/>
      <c r="B129" s="1036"/>
      <c r="C129" s="1036"/>
      <c r="D129" s="1036"/>
      <c r="E129" s="1036"/>
      <c r="F129" s="103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5"/>
      <c r="B130" s="1036"/>
      <c r="C130" s="1036"/>
      <c r="D130" s="1036"/>
      <c r="E130" s="1036"/>
      <c r="F130" s="103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5"/>
      <c r="B131" s="1036"/>
      <c r="C131" s="1036"/>
      <c r="D131" s="1036"/>
      <c r="E131" s="1036"/>
      <c r="F131" s="103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5"/>
      <c r="B132" s="1036"/>
      <c r="C132" s="1036"/>
      <c r="D132" s="1036"/>
      <c r="E132" s="1036"/>
      <c r="F132" s="103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5"/>
      <c r="B133" s="1036"/>
      <c r="C133" s="1036"/>
      <c r="D133" s="1036"/>
      <c r="E133" s="1036"/>
      <c r="F133" s="103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5"/>
      <c r="B134" s="1036"/>
      <c r="C134" s="1036"/>
      <c r="D134" s="1036"/>
      <c r="E134" s="1036"/>
      <c r="F134" s="1037"/>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5"/>
      <c r="B135" s="1036"/>
      <c r="C135" s="1036"/>
      <c r="D135" s="1036"/>
      <c r="E135" s="1036"/>
      <c r="F135" s="103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5"/>
      <c r="B136" s="1036"/>
      <c r="C136" s="1036"/>
      <c r="D136" s="1036"/>
      <c r="E136" s="1036"/>
      <c r="F136" s="103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5"/>
      <c r="B137" s="1036"/>
      <c r="C137" s="1036"/>
      <c r="D137" s="1036"/>
      <c r="E137" s="1036"/>
      <c r="F137" s="103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5"/>
      <c r="B138" s="1036"/>
      <c r="C138" s="1036"/>
      <c r="D138" s="1036"/>
      <c r="E138" s="1036"/>
      <c r="F138" s="103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5"/>
      <c r="B139" s="1036"/>
      <c r="C139" s="1036"/>
      <c r="D139" s="1036"/>
      <c r="E139" s="1036"/>
      <c r="F139" s="103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5"/>
      <c r="B140" s="1036"/>
      <c r="C140" s="1036"/>
      <c r="D140" s="1036"/>
      <c r="E140" s="1036"/>
      <c r="F140" s="103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5"/>
      <c r="B141" s="1036"/>
      <c r="C141" s="1036"/>
      <c r="D141" s="1036"/>
      <c r="E141" s="1036"/>
      <c r="F141" s="103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5"/>
      <c r="B142" s="1036"/>
      <c r="C142" s="1036"/>
      <c r="D142" s="1036"/>
      <c r="E142" s="1036"/>
      <c r="F142" s="103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5"/>
      <c r="B143" s="1036"/>
      <c r="C143" s="1036"/>
      <c r="D143" s="1036"/>
      <c r="E143" s="1036"/>
      <c r="F143" s="103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5"/>
      <c r="B144" s="1036"/>
      <c r="C144" s="1036"/>
      <c r="D144" s="1036"/>
      <c r="E144" s="1036"/>
      <c r="F144" s="103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5"/>
      <c r="B145" s="1036"/>
      <c r="C145" s="1036"/>
      <c r="D145" s="1036"/>
      <c r="E145" s="1036"/>
      <c r="F145" s="103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5"/>
      <c r="B146" s="1036"/>
      <c r="C146" s="1036"/>
      <c r="D146" s="1036"/>
      <c r="E146" s="1036"/>
      <c r="F146" s="103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5"/>
      <c r="B147" s="1036"/>
      <c r="C147" s="1036"/>
      <c r="D147" s="1036"/>
      <c r="E147" s="1036"/>
      <c r="F147" s="1037"/>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5"/>
      <c r="B148" s="1036"/>
      <c r="C148" s="1036"/>
      <c r="D148" s="1036"/>
      <c r="E148" s="1036"/>
      <c r="F148" s="103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5"/>
      <c r="B149" s="1036"/>
      <c r="C149" s="1036"/>
      <c r="D149" s="1036"/>
      <c r="E149" s="1036"/>
      <c r="F149" s="103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5"/>
      <c r="B150" s="1036"/>
      <c r="C150" s="1036"/>
      <c r="D150" s="1036"/>
      <c r="E150" s="1036"/>
      <c r="F150" s="103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5"/>
      <c r="B151" s="1036"/>
      <c r="C151" s="1036"/>
      <c r="D151" s="1036"/>
      <c r="E151" s="1036"/>
      <c r="F151" s="103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5"/>
      <c r="B152" s="1036"/>
      <c r="C152" s="1036"/>
      <c r="D152" s="1036"/>
      <c r="E152" s="1036"/>
      <c r="F152" s="103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5"/>
      <c r="B153" s="1036"/>
      <c r="C153" s="1036"/>
      <c r="D153" s="1036"/>
      <c r="E153" s="1036"/>
      <c r="F153" s="103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5"/>
      <c r="B154" s="1036"/>
      <c r="C154" s="1036"/>
      <c r="D154" s="1036"/>
      <c r="E154" s="1036"/>
      <c r="F154" s="103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5"/>
      <c r="B155" s="1036"/>
      <c r="C155" s="1036"/>
      <c r="D155" s="1036"/>
      <c r="E155" s="1036"/>
      <c r="F155" s="103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5"/>
      <c r="B156" s="1036"/>
      <c r="C156" s="1036"/>
      <c r="D156" s="1036"/>
      <c r="E156" s="1036"/>
      <c r="F156" s="103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5"/>
      <c r="B157" s="1036"/>
      <c r="C157" s="1036"/>
      <c r="D157" s="1036"/>
      <c r="E157" s="1036"/>
      <c r="F157" s="103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5"/>
      <c r="B158" s="1036"/>
      <c r="C158" s="1036"/>
      <c r="D158" s="1036"/>
      <c r="E158" s="1036"/>
      <c r="F158" s="103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5"/>
      <c r="B162" s="1036"/>
      <c r="C162" s="1036"/>
      <c r="D162" s="1036"/>
      <c r="E162" s="1036"/>
      <c r="F162" s="103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5"/>
      <c r="B163" s="1036"/>
      <c r="C163" s="1036"/>
      <c r="D163" s="1036"/>
      <c r="E163" s="1036"/>
      <c r="F163" s="103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5"/>
      <c r="B164" s="1036"/>
      <c r="C164" s="1036"/>
      <c r="D164" s="1036"/>
      <c r="E164" s="1036"/>
      <c r="F164" s="103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5"/>
      <c r="B165" s="1036"/>
      <c r="C165" s="1036"/>
      <c r="D165" s="1036"/>
      <c r="E165" s="1036"/>
      <c r="F165" s="103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5"/>
      <c r="B166" s="1036"/>
      <c r="C166" s="1036"/>
      <c r="D166" s="1036"/>
      <c r="E166" s="1036"/>
      <c r="F166" s="103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5"/>
      <c r="B167" s="1036"/>
      <c r="C167" s="1036"/>
      <c r="D167" s="1036"/>
      <c r="E167" s="1036"/>
      <c r="F167" s="103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5"/>
      <c r="B168" s="1036"/>
      <c r="C168" s="1036"/>
      <c r="D168" s="1036"/>
      <c r="E168" s="1036"/>
      <c r="F168" s="103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5"/>
      <c r="B169" s="1036"/>
      <c r="C169" s="1036"/>
      <c r="D169" s="1036"/>
      <c r="E169" s="1036"/>
      <c r="F169" s="103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5"/>
      <c r="B170" s="1036"/>
      <c r="C170" s="1036"/>
      <c r="D170" s="1036"/>
      <c r="E170" s="1036"/>
      <c r="F170" s="103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5"/>
      <c r="B171" s="1036"/>
      <c r="C171" s="1036"/>
      <c r="D171" s="1036"/>
      <c r="E171" s="1036"/>
      <c r="F171" s="103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5"/>
      <c r="B172" s="1036"/>
      <c r="C172" s="1036"/>
      <c r="D172" s="1036"/>
      <c r="E172" s="1036"/>
      <c r="F172" s="103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5"/>
      <c r="B173" s="1036"/>
      <c r="C173" s="1036"/>
      <c r="D173" s="1036"/>
      <c r="E173" s="1036"/>
      <c r="F173" s="103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5"/>
      <c r="B174" s="1036"/>
      <c r="C174" s="1036"/>
      <c r="D174" s="1036"/>
      <c r="E174" s="1036"/>
      <c r="F174" s="1037"/>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5"/>
      <c r="B175" s="1036"/>
      <c r="C175" s="1036"/>
      <c r="D175" s="1036"/>
      <c r="E175" s="1036"/>
      <c r="F175" s="103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5"/>
      <c r="B176" s="1036"/>
      <c r="C176" s="1036"/>
      <c r="D176" s="1036"/>
      <c r="E176" s="1036"/>
      <c r="F176" s="103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5"/>
      <c r="B177" s="1036"/>
      <c r="C177" s="1036"/>
      <c r="D177" s="1036"/>
      <c r="E177" s="1036"/>
      <c r="F177" s="103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5"/>
      <c r="B178" s="1036"/>
      <c r="C178" s="1036"/>
      <c r="D178" s="1036"/>
      <c r="E178" s="1036"/>
      <c r="F178" s="103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5"/>
      <c r="B179" s="1036"/>
      <c r="C179" s="1036"/>
      <c r="D179" s="1036"/>
      <c r="E179" s="1036"/>
      <c r="F179" s="103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5"/>
      <c r="B180" s="1036"/>
      <c r="C180" s="1036"/>
      <c r="D180" s="1036"/>
      <c r="E180" s="1036"/>
      <c r="F180" s="103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5"/>
      <c r="B181" s="1036"/>
      <c r="C181" s="1036"/>
      <c r="D181" s="1036"/>
      <c r="E181" s="1036"/>
      <c r="F181" s="103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5"/>
      <c r="B182" s="1036"/>
      <c r="C182" s="1036"/>
      <c r="D182" s="1036"/>
      <c r="E182" s="1036"/>
      <c r="F182" s="103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5"/>
      <c r="B183" s="1036"/>
      <c r="C183" s="1036"/>
      <c r="D183" s="1036"/>
      <c r="E183" s="1036"/>
      <c r="F183" s="103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5"/>
      <c r="B184" s="1036"/>
      <c r="C184" s="1036"/>
      <c r="D184" s="1036"/>
      <c r="E184" s="1036"/>
      <c r="F184" s="103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5"/>
      <c r="B185" s="1036"/>
      <c r="C185" s="1036"/>
      <c r="D185" s="1036"/>
      <c r="E185" s="1036"/>
      <c r="F185" s="103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5"/>
      <c r="B186" s="1036"/>
      <c r="C186" s="1036"/>
      <c r="D186" s="1036"/>
      <c r="E186" s="1036"/>
      <c r="F186" s="103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5"/>
      <c r="B187" s="1036"/>
      <c r="C187" s="1036"/>
      <c r="D187" s="1036"/>
      <c r="E187" s="1036"/>
      <c r="F187" s="1037"/>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5"/>
      <c r="B188" s="1036"/>
      <c r="C188" s="1036"/>
      <c r="D188" s="1036"/>
      <c r="E188" s="1036"/>
      <c r="F188" s="103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5"/>
      <c r="B189" s="1036"/>
      <c r="C189" s="1036"/>
      <c r="D189" s="1036"/>
      <c r="E189" s="1036"/>
      <c r="F189" s="103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5"/>
      <c r="B190" s="1036"/>
      <c r="C190" s="1036"/>
      <c r="D190" s="1036"/>
      <c r="E190" s="1036"/>
      <c r="F190" s="103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5"/>
      <c r="B191" s="1036"/>
      <c r="C191" s="1036"/>
      <c r="D191" s="1036"/>
      <c r="E191" s="1036"/>
      <c r="F191" s="103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5"/>
      <c r="B192" s="1036"/>
      <c r="C192" s="1036"/>
      <c r="D192" s="1036"/>
      <c r="E192" s="1036"/>
      <c r="F192" s="103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5"/>
      <c r="B193" s="1036"/>
      <c r="C193" s="1036"/>
      <c r="D193" s="1036"/>
      <c r="E193" s="1036"/>
      <c r="F193" s="103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5"/>
      <c r="B194" s="1036"/>
      <c r="C194" s="1036"/>
      <c r="D194" s="1036"/>
      <c r="E194" s="1036"/>
      <c r="F194" s="103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5"/>
      <c r="B195" s="1036"/>
      <c r="C195" s="1036"/>
      <c r="D195" s="1036"/>
      <c r="E195" s="1036"/>
      <c r="F195" s="103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5"/>
      <c r="B196" s="1036"/>
      <c r="C196" s="1036"/>
      <c r="D196" s="1036"/>
      <c r="E196" s="1036"/>
      <c r="F196" s="103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5"/>
      <c r="B197" s="1036"/>
      <c r="C197" s="1036"/>
      <c r="D197" s="1036"/>
      <c r="E197" s="1036"/>
      <c r="F197" s="103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5"/>
      <c r="B198" s="1036"/>
      <c r="C198" s="1036"/>
      <c r="D198" s="1036"/>
      <c r="E198" s="1036"/>
      <c r="F198" s="103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5"/>
      <c r="B199" s="1036"/>
      <c r="C199" s="1036"/>
      <c r="D199" s="1036"/>
      <c r="E199" s="1036"/>
      <c r="F199" s="103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5"/>
      <c r="B200" s="1036"/>
      <c r="C200" s="1036"/>
      <c r="D200" s="1036"/>
      <c r="E200" s="1036"/>
      <c r="F200" s="1037"/>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5"/>
      <c r="B201" s="1036"/>
      <c r="C201" s="1036"/>
      <c r="D201" s="1036"/>
      <c r="E201" s="1036"/>
      <c r="F201" s="103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5"/>
      <c r="B202" s="1036"/>
      <c r="C202" s="1036"/>
      <c r="D202" s="1036"/>
      <c r="E202" s="1036"/>
      <c r="F202" s="103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5"/>
      <c r="B203" s="1036"/>
      <c r="C203" s="1036"/>
      <c r="D203" s="1036"/>
      <c r="E203" s="1036"/>
      <c r="F203" s="103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5"/>
      <c r="B204" s="1036"/>
      <c r="C204" s="1036"/>
      <c r="D204" s="1036"/>
      <c r="E204" s="1036"/>
      <c r="F204" s="103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5"/>
      <c r="B205" s="1036"/>
      <c r="C205" s="1036"/>
      <c r="D205" s="1036"/>
      <c r="E205" s="1036"/>
      <c r="F205" s="103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5"/>
      <c r="B206" s="1036"/>
      <c r="C206" s="1036"/>
      <c r="D206" s="1036"/>
      <c r="E206" s="1036"/>
      <c r="F206" s="103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5"/>
      <c r="B207" s="1036"/>
      <c r="C207" s="1036"/>
      <c r="D207" s="1036"/>
      <c r="E207" s="1036"/>
      <c r="F207" s="103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5"/>
      <c r="B208" s="1036"/>
      <c r="C208" s="1036"/>
      <c r="D208" s="1036"/>
      <c r="E208" s="1036"/>
      <c r="F208" s="103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5"/>
      <c r="B209" s="1036"/>
      <c r="C209" s="1036"/>
      <c r="D209" s="1036"/>
      <c r="E209" s="1036"/>
      <c r="F209" s="103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5"/>
      <c r="B210" s="1036"/>
      <c r="C210" s="1036"/>
      <c r="D210" s="1036"/>
      <c r="E210" s="1036"/>
      <c r="F210" s="103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5"/>
      <c r="B211" s="1036"/>
      <c r="C211" s="1036"/>
      <c r="D211" s="1036"/>
      <c r="E211" s="1036"/>
      <c r="F211" s="103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5"/>
      <c r="B215" s="1036"/>
      <c r="C215" s="1036"/>
      <c r="D215" s="1036"/>
      <c r="E215" s="1036"/>
      <c r="F215" s="103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5"/>
      <c r="B216" s="1036"/>
      <c r="C216" s="1036"/>
      <c r="D216" s="1036"/>
      <c r="E216" s="1036"/>
      <c r="F216" s="103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5"/>
      <c r="B217" s="1036"/>
      <c r="C217" s="1036"/>
      <c r="D217" s="1036"/>
      <c r="E217" s="1036"/>
      <c r="F217" s="103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5"/>
      <c r="B218" s="1036"/>
      <c r="C218" s="1036"/>
      <c r="D218" s="1036"/>
      <c r="E218" s="1036"/>
      <c r="F218" s="103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5"/>
      <c r="B219" s="1036"/>
      <c r="C219" s="1036"/>
      <c r="D219" s="1036"/>
      <c r="E219" s="1036"/>
      <c r="F219" s="103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5"/>
      <c r="B220" s="1036"/>
      <c r="C220" s="1036"/>
      <c r="D220" s="1036"/>
      <c r="E220" s="1036"/>
      <c r="F220" s="103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5"/>
      <c r="B221" s="1036"/>
      <c r="C221" s="1036"/>
      <c r="D221" s="1036"/>
      <c r="E221" s="1036"/>
      <c r="F221" s="103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5"/>
      <c r="B222" s="1036"/>
      <c r="C222" s="1036"/>
      <c r="D222" s="1036"/>
      <c r="E222" s="1036"/>
      <c r="F222" s="103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5"/>
      <c r="B223" s="1036"/>
      <c r="C223" s="1036"/>
      <c r="D223" s="1036"/>
      <c r="E223" s="1036"/>
      <c r="F223" s="103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5"/>
      <c r="B224" s="1036"/>
      <c r="C224" s="1036"/>
      <c r="D224" s="1036"/>
      <c r="E224" s="1036"/>
      <c r="F224" s="103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5"/>
      <c r="B225" s="1036"/>
      <c r="C225" s="1036"/>
      <c r="D225" s="1036"/>
      <c r="E225" s="1036"/>
      <c r="F225" s="103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5"/>
      <c r="B226" s="1036"/>
      <c r="C226" s="1036"/>
      <c r="D226" s="1036"/>
      <c r="E226" s="1036"/>
      <c r="F226" s="103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5"/>
      <c r="B227" s="1036"/>
      <c r="C227" s="1036"/>
      <c r="D227" s="1036"/>
      <c r="E227" s="1036"/>
      <c r="F227" s="1037"/>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5"/>
      <c r="B228" s="1036"/>
      <c r="C228" s="1036"/>
      <c r="D228" s="1036"/>
      <c r="E228" s="1036"/>
      <c r="F228" s="103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5"/>
      <c r="B229" s="1036"/>
      <c r="C229" s="1036"/>
      <c r="D229" s="1036"/>
      <c r="E229" s="1036"/>
      <c r="F229" s="103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5"/>
      <c r="B230" s="1036"/>
      <c r="C230" s="1036"/>
      <c r="D230" s="1036"/>
      <c r="E230" s="1036"/>
      <c r="F230" s="103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5"/>
      <c r="B231" s="1036"/>
      <c r="C231" s="1036"/>
      <c r="D231" s="1036"/>
      <c r="E231" s="1036"/>
      <c r="F231" s="103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5"/>
      <c r="B232" s="1036"/>
      <c r="C232" s="1036"/>
      <c r="D232" s="1036"/>
      <c r="E232" s="1036"/>
      <c r="F232" s="103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5"/>
      <c r="B233" s="1036"/>
      <c r="C233" s="1036"/>
      <c r="D233" s="1036"/>
      <c r="E233" s="1036"/>
      <c r="F233" s="103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5"/>
      <c r="B234" s="1036"/>
      <c r="C234" s="1036"/>
      <c r="D234" s="1036"/>
      <c r="E234" s="1036"/>
      <c r="F234" s="103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5"/>
      <c r="B235" s="1036"/>
      <c r="C235" s="1036"/>
      <c r="D235" s="1036"/>
      <c r="E235" s="1036"/>
      <c r="F235" s="103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5"/>
      <c r="B236" s="1036"/>
      <c r="C236" s="1036"/>
      <c r="D236" s="1036"/>
      <c r="E236" s="1036"/>
      <c r="F236" s="103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5"/>
      <c r="B237" s="1036"/>
      <c r="C237" s="1036"/>
      <c r="D237" s="1036"/>
      <c r="E237" s="1036"/>
      <c r="F237" s="103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5"/>
      <c r="B238" s="1036"/>
      <c r="C238" s="1036"/>
      <c r="D238" s="1036"/>
      <c r="E238" s="1036"/>
      <c r="F238" s="103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5"/>
      <c r="B239" s="1036"/>
      <c r="C239" s="1036"/>
      <c r="D239" s="1036"/>
      <c r="E239" s="1036"/>
      <c r="F239" s="103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5"/>
      <c r="B240" s="1036"/>
      <c r="C240" s="1036"/>
      <c r="D240" s="1036"/>
      <c r="E240" s="1036"/>
      <c r="F240" s="1037"/>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5"/>
      <c r="B241" s="1036"/>
      <c r="C241" s="1036"/>
      <c r="D241" s="1036"/>
      <c r="E241" s="1036"/>
      <c r="F241" s="103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5"/>
      <c r="B242" s="1036"/>
      <c r="C242" s="1036"/>
      <c r="D242" s="1036"/>
      <c r="E242" s="1036"/>
      <c r="F242" s="103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5"/>
      <c r="B243" s="1036"/>
      <c r="C243" s="1036"/>
      <c r="D243" s="1036"/>
      <c r="E243" s="1036"/>
      <c r="F243" s="103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5"/>
      <c r="B244" s="1036"/>
      <c r="C244" s="1036"/>
      <c r="D244" s="1036"/>
      <c r="E244" s="1036"/>
      <c r="F244" s="103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5"/>
      <c r="B245" s="1036"/>
      <c r="C245" s="1036"/>
      <c r="D245" s="1036"/>
      <c r="E245" s="1036"/>
      <c r="F245" s="103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5"/>
      <c r="B246" s="1036"/>
      <c r="C246" s="1036"/>
      <c r="D246" s="1036"/>
      <c r="E246" s="1036"/>
      <c r="F246" s="103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5"/>
      <c r="B247" s="1036"/>
      <c r="C247" s="1036"/>
      <c r="D247" s="1036"/>
      <c r="E247" s="1036"/>
      <c r="F247" s="103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5"/>
      <c r="B248" s="1036"/>
      <c r="C248" s="1036"/>
      <c r="D248" s="1036"/>
      <c r="E248" s="1036"/>
      <c r="F248" s="103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5"/>
      <c r="B249" s="1036"/>
      <c r="C249" s="1036"/>
      <c r="D249" s="1036"/>
      <c r="E249" s="1036"/>
      <c r="F249" s="103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5"/>
      <c r="B250" s="1036"/>
      <c r="C250" s="1036"/>
      <c r="D250" s="1036"/>
      <c r="E250" s="1036"/>
      <c r="F250" s="103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5"/>
      <c r="B251" s="1036"/>
      <c r="C251" s="1036"/>
      <c r="D251" s="1036"/>
      <c r="E251" s="1036"/>
      <c r="F251" s="103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5"/>
      <c r="B252" s="1036"/>
      <c r="C252" s="1036"/>
      <c r="D252" s="1036"/>
      <c r="E252" s="1036"/>
      <c r="F252" s="103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5"/>
      <c r="B253" s="1036"/>
      <c r="C253" s="1036"/>
      <c r="D253" s="1036"/>
      <c r="E253" s="1036"/>
      <c r="F253" s="1037"/>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5"/>
      <c r="B254" s="1036"/>
      <c r="C254" s="1036"/>
      <c r="D254" s="1036"/>
      <c r="E254" s="1036"/>
      <c r="F254" s="103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5"/>
      <c r="B255" s="1036"/>
      <c r="C255" s="1036"/>
      <c r="D255" s="1036"/>
      <c r="E255" s="1036"/>
      <c r="F255" s="103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5"/>
      <c r="B256" s="1036"/>
      <c r="C256" s="1036"/>
      <c r="D256" s="1036"/>
      <c r="E256" s="1036"/>
      <c r="F256" s="103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5"/>
      <c r="B257" s="1036"/>
      <c r="C257" s="1036"/>
      <c r="D257" s="1036"/>
      <c r="E257" s="1036"/>
      <c r="F257" s="103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5"/>
      <c r="B258" s="1036"/>
      <c r="C258" s="1036"/>
      <c r="D258" s="1036"/>
      <c r="E258" s="1036"/>
      <c r="F258" s="103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5"/>
      <c r="B259" s="1036"/>
      <c r="C259" s="1036"/>
      <c r="D259" s="1036"/>
      <c r="E259" s="1036"/>
      <c r="F259" s="103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5"/>
      <c r="B260" s="1036"/>
      <c r="C260" s="1036"/>
      <c r="D260" s="1036"/>
      <c r="E260" s="1036"/>
      <c r="F260" s="103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5"/>
      <c r="B261" s="1036"/>
      <c r="C261" s="1036"/>
      <c r="D261" s="1036"/>
      <c r="E261" s="1036"/>
      <c r="F261" s="103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5"/>
      <c r="B262" s="1036"/>
      <c r="C262" s="1036"/>
      <c r="D262" s="1036"/>
      <c r="E262" s="1036"/>
      <c r="F262" s="103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5"/>
      <c r="B263" s="1036"/>
      <c r="C263" s="1036"/>
      <c r="D263" s="1036"/>
      <c r="E263" s="1036"/>
      <c r="F263" s="103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5"/>
      <c r="B264" s="1036"/>
      <c r="C264" s="1036"/>
      <c r="D264" s="1036"/>
      <c r="E264" s="1036"/>
      <c r="F264" s="103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2"/>
      <c r="L3" s="102"/>
      <c r="M3" s="102"/>
      <c r="N3" s="102"/>
      <c r="O3" s="102"/>
      <c r="P3" s="350" t="s">
        <v>27</v>
      </c>
      <c r="Q3" s="350"/>
      <c r="R3" s="350"/>
      <c r="S3" s="350"/>
      <c r="T3" s="350"/>
      <c r="U3" s="350"/>
      <c r="V3" s="350"/>
      <c r="W3" s="350"/>
      <c r="X3" s="350"/>
      <c r="Y3" s="347" t="s">
        <v>475</v>
      </c>
      <c r="Z3" s="348"/>
      <c r="AA3" s="348"/>
      <c r="AB3" s="348"/>
      <c r="AC3" s="278" t="s">
        <v>460</v>
      </c>
      <c r="AD3" s="278"/>
      <c r="AE3" s="278"/>
      <c r="AF3" s="278"/>
      <c r="AG3" s="278"/>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55">
        <v>1</v>
      </c>
      <c r="B4" s="1055">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5">
        <v>2</v>
      </c>
      <c r="B5" s="1055">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5">
        <v>3</v>
      </c>
      <c r="B6" s="1055">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5">
        <v>4</v>
      </c>
      <c r="B7" s="1055">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5">
        <v>5</v>
      </c>
      <c r="B8" s="1055">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5">
        <v>6</v>
      </c>
      <c r="B9" s="1055">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5">
        <v>7</v>
      </c>
      <c r="B10" s="1055">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5">
        <v>8</v>
      </c>
      <c r="B11" s="1055">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5">
        <v>9</v>
      </c>
      <c r="B12" s="1055">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5">
        <v>10</v>
      </c>
      <c r="B13" s="1055">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5">
        <v>11</v>
      </c>
      <c r="B14" s="1055">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5">
        <v>12</v>
      </c>
      <c r="B15" s="1055">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5">
        <v>13</v>
      </c>
      <c r="B16" s="1055">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5">
        <v>14</v>
      </c>
      <c r="B17" s="1055">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5">
        <v>15</v>
      </c>
      <c r="B18" s="1055">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5">
        <v>16</v>
      </c>
      <c r="B19" s="1055">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5">
        <v>17</v>
      </c>
      <c r="B20" s="1055">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5">
        <v>18</v>
      </c>
      <c r="B21" s="1055">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5">
        <v>19</v>
      </c>
      <c r="B22" s="1055">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5">
        <v>20</v>
      </c>
      <c r="B23" s="1055">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5">
        <v>21</v>
      </c>
      <c r="B24" s="1055">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5">
        <v>22</v>
      </c>
      <c r="B25" s="1055">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5">
        <v>23</v>
      </c>
      <c r="B26" s="1055">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5">
        <v>24</v>
      </c>
      <c r="B27" s="1055">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5">
        <v>25</v>
      </c>
      <c r="B28" s="1055">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5">
        <v>26</v>
      </c>
      <c r="B29" s="1055">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5">
        <v>27</v>
      </c>
      <c r="B30" s="1055">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5">
        <v>28</v>
      </c>
      <c r="B31" s="1055">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5">
        <v>29</v>
      </c>
      <c r="B32" s="1055">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5">
        <v>30</v>
      </c>
      <c r="B33" s="1055">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2"/>
      <c r="L36" s="102"/>
      <c r="M36" s="102"/>
      <c r="N36" s="102"/>
      <c r="O36" s="102"/>
      <c r="P36" s="350" t="s">
        <v>27</v>
      </c>
      <c r="Q36" s="350"/>
      <c r="R36" s="350"/>
      <c r="S36" s="350"/>
      <c r="T36" s="350"/>
      <c r="U36" s="350"/>
      <c r="V36" s="350"/>
      <c r="W36" s="350"/>
      <c r="X36" s="350"/>
      <c r="Y36" s="347" t="s">
        <v>475</v>
      </c>
      <c r="Z36" s="348"/>
      <c r="AA36" s="348"/>
      <c r="AB36" s="348"/>
      <c r="AC36" s="278" t="s">
        <v>460</v>
      </c>
      <c r="AD36" s="278"/>
      <c r="AE36" s="278"/>
      <c r="AF36" s="278"/>
      <c r="AG36" s="278"/>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55">
        <v>1</v>
      </c>
      <c r="B37" s="1055">
        <v>1</v>
      </c>
      <c r="C37" s="421"/>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5">
        <v>2</v>
      </c>
      <c r="B38" s="1055">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5">
        <v>3</v>
      </c>
      <c r="B39" s="1055">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5">
        <v>4</v>
      </c>
      <c r="B40" s="1055">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5">
        <v>5</v>
      </c>
      <c r="B41" s="1055">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5">
        <v>6</v>
      </c>
      <c r="B42" s="1055">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5">
        <v>7</v>
      </c>
      <c r="B43" s="1055">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5">
        <v>8</v>
      </c>
      <c r="B44" s="1055">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5">
        <v>9</v>
      </c>
      <c r="B45" s="1055">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5">
        <v>10</v>
      </c>
      <c r="B46" s="1055">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5">
        <v>11</v>
      </c>
      <c r="B47" s="1055">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5">
        <v>12</v>
      </c>
      <c r="B48" s="1055">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5">
        <v>13</v>
      </c>
      <c r="B49" s="1055">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5">
        <v>14</v>
      </c>
      <c r="B50" s="1055">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5">
        <v>15</v>
      </c>
      <c r="B51" s="1055">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5">
        <v>16</v>
      </c>
      <c r="B52" s="1055">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5">
        <v>17</v>
      </c>
      <c r="B53" s="1055">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5">
        <v>18</v>
      </c>
      <c r="B54" s="1055">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5">
        <v>19</v>
      </c>
      <c r="B55" s="1055">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5">
        <v>20</v>
      </c>
      <c r="B56" s="1055">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5">
        <v>21</v>
      </c>
      <c r="B57" s="1055">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5">
        <v>22</v>
      </c>
      <c r="B58" s="1055">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5">
        <v>23</v>
      </c>
      <c r="B59" s="1055">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5">
        <v>24</v>
      </c>
      <c r="B60" s="1055">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5">
        <v>25</v>
      </c>
      <c r="B61" s="1055">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5">
        <v>26</v>
      </c>
      <c r="B62" s="1055">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5">
        <v>27</v>
      </c>
      <c r="B63" s="1055">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5">
        <v>28</v>
      </c>
      <c r="B64" s="1055">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5">
        <v>29</v>
      </c>
      <c r="B65" s="1055">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5">
        <v>30</v>
      </c>
      <c r="B66" s="1055">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2"/>
      <c r="L69" s="102"/>
      <c r="M69" s="102"/>
      <c r="N69" s="102"/>
      <c r="O69" s="102"/>
      <c r="P69" s="350" t="s">
        <v>27</v>
      </c>
      <c r="Q69" s="350"/>
      <c r="R69" s="350"/>
      <c r="S69" s="350"/>
      <c r="T69" s="350"/>
      <c r="U69" s="350"/>
      <c r="V69" s="350"/>
      <c r="W69" s="350"/>
      <c r="X69" s="350"/>
      <c r="Y69" s="347" t="s">
        <v>475</v>
      </c>
      <c r="Z69" s="348"/>
      <c r="AA69" s="348"/>
      <c r="AB69" s="348"/>
      <c r="AC69" s="278" t="s">
        <v>460</v>
      </c>
      <c r="AD69" s="278"/>
      <c r="AE69" s="278"/>
      <c r="AF69" s="278"/>
      <c r="AG69" s="278"/>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55">
        <v>1</v>
      </c>
      <c r="B70" s="1055">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5">
        <v>2</v>
      </c>
      <c r="B71" s="1055">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5">
        <v>3</v>
      </c>
      <c r="B72" s="1055">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5">
        <v>4</v>
      </c>
      <c r="B73" s="1055">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5">
        <v>5</v>
      </c>
      <c r="B74" s="1055">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5">
        <v>6</v>
      </c>
      <c r="B75" s="1055">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5">
        <v>7</v>
      </c>
      <c r="B76" s="1055">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5">
        <v>8</v>
      </c>
      <c r="B77" s="1055">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5">
        <v>9</v>
      </c>
      <c r="B78" s="1055">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5">
        <v>10</v>
      </c>
      <c r="B79" s="1055">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5">
        <v>11</v>
      </c>
      <c r="B80" s="1055">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5">
        <v>12</v>
      </c>
      <c r="B81" s="1055">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5">
        <v>13</v>
      </c>
      <c r="B82" s="1055">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5">
        <v>14</v>
      </c>
      <c r="B83" s="1055">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5">
        <v>15</v>
      </c>
      <c r="B84" s="1055">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5">
        <v>16</v>
      </c>
      <c r="B85" s="1055">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5">
        <v>17</v>
      </c>
      <c r="B86" s="1055">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5">
        <v>18</v>
      </c>
      <c r="B87" s="1055">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5">
        <v>19</v>
      </c>
      <c r="B88" s="1055">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5">
        <v>20</v>
      </c>
      <c r="B89" s="1055">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5">
        <v>21</v>
      </c>
      <c r="B90" s="1055">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5">
        <v>22</v>
      </c>
      <c r="B91" s="1055">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5">
        <v>23</v>
      </c>
      <c r="B92" s="1055">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5">
        <v>24</v>
      </c>
      <c r="B93" s="1055">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5">
        <v>25</v>
      </c>
      <c r="B94" s="1055">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5">
        <v>26</v>
      </c>
      <c r="B95" s="1055">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5">
        <v>27</v>
      </c>
      <c r="B96" s="1055">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5">
        <v>28</v>
      </c>
      <c r="B97" s="1055">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5">
        <v>29</v>
      </c>
      <c r="B98" s="1055">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5">
        <v>30</v>
      </c>
      <c r="B99" s="1055">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2"/>
      <c r="L102" s="102"/>
      <c r="M102" s="102"/>
      <c r="N102" s="102"/>
      <c r="O102" s="102"/>
      <c r="P102" s="350" t="s">
        <v>27</v>
      </c>
      <c r="Q102" s="350"/>
      <c r="R102" s="350"/>
      <c r="S102" s="350"/>
      <c r="T102" s="350"/>
      <c r="U102" s="350"/>
      <c r="V102" s="350"/>
      <c r="W102" s="350"/>
      <c r="X102" s="350"/>
      <c r="Y102" s="347" t="s">
        <v>475</v>
      </c>
      <c r="Z102" s="348"/>
      <c r="AA102" s="348"/>
      <c r="AB102" s="348"/>
      <c r="AC102" s="278" t="s">
        <v>460</v>
      </c>
      <c r="AD102" s="278"/>
      <c r="AE102" s="278"/>
      <c r="AF102" s="278"/>
      <c r="AG102" s="278"/>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55">
        <v>1</v>
      </c>
      <c r="B103" s="1055">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5">
        <v>2</v>
      </c>
      <c r="B104" s="1055">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5">
        <v>3</v>
      </c>
      <c r="B105" s="1055">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5">
        <v>4</v>
      </c>
      <c r="B106" s="1055">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5">
        <v>5</v>
      </c>
      <c r="B107" s="1055">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5">
        <v>6</v>
      </c>
      <c r="B108" s="1055">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5">
        <v>7</v>
      </c>
      <c r="B109" s="1055">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5">
        <v>8</v>
      </c>
      <c r="B110" s="1055">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5">
        <v>9</v>
      </c>
      <c r="B111" s="1055">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5">
        <v>10</v>
      </c>
      <c r="B112" s="1055">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5">
        <v>11</v>
      </c>
      <c r="B113" s="1055">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5">
        <v>12</v>
      </c>
      <c r="B114" s="1055">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5">
        <v>13</v>
      </c>
      <c r="B115" s="1055">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5">
        <v>14</v>
      </c>
      <c r="B116" s="1055">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5">
        <v>15</v>
      </c>
      <c r="B117" s="1055">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5">
        <v>16</v>
      </c>
      <c r="B118" s="1055">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5">
        <v>17</v>
      </c>
      <c r="B119" s="1055">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5">
        <v>18</v>
      </c>
      <c r="B120" s="1055">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5">
        <v>19</v>
      </c>
      <c r="B121" s="1055">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5">
        <v>20</v>
      </c>
      <c r="B122" s="1055">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5">
        <v>21</v>
      </c>
      <c r="B123" s="1055">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5">
        <v>22</v>
      </c>
      <c r="B124" s="1055">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5">
        <v>23</v>
      </c>
      <c r="B125" s="1055">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5">
        <v>24</v>
      </c>
      <c r="B126" s="1055">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5">
        <v>25</v>
      </c>
      <c r="B127" s="1055">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5">
        <v>26</v>
      </c>
      <c r="B128" s="1055">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5">
        <v>27</v>
      </c>
      <c r="B129" s="1055">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5">
        <v>28</v>
      </c>
      <c r="B130" s="1055">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5">
        <v>29</v>
      </c>
      <c r="B131" s="1055">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5">
        <v>30</v>
      </c>
      <c r="B132" s="1055">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2"/>
      <c r="L135" s="102"/>
      <c r="M135" s="102"/>
      <c r="N135" s="102"/>
      <c r="O135" s="102"/>
      <c r="P135" s="350" t="s">
        <v>27</v>
      </c>
      <c r="Q135" s="350"/>
      <c r="R135" s="350"/>
      <c r="S135" s="350"/>
      <c r="T135" s="350"/>
      <c r="U135" s="350"/>
      <c r="V135" s="350"/>
      <c r="W135" s="350"/>
      <c r="X135" s="350"/>
      <c r="Y135" s="347" t="s">
        <v>475</v>
      </c>
      <c r="Z135" s="348"/>
      <c r="AA135" s="348"/>
      <c r="AB135" s="348"/>
      <c r="AC135" s="278" t="s">
        <v>460</v>
      </c>
      <c r="AD135" s="278"/>
      <c r="AE135" s="278"/>
      <c r="AF135" s="278"/>
      <c r="AG135" s="278"/>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55">
        <v>1</v>
      </c>
      <c r="B136" s="1055">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5">
        <v>2</v>
      </c>
      <c r="B137" s="1055">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5">
        <v>3</v>
      </c>
      <c r="B138" s="1055">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5">
        <v>4</v>
      </c>
      <c r="B139" s="1055">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5">
        <v>5</v>
      </c>
      <c r="B140" s="1055">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5">
        <v>6</v>
      </c>
      <c r="B141" s="1055">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5">
        <v>7</v>
      </c>
      <c r="B142" s="1055">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5">
        <v>8</v>
      </c>
      <c r="B143" s="1055">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5">
        <v>9</v>
      </c>
      <c r="B144" s="1055">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5">
        <v>10</v>
      </c>
      <c r="B145" s="1055">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5">
        <v>11</v>
      </c>
      <c r="B146" s="1055">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5">
        <v>12</v>
      </c>
      <c r="B147" s="1055">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5">
        <v>13</v>
      </c>
      <c r="B148" s="1055">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5">
        <v>14</v>
      </c>
      <c r="B149" s="1055">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5">
        <v>15</v>
      </c>
      <c r="B150" s="1055">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5">
        <v>16</v>
      </c>
      <c r="B151" s="1055">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5">
        <v>17</v>
      </c>
      <c r="B152" s="1055">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5">
        <v>18</v>
      </c>
      <c r="B153" s="1055">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5">
        <v>19</v>
      </c>
      <c r="B154" s="1055">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5">
        <v>20</v>
      </c>
      <c r="B155" s="1055">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5">
        <v>21</v>
      </c>
      <c r="B156" s="1055">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5">
        <v>22</v>
      </c>
      <c r="B157" s="1055">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5">
        <v>23</v>
      </c>
      <c r="B158" s="1055">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5">
        <v>24</v>
      </c>
      <c r="B159" s="1055">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5">
        <v>25</v>
      </c>
      <c r="B160" s="1055">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5">
        <v>26</v>
      </c>
      <c r="B161" s="1055">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5">
        <v>27</v>
      </c>
      <c r="B162" s="1055">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5">
        <v>28</v>
      </c>
      <c r="B163" s="1055">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5">
        <v>29</v>
      </c>
      <c r="B164" s="1055">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5">
        <v>30</v>
      </c>
      <c r="B165" s="1055">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2"/>
      <c r="L168" s="102"/>
      <c r="M168" s="102"/>
      <c r="N168" s="102"/>
      <c r="O168" s="102"/>
      <c r="P168" s="350" t="s">
        <v>27</v>
      </c>
      <c r="Q168" s="350"/>
      <c r="R168" s="350"/>
      <c r="S168" s="350"/>
      <c r="T168" s="350"/>
      <c r="U168" s="350"/>
      <c r="V168" s="350"/>
      <c r="W168" s="350"/>
      <c r="X168" s="350"/>
      <c r="Y168" s="347" t="s">
        <v>475</v>
      </c>
      <c r="Z168" s="348"/>
      <c r="AA168" s="348"/>
      <c r="AB168" s="348"/>
      <c r="AC168" s="278" t="s">
        <v>460</v>
      </c>
      <c r="AD168" s="278"/>
      <c r="AE168" s="278"/>
      <c r="AF168" s="278"/>
      <c r="AG168" s="278"/>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55">
        <v>1</v>
      </c>
      <c r="B169" s="1055">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5">
        <v>2</v>
      </c>
      <c r="B170" s="1055">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5">
        <v>3</v>
      </c>
      <c r="B171" s="1055">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5">
        <v>4</v>
      </c>
      <c r="B172" s="1055">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5">
        <v>5</v>
      </c>
      <c r="B173" s="1055">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5">
        <v>6</v>
      </c>
      <c r="B174" s="1055">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5">
        <v>7</v>
      </c>
      <c r="B175" s="1055">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5">
        <v>8</v>
      </c>
      <c r="B176" s="1055">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5">
        <v>9</v>
      </c>
      <c r="B177" s="1055">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5">
        <v>10</v>
      </c>
      <c r="B178" s="1055">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5">
        <v>11</v>
      </c>
      <c r="B179" s="1055">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5">
        <v>12</v>
      </c>
      <c r="B180" s="1055">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5">
        <v>13</v>
      </c>
      <c r="B181" s="1055">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5">
        <v>14</v>
      </c>
      <c r="B182" s="1055">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5">
        <v>15</v>
      </c>
      <c r="B183" s="1055">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5">
        <v>16</v>
      </c>
      <c r="B184" s="1055">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5">
        <v>17</v>
      </c>
      <c r="B185" s="1055">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5">
        <v>18</v>
      </c>
      <c r="B186" s="1055">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5">
        <v>19</v>
      </c>
      <c r="B187" s="1055">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5">
        <v>20</v>
      </c>
      <c r="B188" s="1055">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5">
        <v>21</v>
      </c>
      <c r="B189" s="1055">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5">
        <v>22</v>
      </c>
      <c r="B190" s="1055">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5">
        <v>23</v>
      </c>
      <c r="B191" s="1055">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5">
        <v>24</v>
      </c>
      <c r="B192" s="1055">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5">
        <v>25</v>
      </c>
      <c r="B193" s="1055">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5">
        <v>26</v>
      </c>
      <c r="B194" s="1055">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5">
        <v>27</v>
      </c>
      <c r="B195" s="1055">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5">
        <v>28</v>
      </c>
      <c r="B196" s="1055">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5">
        <v>29</v>
      </c>
      <c r="B197" s="1055">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5">
        <v>30</v>
      </c>
      <c r="B198" s="1055">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2"/>
      <c r="L201" s="102"/>
      <c r="M201" s="102"/>
      <c r="N201" s="102"/>
      <c r="O201" s="102"/>
      <c r="P201" s="350" t="s">
        <v>27</v>
      </c>
      <c r="Q201" s="350"/>
      <c r="R201" s="350"/>
      <c r="S201" s="350"/>
      <c r="T201" s="350"/>
      <c r="U201" s="350"/>
      <c r="V201" s="350"/>
      <c r="W201" s="350"/>
      <c r="X201" s="350"/>
      <c r="Y201" s="347" t="s">
        <v>475</v>
      </c>
      <c r="Z201" s="348"/>
      <c r="AA201" s="348"/>
      <c r="AB201" s="348"/>
      <c r="AC201" s="278" t="s">
        <v>460</v>
      </c>
      <c r="AD201" s="278"/>
      <c r="AE201" s="278"/>
      <c r="AF201" s="278"/>
      <c r="AG201" s="278"/>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55">
        <v>1</v>
      </c>
      <c r="B202" s="1055">
        <v>1</v>
      </c>
      <c r="C202" s="421"/>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5">
        <v>2</v>
      </c>
      <c r="B203" s="1055">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5">
        <v>3</v>
      </c>
      <c r="B204" s="1055">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5">
        <v>4</v>
      </c>
      <c r="B205" s="1055">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5">
        <v>5</v>
      </c>
      <c r="B206" s="1055">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5">
        <v>6</v>
      </c>
      <c r="B207" s="1055">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5">
        <v>7</v>
      </c>
      <c r="B208" s="1055">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5">
        <v>8</v>
      </c>
      <c r="B209" s="1055">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5">
        <v>9</v>
      </c>
      <c r="B210" s="1055">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5">
        <v>10</v>
      </c>
      <c r="B211" s="1055">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5">
        <v>11</v>
      </c>
      <c r="B212" s="1055">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5">
        <v>12</v>
      </c>
      <c r="B213" s="1055">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5">
        <v>13</v>
      </c>
      <c r="B214" s="1055">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5">
        <v>14</v>
      </c>
      <c r="B215" s="1055">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5">
        <v>15</v>
      </c>
      <c r="B216" s="1055">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5">
        <v>16</v>
      </c>
      <c r="B217" s="1055">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5">
        <v>17</v>
      </c>
      <c r="B218" s="1055">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5">
        <v>18</v>
      </c>
      <c r="B219" s="1055">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5">
        <v>19</v>
      </c>
      <c r="B220" s="1055">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5">
        <v>20</v>
      </c>
      <c r="B221" s="1055">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5">
        <v>21</v>
      </c>
      <c r="B222" s="1055">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5">
        <v>22</v>
      </c>
      <c r="B223" s="1055">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5">
        <v>23</v>
      </c>
      <c r="B224" s="1055">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5">
        <v>24</v>
      </c>
      <c r="B225" s="1055">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5">
        <v>25</v>
      </c>
      <c r="B226" s="1055">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5">
        <v>26</v>
      </c>
      <c r="B227" s="1055">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5">
        <v>27</v>
      </c>
      <c r="B228" s="1055">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5">
        <v>28</v>
      </c>
      <c r="B229" s="1055">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5">
        <v>29</v>
      </c>
      <c r="B230" s="1055">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5">
        <v>30</v>
      </c>
      <c r="B231" s="1055">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2"/>
      <c r="L234" s="102"/>
      <c r="M234" s="102"/>
      <c r="N234" s="102"/>
      <c r="O234" s="102"/>
      <c r="P234" s="350" t="s">
        <v>27</v>
      </c>
      <c r="Q234" s="350"/>
      <c r="R234" s="350"/>
      <c r="S234" s="350"/>
      <c r="T234" s="350"/>
      <c r="U234" s="350"/>
      <c r="V234" s="350"/>
      <c r="W234" s="350"/>
      <c r="X234" s="350"/>
      <c r="Y234" s="347" t="s">
        <v>475</v>
      </c>
      <c r="Z234" s="348"/>
      <c r="AA234" s="348"/>
      <c r="AB234" s="348"/>
      <c r="AC234" s="278" t="s">
        <v>460</v>
      </c>
      <c r="AD234" s="278"/>
      <c r="AE234" s="278"/>
      <c r="AF234" s="278"/>
      <c r="AG234" s="278"/>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55">
        <v>1</v>
      </c>
      <c r="B235" s="1055">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5">
        <v>2</v>
      </c>
      <c r="B236" s="1055">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5">
        <v>3</v>
      </c>
      <c r="B237" s="1055">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5">
        <v>4</v>
      </c>
      <c r="B238" s="1055">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5">
        <v>5</v>
      </c>
      <c r="B239" s="1055">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5">
        <v>6</v>
      </c>
      <c r="B240" s="1055">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5">
        <v>7</v>
      </c>
      <c r="B241" s="1055">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5">
        <v>8</v>
      </c>
      <c r="B242" s="1055">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5">
        <v>9</v>
      </c>
      <c r="B243" s="1055">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5">
        <v>10</v>
      </c>
      <c r="B244" s="1055">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5">
        <v>11</v>
      </c>
      <c r="B245" s="1055">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5">
        <v>12</v>
      </c>
      <c r="B246" s="1055">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5">
        <v>13</v>
      </c>
      <c r="B247" s="1055">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5">
        <v>14</v>
      </c>
      <c r="B248" s="1055">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5">
        <v>15</v>
      </c>
      <c r="B249" s="1055">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5">
        <v>16</v>
      </c>
      <c r="B250" s="1055">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5">
        <v>17</v>
      </c>
      <c r="B251" s="1055">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5">
        <v>18</v>
      </c>
      <c r="B252" s="1055">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5">
        <v>19</v>
      </c>
      <c r="B253" s="1055">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5">
        <v>20</v>
      </c>
      <c r="B254" s="1055">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5">
        <v>21</v>
      </c>
      <c r="B255" s="1055">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5">
        <v>22</v>
      </c>
      <c r="B256" s="1055">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5">
        <v>23</v>
      </c>
      <c r="B257" s="1055">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5">
        <v>24</v>
      </c>
      <c r="B258" s="1055">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5">
        <v>25</v>
      </c>
      <c r="B259" s="1055">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5">
        <v>26</v>
      </c>
      <c r="B260" s="1055">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5">
        <v>27</v>
      </c>
      <c r="B261" s="1055">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5">
        <v>28</v>
      </c>
      <c r="B262" s="1055">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5">
        <v>29</v>
      </c>
      <c r="B263" s="1055">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5">
        <v>30</v>
      </c>
      <c r="B264" s="1055">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2"/>
      <c r="L267" s="102"/>
      <c r="M267" s="102"/>
      <c r="N267" s="102"/>
      <c r="O267" s="102"/>
      <c r="P267" s="350" t="s">
        <v>27</v>
      </c>
      <c r="Q267" s="350"/>
      <c r="R267" s="350"/>
      <c r="S267" s="350"/>
      <c r="T267" s="350"/>
      <c r="U267" s="350"/>
      <c r="V267" s="350"/>
      <c r="W267" s="350"/>
      <c r="X267" s="350"/>
      <c r="Y267" s="347" t="s">
        <v>475</v>
      </c>
      <c r="Z267" s="348"/>
      <c r="AA267" s="348"/>
      <c r="AB267" s="348"/>
      <c r="AC267" s="278" t="s">
        <v>460</v>
      </c>
      <c r="AD267" s="278"/>
      <c r="AE267" s="278"/>
      <c r="AF267" s="278"/>
      <c r="AG267" s="278"/>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55">
        <v>1</v>
      </c>
      <c r="B268" s="1055">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5">
        <v>2</v>
      </c>
      <c r="B269" s="1055">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5">
        <v>3</v>
      </c>
      <c r="B270" s="1055">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5">
        <v>4</v>
      </c>
      <c r="B271" s="1055">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5">
        <v>5</v>
      </c>
      <c r="B272" s="1055">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5">
        <v>6</v>
      </c>
      <c r="B273" s="1055">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5">
        <v>7</v>
      </c>
      <c r="B274" s="1055">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5">
        <v>8</v>
      </c>
      <c r="B275" s="1055">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5">
        <v>9</v>
      </c>
      <c r="B276" s="1055">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5">
        <v>10</v>
      </c>
      <c r="B277" s="1055">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5">
        <v>11</v>
      </c>
      <c r="B278" s="1055">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5">
        <v>12</v>
      </c>
      <c r="B279" s="1055">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5">
        <v>13</v>
      </c>
      <c r="B280" s="1055">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5">
        <v>14</v>
      </c>
      <c r="B281" s="1055">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5">
        <v>15</v>
      </c>
      <c r="B282" s="1055">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5">
        <v>16</v>
      </c>
      <c r="B283" s="1055">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5">
        <v>17</v>
      </c>
      <c r="B284" s="1055">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5">
        <v>18</v>
      </c>
      <c r="B285" s="1055">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5">
        <v>19</v>
      </c>
      <c r="B286" s="1055">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5">
        <v>20</v>
      </c>
      <c r="B287" s="1055">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5">
        <v>21</v>
      </c>
      <c r="B288" s="1055">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5">
        <v>22</v>
      </c>
      <c r="B289" s="1055">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5">
        <v>23</v>
      </c>
      <c r="B290" s="1055">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5">
        <v>24</v>
      </c>
      <c r="B291" s="1055">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5">
        <v>25</v>
      </c>
      <c r="B292" s="1055">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5">
        <v>26</v>
      </c>
      <c r="B293" s="1055">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5">
        <v>27</v>
      </c>
      <c r="B294" s="1055">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5">
        <v>28</v>
      </c>
      <c r="B295" s="1055">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5">
        <v>29</v>
      </c>
      <c r="B296" s="1055">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5">
        <v>30</v>
      </c>
      <c r="B297" s="1055">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2"/>
      <c r="L300" s="102"/>
      <c r="M300" s="102"/>
      <c r="N300" s="102"/>
      <c r="O300" s="102"/>
      <c r="P300" s="350" t="s">
        <v>27</v>
      </c>
      <c r="Q300" s="350"/>
      <c r="R300" s="350"/>
      <c r="S300" s="350"/>
      <c r="T300" s="350"/>
      <c r="U300" s="350"/>
      <c r="V300" s="350"/>
      <c r="W300" s="350"/>
      <c r="X300" s="350"/>
      <c r="Y300" s="347" t="s">
        <v>475</v>
      </c>
      <c r="Z300" s="348"/>
      <c r="AA300" s="348"/>
      <c r="AB300" s="348"/>
      <c r="AC300" s="278" t="s">
        <v>460</v>
      </c>
      <c r="AD300" s="278"/>
      <c r="AE300" s="278"/>
      <c r="AF300" s="278"/>
      <c r="AG300" s="278"/>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55">
        <v>1</v>
      </c>
      <c r="B301" s="1055">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5">
        <v>2</v>
      </c>
      <c r="B302" s="1055">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5">
        <v>3</v>
      </c>
      <c r="B303" s="1055">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5">
        <v>4</v>
      </c>
      <c r="B304" s="1055">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5">
        <v>5</v>
      </c>
      <c r="B305" s="1055">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5">
        <v>6</v>
      </c>
      <c r="B306" s="1055">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5">
        <v>7</v>
      </c>
      <c r="B307" s="1055">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5">
        <v>8</v>
      </c>
      <c r="B308" s="1055">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5">
        <v>9</v>
      </c>
      <c r="B309" s="1055">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5">
        <v>10</v>
      </c>
      <c r="B310" s="1055">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5">
        <v>11</v>
      </c>
      <c r="B311" s="1055">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5">
        <v>12</v>
      </c>
      <c r="B312" s="1055">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5">
        <v>13</v>
      </c>
      <c r="B313" s="1055">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5">
        <v>14</v>
      </c>
      <c r="B314" s="1055">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5">
        <v>15</v>
      </c>
      <c r="B315" s="1055">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5">
        <v>16</v>
      </c>
      <c r="B316" s="1055">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5">
        <v>17</v>
      </c>
      <c r="B317" s="1055">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5">
        <v>18</v>
      </c>
      <c r="B318" s="1055">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5">
        <v>19</v>
      </c>
      <c r="B319" s="1055">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5">
        <v>20</v>
      </c>
      <c r="B320" s="1055">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5">
        <v>21</v>
      </c>
      <c r="B321" s="1055">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5">
        <v>22</v>
      </c>
      <c r="B322" s="1055">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5">
        <v>23</v>
      </c>
      <c r="B323" s="1055">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5">
        <v>24</v>
      </c>
      <c r="B324" s="1055">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5">
        <v>25</v>
      </c>
      <c r="B325" s="1055">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5">
        <v>26</v>
      </c>
      <c r="B326" s="1055">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5">
        <v>27</v>
      </c>
      <c r="B327" s="1055">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5">
        <v>28</v>
      </c>
      <c r="B328" s="1055">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5">
        <v>29</v>
      </c>
      <c r="B329" s="1055">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5">
        <v>30</v>
      </c>
      <c r="B330" s="1055">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2"/>
      <c r="L333" s="102"/>
      <c r="M333" s="102"/>
      <c r="N333" s="102"/>
      <c r="O333" s="102"/>
      <c r="P333" s="350" t="s">
        <v>27</v>
      </c>
      <c r="Q333" s="350"/>
      <c r="R333" s="350"/>
      <c r="S333" s="350"/>
      <c r="T333" s="350"/>
      <c r="U333" s="350"/>
      <c r="V333" s="350"/>
      <c r="W333" s="350"/>
      <c r="X333" s="350"/>
      <c r="Y333" s="347" t="s">
        <v>475</v>
      </c>
      <c r="Z333" s="348"/>
      <c r="AA333" s="348"/>
      <c r="AB333" s="348"/>
      <c r="AC333" s="278" t="s">
        <v>460</v>
      </c>
      <c r="AD333" s="278"/>
      <c r="AE333" s="278"/>
      <c r="AF333" s="278"/>
      <c r="AG333" s="278"/>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55">
        <v>1</v>
      </c>
      <c r="B334" s="1055">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5">
        <v>2</v>
      </c>
      <c r="B335" s="1055">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5">
        <v>3</v>
      </c>
      <c r="B336" s="1055">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5">
        <v>4</v>
      </c>
      <c r="B337" s="1055">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5">
        <v>5</v>
      </c>
      <c r="B338" s="1055">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5">
        <v>6</v>
      </c>
      <c r="B339" s="1055">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5">
        <v>7</v>
      </c>
      <c r="B340" s="1055">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5">
        <v>8</v>
      </c>
      <c r="B341" s="1055">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5">
        <v>9</v>
      </c>
      <c r="B342" s="1055">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5">
        <v>10</v>
      </c>
      <c r="B343" s="1055">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5">
        <v>11</v>
      </c>
      <c r="B344" s="1055">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5">
        <v>12</v>
      </c>
      <c r="B345" s="1055">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5">
        <v>13</v>
      </c>
      <c r="B346" s="1055">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5">
        <v>14</v>
      </c>
      <c r="B347" s="1055">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5">
        <v>15</v>
      </c>
      <c r="B348" s="1055">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5">
        <v>16</v>
      </c>
      <c r="B349" s="1055">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5">
        <v>17</v>
      </c>
      <c r="B350" s="1055">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5">
        <v>18</v>
      </c>
      <c r="B351" s="1055">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5">
        <v>19</v>
      </c>
      <c r="B352" s="1055">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5">
        <v>20</v>
      </c>
      <c r="B353" s="1055">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5">
        <v>21</v>
      </c>
      <c r="B354" s="1055">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5">
        <v>22</v>
      </c>
      <c r="B355" s="1055">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5">
        <v>23</v>
      </c>
      <c r="B356" s="1055">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5">
        <v>24</v>
      </c>
      <c r="B357" s="1055">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5">
        <v>25</v>
      </c>
      <c r="B358" s="1055">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5">
        <v>26</v>
      </c>
      <c r="B359" s="1055">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5">
        <v>27</v>
      </c>
      <c r="B360" s="1055">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5">
        <v>28</v>
      </c>
      <c r="B361" s="1055">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5">
        <v>29</v>
      </c>
      <c r="B362" s="1055">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5">
        <v>30</v>
      </c>
      <c r="B363" s="1055">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2"/>
      <c r="L366" s="102"/>
      <c r="M366" s="102"/>
      <c r="N366" s="102"/>
      <c r="O366" s="102"/>
      <c r="P366" s="350" t="s">
        <v>27</v>
      </c>
      <c r="Q366" s="350"/>
      <c r="R366" s="350"/>
      <c r="S366" s="350"/>
      <c r="T366" s="350"/>
      <c r="U366" s="350"/>
      <c r="V366" s="350"/>
      <c r="W366" s="350"/>
      <c r="X366" s="350"/>
      <c r="Y366" s="347" t="s">
        <v>475</v>
      </c>
      <c r="Z366" s="348"/>
      <c r="AA366" s="348"/>
      <c r="AB366" s="348"/>
      <c r="AC366" s="278" t="s">
        <v>460</v>
      </c>
      <c r="AD366" s="278"/>
      <c r="AE366" s="278"/>
      <c r="AF366" s="278"/>
      <c r="AG366" s="278"/>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55">
        <v>1</v>
      </c>
      <c r="B367" s="1055">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5">
        <v>2</v>
      </c>
      <c r="B368" s="1055">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5">
        <v>3</v>
      </c>
      <c r="B369" s="1055">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5">
        <v>4</v>
      </c>
      <c r="B370" s="1055">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5">
        <v>5</v>
      </c>
      <c r="B371" s="1055">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5">
        <v>6</v>
      </c>
      <c r="B372" s="1055">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5">
        <v>7</v>
      </c>
      <c r="B373" s="1055">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5">
        <v>8</v>
      </c>
      <c r="B374" s="1055">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5">
        <v>9</v>
      </c>
      <c r="B375" s="1055">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5">
        <v>10</v>
      </c>
      <c r="B376" s="1055">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5">
        <v>11</v>
      </c>
      <c r="B377" s="1055">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5">
        <v>12</v>
      </c>
      <c r="B378" s="1055">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5">
        <v>13</v>
      </c>
      <c r="B379" s="1055">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5">
        <v>14</v>
      </c>
      <c r="B380" s="1055">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5">
        <v>15</v>
      </c>
      <c r="B381" s="1055">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5">
        <v>16</v>
      </c>
      <c r="B382" s="1055">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5">
        <v>17</v>
      </c>
      <c r="B383" s="1055">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5">
        <v>18</v>
      </c>
      <c r="B384" s="1055">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5">
        <v>19</v>
      </c>
      <c r="B385" s="1055">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5">
        <v>20</v>
      </c>
      <c r="B386" s="1055">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5">
        <v>21</v>
      </c>
      <c r="B387" s="1055">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5">
        <v>22</v>
      </c>
      <c r="B388" s="1055">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5">
        <v>23</v>
      </c>
      <c r="B389" s="1055">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5">
        <v>24</v>
      </c>
      <c r="B390" s="1055">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5">
        <v>25</v>
      </c>
      <c r="B391" s="1055">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5">
        <v>26</v>
      </c>
      <c r="B392" s="1055">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5">
        <v>27</v>
      </c>
      <c r="B393" s="1055">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5">
        <v>28</v>
      </c>
      <c r="B394" s="1055">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5">
        <v>29</v>
      </c>
      <c r="B395" s="1055">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5">
        <v>30</v>
      </c>
      <c r="B396" s="1055">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2"/>
      <c r="L399" s="102"/>
      <c r="M399" s="102"/>
      <c r="N399" s="102"/>
      <c r="O399" s="102"/>
      <c r="P399" s="350" t="s">
        <v>27</v>
      </c>
      <c r="Q399" s="350"/>
      <c r="R399" s="350"/>
      <c r="S399" s="350"/>
      <c r="T399" s="350"/>
      <c r="U399" s="350"/>
      <c r="V399" s="350"/>
      <c r="W399" s="350"/>
      <c r="X399" s="350"/>
      <c r="Y399" s="347" t="s">
        <v>475</v>
      </c>
      <c r="Z399" s="348"/>
      <c r="AA399" s="348"/>
      <c r="AB399" s="348"/>
      <c r="AC399" s="278" t="s">
        <v>460</v>
      </c>
      <c r="AD399" s="278"/>
      <c r="AE399" s="278"/>
      <c r="AF399" s="278"/>
      <c r="AG399" s="278"/>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55">
        <v>1</v>
      </c>
      <c r="B400" s="1055">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5">
        <v>2</v>
      </c>
      <c r="B401" s="1055">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5">
        <v>3</v>
      </c>
      <c r="B402" s="1055">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5">
        <v>4</v>
      </c>
      <c r="B403" s="1055">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5">
        <v>5</v>
      </c>
      <c r="B404" s="1055">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5">
        <v>6</v>
      </c>
      <c r="B405" s="1055">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5">
        <v>7</v>
      </c>
      <c r="B406" s="1055">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5">
        <v>8</v>
      </c>
      <c r="B407" s="1055">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5">
        <v>9</v>
      </c>
      <c r="B408" s="1055">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5">
        <v>10</v>
      </c>
      <c r="B409" s="1055">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5">
        <v>11</v>
      </c>
      <c r="B410" s="1055">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5">
        <v>12</v>
      </c>
      <c r="B411" s="1055">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5">
        <v>13</v>
      </c>
      <c r="B412" s="1055">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5">
        <v>14</v>
      </c>
      <c r="B413" s="1055">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5">
        <v>15</v>
      </c>
      <c r="B414" s="1055">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5">
        <v>16</v>
      </c>
      <c r="B415" s="1055">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5">
        <v>17</v>
      </c>
      <c r="B416" s="1055">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5">
        <v>18</v>
      </c>
      <c r="B417" s="1055">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5">
        <v>19</v>
      </c>
      <c r="B418" s="1055">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5">
        <v>20</v>
      </c>
      <c r="B419" s="1055">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5">
        <v>21</v>
      </c>
      <c r="B420" s="1055">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5">
        <v>22</v>
      </c>
      <c r="B421" s="1055">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5">
        <v>23</v>
      </c>
      <c r="B422" s="1055">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5">
        <v>24</v>
      </c>
      <c r="B423" s="1055">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5">
        <v>25</v>
      </c>
      <c r="B424" s="1055">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5">
        <v>26</v>
      </c>
      <c r="B425" s="1055">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5">
        <v>27</v>
      </c>
      <c r="B426" s="1055">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5">
        <v>28</v>
      </c>
      <c r="B427" s="1055">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5">
        <v>29</v>
      </c>
      <c r="B428" s="1055">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5">
        <v>30</v>
      </c>
      <c r="B429" s="1055">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2"/>
      <c r="L432" s="102"/>
      <c r="M432" s="102"/>
      <c r="N432" s="102"/>
      <c r="O432" s="102"/>
      <c r="P432" s="350" t="s">
        <v>27</v>
      </c>
      <c r="Q432" s="350"/>
      <c r="R432" s="350"/>
      <c r="S432" s="350"/>
      <c r="T432" s="350"/>
      <c r="U432" s="350"/>
      <c r="V432" s="350"/>
      <c r="W432" s="350"/>
      <c r="X432" s="350"/>
      <c r="Y432" s="347" t="s">
        <v>475</v>
      </c>
      <c r="Z432" s="348"/>
      <c r="AA432" s="348"/>
      <c r="AB432" s="348"/>
      <c r="AC432" s="278" t="s">
        <v>460</v>
      </c>
      <c r="AD432" s="278"/>
      <c r="AE432" s="278"/>
      <c r="AF432" s="278"/>
      <c r="AG432" s="278"/>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55">
        <v>1</v>
      </c>
      <c r="B433" s="1055">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5">
        <v>2</v>
      </c>
      <c r="B434" s="1055">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5">
        <v>3</v>
      </c>
      <c r="B435" s="1055">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5">
        <v>4</v>
      </c>
      <c r="B436" s="1055">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5">
        <v>5</v>
      </c>
      <c r="B437" s="1055">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5">
        <v>6</v>
      </c>
      <c r="B438" s="1055">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5">
        <v>7</v>
      </c>
      <c r="B439" s="1055">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5">
        <v>8</v>
      </c>
      <c r="B440" s="1055">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5">
        <v>9</v>
      </c>
      <c r="B441" s="1055">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5">
        <v>10</v>
      </c>
      <c r="B442" s="1055">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5">
        <v>11</v>
      </c>
      <c r="B443" s="1055">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5">
        <v>12</v>
      </c>
      <c r="B444" s="1055">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5">
        <v>13</v>
      </c>
      <c r="B445" s="1055">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5">
        <v>14</v>
      </c>
      <c r="B446" s="1055">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5">
        <v>15</v>
      </c>
      <c r="B447" s="1055">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5">
        <v>16</v>
      </c>
      <c r="B448" s="1055">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5">
        <v>17</v>
      </c>
      <c r="B449" s="1055">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5">
        <v>18</v>
      </c>
      <c r="B450" s="1055">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5">
        <v>19</v>
      </c>
      <c r="B451" s="1055">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5">
        <v>20</v>
      </c>
      <c r="B452" s="1055">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5">
        <v>21</v>
      </c>
      <c r="B453" s="1055">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5">
        <v>22</v>
      </c>
      <c r="B454" s="1055">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5">
        <v>23</v>
      </c>
      <c r="B455" s="1055">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5">
        <v>24</v>
      </c>
      <c r="B456" s="1055">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5">
        <v>25</v>
      </c>
      <c r="B457" s="1055">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5">
        <v>26</v>
      </c>
      <c r="B458" s="1055">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5">
        <v>27</v>
      </c>
      <c r="B459" s="1055">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5">
        <v>28</v>
      </c>
      <c r="B460" s="1055">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5">
        <v>29</v>
      </c>
      <c r="B461" s="1055">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5">
        <v>30</v>
      </c>
      <c r="B462" s="1055">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2"/>
      <c r="L465" s="102"/>
      <c r="M465" s="102"/>
      <c r="N465" s="102"/>
      <c r="O465" s="102"/>
      <c r="P465" s="350" t="s">
        <v>27</v>
      </c>
      <c r="Q465" s="350"/>
      <c r="R465" s="350"/>
      <c r="S465" s="350"/>
      <c r="T465" s="350"/>
      <c r="U465" s="350"/>
      <c r="V465" s="350"/>
      <c r="W465" s="350"/>
      <c r="X465" s="350"/>
      <c r="Y465" s="347" t="s">
        <v>475</v>
      </c>
      <c r="Z465" s="348"/>
      <c r="AA465" s="348"/>
      <c r="AB465" s="348"/>
      <c r="AC465" s="278" t="s">
        <v>460</v>
      </c>
      <c r="AD465" s="278"/>
      <c r="AE465" s="278"/>
      <c r="AF465" s="278"/>
      <c r="AG465" s="278"/>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55">
        <v>1</v>
      </c>
      <c r="B466" s="1055">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5">
        <v>2</v>
      </c>
      <c r="B467" s="1055">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5">
        <v>3</v>
      </c>
      <c r="B468" s="1055">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5">
        <v>4</v>
      </c>
      <c r="B469" s="1055">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5">
        <v>5</v>
      </c>
      <c r="B470" s="1055">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5">
        <v>6</v>
      </c>
      <c r="B471" s="1055">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5">
        <v>7</v>
      </c>
      <c r="B472" s="1055">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5">
        <v>8</v>
      </c>
      <c r="B473" s="1055">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5">
        <v>9</v>
      </c>
      <c r="B474" s="1055">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5">
        <v>10</v>
      </c>
      <c r="B475" s="1055">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5">
        <v>11</v>
      </c>
      <c r="B476" s="1055">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5">
        <v>12</v>
      </c>
      <c r="B477" s="1055">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5">
        <v>13</v>
      </c>
      <c r="B478" s="1055">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5">
        <v>14</v>
      </c>
      <c r="B479" s="1055">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5">
        <v>15</v>
      </c>
      <c r="B480" s="1055">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5">
        <v>16</v>
      </c>
      <c r="B481" s="1055">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5">
        <v>17</v>
      </c>
      <c r="B482" s="1055">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5">
        <v>18</v>
      </c>
      <c r="B483" s="1055">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5">
        <v>19</v>
      </c>
      <c r="B484" s="1055">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5">
        <v>20</v>
      </c>
      <c r="B485" s="1055">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5">
        <v>21</v>
      </c>
      <c r="B486" s="1055">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5">
        <v>22</v>
      </c>
      <c r="B487" s="1055">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5">
        <v>23</v>
      </c>
      <c r="B488" s="1055">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5">
        <v>24</v>
      </c>
      <c r="B489" s="1055">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5">
        <v>25</v>
      </c>
      <c r="B490" s="1055">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5">
        <v>26</v>
      </c>
      <c r="B491" s="1055">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5">
        <v>27</v>
      </c>
      <c r="B492" s="1055">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5">
        <v>28</v>
      </c>
      <c r="B493" s="1055">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5">
        <v>29</v>
      </c>
      <c r="B494" s="1055">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5">
        <v>30</v>
      </c>
      <c r="B495" s="1055">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2"/>
      <c r="L498" s="102"/>
      <c r="M498" s="102"/>
      <c r="N498" s="102"/>
      <c r="O498" s="102"/>
      <c r="P498" s="350" t="s">
        <v>27</v>
      </c>
      <c r="Q498" s="350"/>
      <c r="R498" s="350"/>
      <c r="S498" s="350"/>
      <c r="T498" s="350"/>
      <c r="U498" s="350"/>
      <c r="V498" s="350"/>
      <c r="W498" s="350"/>
      <c r="X498" s="350"/>
      <c r="Y498" s="347" t="s">
        <v>475</v>
      </c>
      <c r="Z498" s="348"/>
      <c r="AA498" s="348"/>
      <c r="AB498" s="348"/>
      <c r="AC498" s="278" t="s">
        <v>460</v>
      </c>
      <c r="AD498" s="278"/>
      <c r="AE498" s="278"/>
      <c r="AF498" s="278"/>
      <c r="AG498" s="278"/>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55">
        <v>1</v>
      </c>
      <c r="B499" s="1055">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5">
        <v>2</v>
      </c>
      <c r="B500" s="1055">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5">
        <v>3</v>
      </c>
      <c r="B501" s="1055">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5">
        <v>4</v>
      </c>
      <c r="B502" s="1055">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5">
        <v>5</v>
      </c>
      <c r="B503" s="1055">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5">
        <v>6</v>
      </c>
      <c r="B504" s="1055">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5">
        <v>7</v>
      </c>
      <c r="B505" s="1055">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5">
        <v>8</v>
      </c>
      <c r="B506" s="1055">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5">
        <v>9</v>
      </c>
      <c r="B507" s="1055">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5">
        <v>10</v>
      </c>
      <c r="B508" s="1055">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5">
        <v>11</v>
      </c>
      <c r="B509" s="1055">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5">
        <v>12</v>
      </c>
      <c r="B510" s="1055">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5">
        <v>13</v>
      </c>
      <c r="B511" s="1055">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5">
        <v>14</v>
      </c>
      <c r="B512" s="1055">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5">
        <v>15</v>
      </c>
      <c r="B513" s="1055">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5">
        <v>16</v>
      </c>
      <c r="B514" s="1055">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5">
        <v>17</v>
      </c>
      <c r="B515" s="1055">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5">
        <v>18</v>
      </c>
      <c r="B516" s="1055">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5">
        <v>19</v>
      </c>
      <c r="B517" s="1055">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5">
        <v>20</v>
      </c>
      <c r="B518" s="1055">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5">
        <v>21</v>
      </c>
      <c r="B519" s="1055">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5">
        <v>22</v>
      </c>
      <c r="B520" s="1055">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5">
        <v>23</v>
      </c>
      <c r="B521" s="1055">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5">
        <v>24</v>
      </c>
      <c r="B522" s="1055">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5">
        <v>25</v>
      </c>
      <c r="B523" s="1055">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5">
        <v>26</v>
      </c>
      <c r="B524" s="1055">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5">
        <v>27</v>
      </c>
      <c r="B525" s="1055">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5">
        <v>28</v>
      </c>
      <c r="B526" s="1055">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5">
        <v>29</v>
      </c>
      <c r="B527" s="1055">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5">
        <v>30</v>
      </c>
      <c r="B528" s="1055">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2"/>
      <c r="L531" s="102"/>
      <c r="M531" s="102"/>
      <c r="N531" s="102"/>
      <c r="O531" s="102"/>
      <c r="P531" s="350" t="s">
        <v>27</v>
      </c>
      <c r="Q531" s="350"/>
      <c r="R531" s="350"/>
      <c r="S531" s="350"/>
      <c r="T531" s="350"/>
      <c r="U531" s="350"/>
      <c r="V531" s="350"/>
      <c r="W531" s="350"/>
      <c r="X531" s="350"/>
      <c r="Y531" s="347" t="s">
        <v>475</v>
      </c>
      <c r="Z531" s="348"/>
      <c r="AA531" s="348"/>
      <c r="AB531" s="348"/>
      <c r="AC531" s="278" t="s">
        <v>460</v>
      </c>
      <c r="AD531" s="278"/>
      <c r="AE531" s="278"/>
      <c r="AF531" s="278"/>
      <c r="AG531" s="278"/>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55">
        <v>1</v>
      </c>
      <c r="B532" s="1055">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5">
        <v>2</v>
      </c>
      <c r="B533" s="1055">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5">
        <v>3</v>
      </c>
      <c r="B534" s="1055">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5">
        <v>4</v>
      </c>
      <c r="B535" s="1055">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5">
        <v>5</v>
      </c>
      <c r="B536" s="1055">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5">
        <v>6</v>
      </c>
      <c r="B537" s="1055">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5">
        <v>7</v>
      </c>
      <c r="B538" s="1055">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5">
        <v>8</v>
      </c>
      <c r="B539" s="1055">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5">
        <v>9</v>
      </c>
      <c r="B540" s="1055">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5">
        <v>10</v>
      </c>
      <c r="B541" s="1055">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5">
        <v>11</v>
      </c>
      <c r="B542" s="1055">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5">
        <v>12</v>
      </c>
      <c r="B543" s="1055">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5">
        <v>13</v>
      </c>
      <c r="B544" s="1055">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5">
        <v>14</v>
      </c>
      <c r="B545" s="1055">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5">
        <v>15</v>
      </c>
      <c r="B546" s="1055">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5">
        <v>16</v>
      </c>
      <c r="B547" s="1055">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5">
        <v>17</v>
      </c>
      <c r="B548" s="1055">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5">
        <v>18</v>
      </c>
      <c r="B549" s="1055">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5">
        <v>19</v>
      </c>
      <c r="B550" s="1055">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5">
        <v>20</v>
      </c>
      <c r="B551" s="1055">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5">
        <v>21</v>
      </c>
      <c r="B552" s="1055">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5">
        <v>22</v>
      </c>
      <c r="B553" s="1055">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5">
        <v>23</v>
      </c>
      <c r="B554" s="1055">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5">
        <v>24</v>
      </c>
      <c r="B555" s="1055">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5">
        <v>25</v>
      </c>
      <c r="B556" s="1055">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5">
        <v>26</v>
      </c>
      <c r="B557" s="1055">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5">
        <v>27</v>
      </c>
      <c r="B558" s="1055">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5">
        <v>28</v>
      </c>
      <c r="B559" s="1055">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5">
        <v>29</v>
      </c>
      <c r="B560" s="1055">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5">
        <v>30</v>
      </c>
      <c r="B561" s="1055">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2"/>
      <c r="L564" s="102"/>
      <c r="M564" s="102"/>
      <c r="N564" s="102"/>
      <c r="O564" s="102"/>
      <c r="P564" s="350" t="s">
        <v>27</v>
      </c>
      <c r="Q564" s="350"/>
      <c r="R564" s="350"/>
      <c r="S564" s="350"/>
      <c r="T564" s="350"/>
      <c r="U564" s="350"/>
      <c r="V564" s="350"/>
      <c r="W564" s="350"/>
      <c r="X564" s="350"/>
      <c r="Y564" s="347" t="s">
        <v>475</v>
      </c>
      <c r="Z564" s="348"/>
      <c r="AA564" s="348"/>
      <c r="AB564" s="348"/>
      <c r="AC564" s="278" t="s">
        <v>460</v>
      </c>
      <c r="AD564" s="278"/>
      <c r="AE564" s="278"/>
      <c r="AF564" s="278"/>
      <c r="AG564" s="278"/>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55">
        <v>1</v>
      </c>
      <c r="B565" s="1055">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5">
        <v>2</v>
      </c>
      <c r="B566" s="1055">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5">
        <v>3</v>
      </c>
      <c r="B567" s="1055">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5">
        <v>4</v>
      </c>
      <c r="B568" s="1055">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5">
        <v>5</v>
      </c>
      <c r="B569" s="1055">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5">
        <v>6</v>
      </c>
      <c r="B570" s="1055">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5">
        <v>7</v>
      </c>
      <c r="B571" s="1055">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5">
        <v>8</v>
      </c>
      <c r="B572" s="1055">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5">
        <v>9</v>
      </c>
      <c r="B573" s="1055">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5">
        <v>10</v>
      </c>
      <c r="B574" s="1055">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5">
        <v>11</v>
      </c>
      <c r="B575" s="1055">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5">
        <v>12</v>
      </c>
      <c r="B576" s="1055">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5">
        <v>13</v>
      </c>
      <c r="B577" s="1055">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5">
        <v>14</v>
      </c>
      <c r="B578" s="1055">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5">
        <v>15</v>
      </c>
      <c r="B579" s="1055">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5">
        <v>16</v>
      </c>
      <c r="B580" s="1055">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5">
        <v>17</v>
      </c>
      <c r="B581" s="1055">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5">
        <v>18</v>
      </c>
      <c r="B582" s="1055">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5">
        <v>19</v>
      </c>
      <c r="B583" s="1055">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5">
        <v>20</v>
      </c>
      <c r="B584" s="1055">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5">
        <v>21</v>
      </c>
      <c r="B585" s="1055">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5">
        <v>22</v>
      </c>
      <c r="B586" s="1055">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5">
        <v>23</v>
      </c>
      <c r="B587" s="1055">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5">
        <v>24</v>
      </c>
      <c r="B588" s="1055">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5">
        <v>25</v>
      </c>
      <c r="B589" s="1055">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5">
        <v>26</v>
      </c>
      <c r="B590" s="1055">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5">
        <v>27</v>
      </c>
      <c r="B591" s="1055">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5">
        <v>28</v>
      </c>
      <c r="B592" s="1055">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5">
        <v>29</v>
      </c>
      <c r="B593" s="1055">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5">
        <v>30</v>
      </c>
      <c r="B594" s="1055">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2"/>
      <c r="L597" s="102"/>
      <c r="M597" s="102"/>
      <c r="N597" s="102"/>
      <c r="O597" s="102"/>
      <c r="P597" s="350" t="s">
        <v>27</v>
      </c>
      <c r="Q597" s="350"/>
      <c r="R597" s="350"/>
      <c r="S597" s="350"/>
      <c r="T597" s="350"/>
      <c r="U597" s="350"/>
      <c r="V597" s="350"/>
      <c r="W597" s="350"/>
      <c r="X597" s="350"/>
      <c r="Y597" s="347" t="s">
        <v>475</v>
      </c>
      <c r="Z597" s="348"/>
      <c r="AA597" s="348"/>
      <c r="AB597" s="348"/>
      <c r="AC597" s="278" t="s">
        <v>460</v>
      </c>
      <c r="AD597" s="278"/>
      <c r="AE597" s="278"/>
      <c r="AF597" s="278"/>
      <c r="AG597" s="278"/>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55">
        <v>1</v>
      </c>
      <c r="B598" s="1055">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5">
        <v>2</v>
      </c>
      <c r="B599" s="1055">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5">
        <v>3</v>
      </c>
      <c r="B600" s="1055">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5">
        <v>4</v>
      </c>
      <c r="B601" s="1055">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5">
        <v>5</v>
      </c>
      <c r="B602" s="1055">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5">
        <v>6</v>
      </c>
      <c r="B603" s="1055">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5">
        <v>7</v>
      </c>
      <c r="B604" s="1055">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5">
        <v>8</v>
      </c>
      <c r="B605" s="1055">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5">
        <v>9</v>
      </c>
      <c r="B606" s="1055">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5">
        <v>10</v>
      </c>
      <c r="B607" s="1055">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5">
        <v>11</v>
      </c>
      <c r="B608" s="1055">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5">
        <v>12</v>
      </c>
      <c r="B609" s="1055">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5">
        <v>13</v>
      </c>
      <c r="B610" s="1055">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5">
        <v>14</v>
      </c>
      <c r="B611" s="1055">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5">
        <v>15</v>
      </c>
      <c r="B612" s="1055">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5">
        <v>16</v>
      </c>
      <c r="B613" s="1055">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5">
        <v>17</v>
      </c>
      <c r="B614" s="1055">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5">
        <v>18</v>
      </c>
      <c r="B615" s="1055">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5">
        <v>19</v>
      </c>
      <c r="B616" s="1055">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5">
        <v>20</v>
      </c>
      <c r="B617" s="1055">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5">
        <v>21</v>
      </c>
      <c r="B618" s="1055">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5">
        <v>22</v>
      </c>
      <c r="B619" s="1055">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5">
        <v>23</v>
      </c>
      <c r="B620" s="1055">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5">
        <v>24</v>
      </c>
      <c r="B621" s="1055">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5">
        <v>25</v>
      </c>
      <c r="B622" s="1055">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5">
        <v>26</v>
      </c>
      <c r="B623" s="1055">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5">
        <v>27</v>
      </c>
      <c r="B624" s="1055">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5">
        <v>28</v>
      </c>
      <c r="B625" s="1055">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5">
        <v>29</v>
      </c>
      <c r="B626" s="1055">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5">
        <v>30</v>
      </c>
      <c r="B627" s="1055">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2"/>
      <c r="L630" s="102"/>
      <c r="M630" s="102"/>
      <c r="N630" s="102"/>
      <c r="O630" s="102"/>
      <c r="P630" s="350" t="s">
        <v>27</v>
      </c>
      <c r="Q630" s="350"/>
      <c r="R630" s="350"/>
      <c r="S630" s="350"/>
      <c r="T630" s="350"/>
      <c r="U630" s="350"/>
      <c r="V630" s="350"/>
      <c r="W630" s="350"/>
      <c r="X630" s="350"/>
      <c r="Y630" s="347" t="s">
        <v>475</v>
      </c>
      <c r="Z630" s="348"/>
      <c r="AA630" s="348"/>
      <c r="AB630" s="348"/>
      <c r="AC630" s="278" t="s">
        <v>460</v>
      </c>
      <c r="AD630" s="278"/>
      <c r="AE630" s="278"/>
      <c r="AF630" s="278"/>
      <c r="AG630" s="278"/>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55">
        <v>1</v>
      </c>
      <c r="B631" s="1055">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5">
        <v>2</v>
      </c>
      <c r="B632" s="1055">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5">
        <v>3</v>
      </c>
      <c r="B633" s="1055">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5">
        <v>4</v>
      </c>
      <c r="B634" s="1055">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5">
        <v>5</v>
      </c>
      <c r="B635" s="1055">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5">
        <v>6</v>
      </c>
      <c r="B636" s="1055">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5">
        <v>7</v>
      </c>
      <c r="B637" s="1055">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5">
        <v>8</v>
      </c>
      <c r="B638" s="1055">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5">
        <v>9</v>
      </c>
      <c r="B639" s="1055">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5">
        <v>10</v>
      </c>
      <c r="B640" s="1055">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5">
        <v>11</v>
      </c>
      <c r="B641" s="1055">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5">
        <v>12</v>
      </c>
      <c r="B642" s="1055">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5">
        <v>13</v>
      </c>
      <c r="B643" s="1055">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5">
        <v>14</v>
      </c>
      <c r="B644" s="1055">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5">
        <v>15</v>
      </c>
      <c r="B645" s="1055">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5">
        <v>16</v>
      </c>
      <c r="B646" s="1055">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5">
        <v>17</v>
      </c>
      <c r="B647" s="1055">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5">
        <v>18</v>
      </c>
      <c r="B648" s="1055">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5">
        <v>19</v>
      </c>
      <c r="B649" s="1055">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5">
        <v>20</v>
      </c>
      <c r="B650" s="1055">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5">
        <v>21</v>
      </c>
      <c r="B651" s="1055">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5">
        <v>22</v>
      </c>
      <c r="B652" s="1055">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5">
        <v>23</v>
      </c>
      <c r="B653" s="1055">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5">
        <v>24</v>
      </c>
      <c r="B654" s="1055">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5">
        <v>25</v>
      </c>
      <c r="B655" s="1055">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5">
        <v>26</v>
      </c>
      <c r="B656" s="1055">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5">
        <v>27</v>
      </c>
      <c r="B657" s="1055">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5">
        <v>28</v>
      </c>
      <c r="B658" s="1055">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5">
        <v>29</v>
      </c>
      <c r="B659" s="1055">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5">
        <v>30</v>
      </c>
      <c r="B660" s="1055">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2"/>
      <c r="L663" s="102"/>
      <c r="M663" s="102"/>
      <c r="N663" s="102"/>
      <c r="O663" s="102"/>
      <c r="P663" s="350" t="s">
        <v>27</v>
      </c>
      <c r="Q663" s="350"/>
      <c r="R663" s="350"/>
      <c r="S663" s="350"/>
      <c r="T663" s="350"/>
      <c r="U663" s="350"/>
      <c r="V663" s="350"/>
      <c r="W663" s="350"/>
      <c r="X663" s="350"/>
      <c r="Y663" s="347" t="s">
        <v>475</v>
      </c>
      <c r="Z663" s="348"/>
      <c r="AA663" s="348"/>
      <c r="AB663" s="348"/>
      <c r="AC663" s="278" t="s">
        <v>460</v>
      </c>
      <c r="AD663" s="278"/>
      <c r="AE663" s="278"/>
      <c r="AF663" s="278"/>
      <c r="AG663" s="278"/>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55">
        <v>1</v>
      </c>
      <c r="B664" s="1055">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5">
        <v>2</v>
      </c>
      <c r="B665" s="1055">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5">
        <v>3</v>
      </c>
      <c r="B666" s="1055">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5">
        <v>4</v>
      </c>
      <c r="B667" s="1055">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5">
        <v>5</v>
      </c>
      <c r="B668" s="1055">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5">
        <v>6</v>
      </c>
      <c r="B669" s="1055">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5">
        <v>7</v>
      </c>
      <c r="B670" s="1055">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5">
        <v>8</v>
      </c>
      <c r="B671" s="1055">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5">
        <v>9</v>
      </c>
      <c r="B672" s="1055">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5">
        <v>10</v>
      </c>
      <c r="B673" s="1055">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5">
        <v>11</v>
      </c>
      <c r="B674" s="1055">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5">
        <v>12</v>
      </c>
      <c r="B675" s="1055">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5">
        <v>13</v>
      </c>
      <c r="B676" s="1055">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5">
        <v>14</v>
      </c>
      <c r="B677" s="1055">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5">
        <v>15</v>
      </c>
      <c r="B678" s="1055">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5">
        <v>16</v>
      </c>
      <c r="B679" s="1055">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5">
        <v>17</v>
      </c>
      <c r="B680" s="1055">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5">
        <v>18</v>
      </c>
      <c r="B681" s="1055">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5">
        <v>19</v>
      </c>
      <c r="B682" s="1055">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5">
        <v>20</v>
      </c>
      <c r="B683" s="1055">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5">
        <v>21</v>
      </c>
      <c r="B684" s="1055">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5">
        <v>22</v>
      </c>
      <c r="B685" s="1055">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5">
        <v>23</v>
      </c>
      <c r="B686" s="1055">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5">
        <v>24</v>
      </c>
      <c r="B687" s="1055">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5">
        <v>25</v>
      </c>
      <c r="B688" s="1055">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5">
        <v>26</v>
      </c>
      <c r="B689" s="1055">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5">
        <v>27</v>
      </c>
      <c r="B690" s="1055">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5">
        <v>28</v>
      </c>
      <c r="B691" s="1055">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5">
        <v>29</v>
      </c>
      <c r="B692" s="1055">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5">
        <v>30</v>
      </c>
      <c r="B693" s="1055">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2"/>
      <c r="L696" s="102"/>
      <c r="M696" s="102"/>
      <c r="N696" s="102"/>
      <c r="O696" s="102"/>
      <c r="P696" s="350" t="s">
        <v>27</v>
      </c>
      <c r="Q696" s="350"/>
      <c r="R696" s="350"/>
      <c r="S696" s="350"/>
      <c r="T696" s="350"/>
      <c r="U696" s="350"/>
      <c r="V696" s="350"/>
      <c r="W696" s="350"/>
      <c r="X696" s="350"/>
      <c r="Y696" s="347" t="s">
        <v>475</v>
      </c>
      <c r="Z696" s="348"/>
      <c r="AA696" s="348"/>
      <c r="AB696" s="348"/>
      <c r="AC696" s="278" t="s">
        <v>460</v>
      </c>
      <c r="AD696" s="278"/>
      <c r="AE696" s="278"/>
      <c r="AF696" s="278"/>
      <c r="AG696" s="278"/>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55">
        <v>1</v>
      </c>
      <c r="B697" s="1055">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5">
        <v>2</v>
      </c>
      <c r="B698" s="1055">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5">
        <v>3</v>
      </c>
      <c r="B699" s="1055">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5">
        <v>4</v>
      </c>
      <c r="B700" s="1055">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5">
        <v>5</v>
      </c>
      <c r="B701" s="1055">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5">
        <v>6</v>
      </c>
      <c r="B702" s="1055">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5">
        <v>7</v>
      </c>
      <c r="B703" s="1055">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5">
        <v>8</v>
      </c>
      <c r="B704" s="1055">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5">
        <v>9</v>
      </c>
      <c r="B705" s="1055">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5">
        <v>10</v>
      </c>
      <c r="B706" s="1055">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5">
        <v>11</v>
      </c>
      <c r="B707" s="1055">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5">
        <v>12</v>
      </c>
      <c r="B708" s="1055">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5">
        <v>13</v>
      </c>
      <c r="B709" s="1055">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5">
        <v>14</v>
      </c>
      <c r="B710" s="1055">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5">
        <v>15</v>
      </c>
      <c r="B711" s="1055">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5">
        <v>16</v>
      </c>
      <c r="B712" s="1055">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5">
        <v>17</v>
      </c>
      <c r="B713" s="1055">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5">
        <v>18</v>
      </c>
      <c r="B714" s="1055">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5">
        <v>19</v>
      </c>
      <c r="B715" s="1055">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5">
        <v>20</v>
      </c>
      <c r="B716" s="1055">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5">
        <v>21</v>
      </c>
      <c r="B717" s="1055">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5">
        <v>22</v>
      </c>
      <c r="B718" s="1055">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5">
        <v>23</v>
      </c>
      <c r="B719" s="1055">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5">
        <v>24</v>
      </c>
      <c r="B720" s="1055">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5">
        <v>25</v>
      </c>
      <c r="B721" s="1055">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5">
        <v>26</v>
      </c>
      <c r="B722" s="1055">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5">
        <v>27</v>
      </c>
      <c r="B723" s="1055">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5">
        <v>28</v>
      </c>
      <c r="B724" s="1055">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5">
        <v>29</v>
      </c>
      <c r="B725" s="1055">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5">
        <v>30</v>
      </c>
      <c r="B726" s="1055">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2"/>
      <c r="L729" s="102"/>
      <c r="M729" s="102"/>
      <c r="N729" s="102"/>
      <c r="O729" s="102"/>
      <c r="P729" s="350" t="s">
        <v>27</v>
      </c>
      <c r="Q729" s="350"/>
      <c r="R729" s="350"/>
      <c r="S729" s="350"/>
      <c r="T729" s="350"/>
      <c r="U729" s="350"/>
      <c r="V729" s="350"/>
      <c r="W729" s="350"/>
      <c r="X729" s="350"/>
      <c r="Y729" s="347" t="s">
        <v>475</v>
      </c>
      <c r="Z729" s="348"/>
      <c r="AA729" s="348"/>
      <c r="AB729" s="348"/>
      <c r="AC729" s="278" t="s">
        <v>460</v>
      </c>
      <c r="AD729" s="278"/>
      <c r="AE729" s="278"/>
      <c r="AF729" s="278"/>
      <c r="AG729" s="278"/>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55">
        <v>1</v>
      </c>
      <c r="B730" s="1055">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5">
        <v>2</v>
      </c>
      <c r="B731" s="1055">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5">
        <v>3</v>
      </c>
      <c r="B732" s="1055">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5">
        <v>4</v>
      </c>
      <c r="B733" s="1055">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5">
        <v>5</v>
      </c>
      <c r="B734" s="1055">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5">
        <v>6</v>
      </c>
      <c r="B735" s="1055">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5">
        <v>7</v>
      </c>
      <c r="B736" s="1055">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5">
        <v>8</v>
      </c>
      <c r="B737" s="1055">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5">
        <v>9</v>
      </c>
      <c r="B738" s="1055">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5">
        <v>10</v>
      </c>
      <c r="B739" s="1055">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5">
        <v>11</v>
      </c>
      <c r="B740" s="1055">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5">
        <v>12</v>
      </c>
      <c r="B741" s="1055">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5">
        <v>13</v>
      </c>
      <c r="B742" s="1055">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5">
        <v>14</v>
      </c>
      <c r="B743" s="1055">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5">
        <v>15</v>
      </c>
      <c r="B744" s="1055">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5">
        <v>16</v>
      </c>
      <c r="B745" s="1055">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5">
        <v>17</v>
      </c>
      <c r="B746" s="1055">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5">
        <v>18</v>
      </c>
      <c r="B747" s="1055">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5">
        <v>19</v>
      </c>
      <c r="B748" s="1055">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5">
        <v>20</v>
      </c>
      <c r="B749" s="1055">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5">
        <v>21</v>
      </c>
      <c r="B750" s="1055">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5">
        <v>22</v>
      </c>
      <c r="B751" s="1055">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5">
        <v>23</v>
      </c>
      <c r="B752" s="1055">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5">
        <v>24</v>
      </c>
      <c r="B753" s="1055">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5">
        <v>25</v>
      </c>
      <c r="B754" s="1055">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5">
        <v>26</v>
      </c>
      <c r="B755" s="1055">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5">
        <v>27</v>
      </c>
      <c r="B756" s="1055">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5">
        <v>28</v>
      </c>
      <c r="B757" s="1055">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5">
        <v>29</v>
      </c>
      <c r="B758" s="1055">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5">
        <v>30</v>
      </c>
      <c r="B759" s="1055">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2"/>
      <c r="L762" s="102"/>
      <c r="M762" s="102"/>
      <c r="N762" s="102"/>
      <c r="O762" s="102"/>
      <c r="P762" s="350" t="s">
        <v>27</v>
      </c>
      <c r="Q762" s="350"/>
      <c r="R762" s="350"/>
      <c r="S762" s="350"/>
      <c r="T762" s="350"/>
      <c r="U762" s="350"/>
      <c r="V762" s="350"/>
      <c r="W762" s="350"/>
      <c r="X762" s="350"/>
      <c r="Y762" s="347" t="s">
        <v>475</v>
      </c>
      <c r="Z762" s="348"/>
      <c r="AA762" s="348"/>
      <c r="AB762" s="348"/>
      <c r="AC762" s="278" t="s">
        <v>460</v>
      </c>
      <c r="AD762" s="278"/>
      <c r="AE762" s="278"/>
      <c r="AF762" s="278"/>
      <c r="AG762" s="278"/>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55">
        <v>1</v>
      </c>
      <c r="B763" s="1055">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5">
        <v>2</v>
      </c>
      <c r="B764" s="1055">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5">
        <v>3</v>
      </c>
      <c r="B765" s="1055">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5">
        <v>4</v>
      </c>
      <c r="B766" s="1055">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5">
        <v>5</v>
      </c>
      <c r="B767" s="1055">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5">
        <v>6</v>
      </c>
      <c r="B768" s="1055">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5">
        <v>7</v>
      </c>
      <c r="B769" s="1055">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5">
        <v>8</v>
      </c>
      <c r="B770" s="1055">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5">
        <v>9</v>
      </c>
      <c r="B771" s="1055">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5">
        <v>10</v>
      </c>
      <c r="B772" s="1055">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5">
        <v>11</v>
      </c>
      <c r="B773" s="1055">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5">
        <v>12</v>
      </c>
      <c r="B774" s="1055">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5">
        <v>13</v>
      </c>
      <c r="B775" s="1055">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5">
        <v>14</v>
      </c>
      <c r="B776" s="1055">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5">
        <v>15</v>
      </c>
      <c r="B777" s="1055">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5">
        <v>16</v>
      </c>
      <c r="B778" s="1055">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5">
        <v>17</v>
      </c>
      <c r="B779" s="1055">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5">
        <v>18</v>
      </c>
      <c r="B780" s="1055">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5">
        <v>19</v>
      </c>
      <c r="B781" s="1055">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5">
        <v>20</v>
      </c>
      <c r="B782" s="1055">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5">
        <v>21</v>
      </c>
      <c r="B783" s="1055">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5">
        <v>22</v>
      </c>
      <c r="B784" s="1055">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5">
        <v>23</v>
      </c>
      <c r="B785" s="1055">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5">
        <v>24</v>
      </c>
      <c r="B786" s="1055">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5">
        <v>25</v>
      </c>
      <c r="B787" s="1055">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5">
        <v>26</v>
      </c>
      <c r="B788" s="1055">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5">
        <v>27</v>
      </c>
      <c r="B789" s="1055">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5">
        <v>28</v>
      </c>
      <c r="B790" s="1055">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5">
        <v>29</v>
      </c>
      <c r="B791" s="1055">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5">
        <v>30</v>
      </c>
      <c r="B792" s="1055">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2"/>
      <c r="L795" s="102"/>
      <c r="M795" s="102"/>
      <c r="N795" s="102"/>
      <c r="O795" s="102"/>
      <c r="P795" s="350" t="s">
        <v>27</v>
      </c>
      <c r="Q795" s="350"/>
      <c r="R795" s="350"/>
      <c r="S795" s="350"/>
      <c r="T795" s="350"/>
      <c r="U795" s="350"/>
      <c r="V795" s="350"/>
      <c r="W795" s="350"/>
      <c r="X795" s="350"/>
      <c r="Y795" s="347" t="s">
        <v>475</v>
      </c>
      <c r="Z795" s="348"/>
      <c r="AA795" s="348"/>
      <c r="AB795" s="348"/>
      <c r="AC795" s="278" t="s">
        <v>460</v>
      </c>
      <c r="AD795" s="278"/>
      <c r="AE795" s="278"/>
      <c r="AF795" s="278"/>
      <c r="AG795" s="278"/>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55">
        <v>1</v>
      </c>
      <c r="B796" s="1055">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5">
        <v>2</v>
      </c>
      <c r="B797" s="1055">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5">
        <v>3</v>
      </c>
      <c r="B798" s="1055">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5">
        <v>4</v>
      </c>
      <c r="B799" s="1055">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5">
        <v>5</v>
      </c>
      <c r="B800" s="1055">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5">
        <v>6</v>
      </c>
      <c r="B801" s="1055">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5">
        <v>7</v>
      </c>
      <c r="B802" s="1055">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5">
        <v>8</v>
      </c>
      <c r="B803" s="1055">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5">
        <v>9</v>
      </c>
      <c r="B804" s="1055">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5">
        <v>10</v>
      </c>
      <c r="B805" s="1055">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5">
        <v>11</v>
      </c>
      <c r="B806" s="1055">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5">
        <v>12</v>
      </c>
      <c r="B807" s="1055">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5">
        <v>13</v>
      </c>
      <c r="B808" s="1055">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5">
        <v>14</v>
      </c>
      <c r="B809" s="1055">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5">
        <v>15</v>
      </c>
      <c r="B810" s="1055">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5">
        <v>16</v>
      </c>
      <c r="B811" s="1055">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5">
        <v>17</v>
      </c>
      <c r="B812" s="1055">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5">
        <v>18</v>
      </c>
      <c r="B813" s="1055">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5">
        <v>19</v>
      </c>
      <c r="B814" s="1055">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5">
        <v>20</v>
      </c>
      <c r="B815" s="1055">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5">
        <v>21</v>
      </c>
      <c r="B816" s="1055">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5">
        <v>22</v>
      </c>
      <c r="B817" s="1055">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5">
        <v>23</v>
      </c>
      <c r="B818" s="1055">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5">
        <v>24</v>
      </c>
      <c r="B819" s="1055">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5">
        <v>25</v>
      </c>
      <c r="B820" s="1055">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5">
        <v>26</v>
      </c>
      <c r="B821" s="1055">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5">
        <v>27</v>
      </c>
      <c r="B822" s="1055">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5">
        <v>28</v>
      </c>
      <c r="B823" s="1055">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5">
        <v>29</v>
      </c>
      <c r="B824" s="1055">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5">
        <v>30</v>
      </c>
      <c r="B825" s="1055">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2"/>
      <c r="L828" s="102"/>
      <c r="M828" s="102"/>
      <c r="N828" s="102"/>
      <c r="O828" s="102"/>
      <c r="P828" s="350" t="s">
        <v>27</v>
      </c>
      <c r="Q828" s="350"/>
      <c r="R828" s="350"/>
      <c r="S828" s="350"/>
      <c r="T828" s="350"/>
      <c r="U828" s="350"/>
      <c r="V828" s="350"/>
      <c r="W828" s="350"/>
      <c r="X828" s="350"/>
      <c r="Y828" s="347" t="s">
        <v>475</v>
      </c>
      <c r="Z828" s="348"/>
      <c r="AA828" s="348"/>
      <c r="AB828" s="348"/>
      <c r="AC828" s="278" t="s">
        <v>460</v>
      </c>
      <c r="AD828" s="278"/>
      <c r="AE828" s="278"/>
      <c r="AF828" s="278"/>
      <c r="AG828" s="278"/>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55">
        <v>1</v>
      </c>
      <c r="B829" s="1055">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5">
        <v>2</v>
      </c>
      <c r="B830" s="1055">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5">
        <v>3</v>
      </c>
      <c r="B831" s="1055">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5">
        <v>4</v>
      </c>
      <c r="B832" s="1055">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5">
        <v>5</v>
      </c>
      <c r="B833" s="1055">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5">
        <v>6</v>
      </c>
      <c r="B834" s="1055">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5">
        <v>7</v>
      </c>
      <c r="B835" s="1055">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5">
        <v>8</v>
      </c>
      <c r="B836" s="1055">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5">
        <v>9</v>
      </c>
      <c r="B837" s="1055">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5">
        <v>10</v>
      </c>
      <c r="B838" s="1055">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5">
        <v>11</v>
      </c>
      <c r="B839" s="1055">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5">
        <v>12</v>
      </c>
      <c r="B840" s="1055">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5">
        <v>13</v>
      </c>
      <c r="B841" s="1055">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5">
        <v>14</v>
      </c>
      <c r="B842" s="1055">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5">
        <v>15</v>
      </c>
      <c r="B843" s="1055">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5">
        <v>16</v>
      </c>
      <c r="B844" s="1055">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5">
        <v>17</v>
      </c>
      <c r="B845" s="1055">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5">
        <v>18</v>
      </c>
      <c r="B846" s="1055">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5">
        <v>19</v>
      </c>
      <c r="B847" s="1055">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5">
        <v>20</v>
      </c>
      <c r="B848" s="1055">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5">
        <v>21</v>
      </c>
      <c r="B849" s="1055">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5">
        <v>22</v>
      </c>
      <c r="B850" s="1055">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5">
        <v>23</v>
      </c>
      <c r="B851" s="1055">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5">
        <v>24</v>
      </c>
      <c r="B852" s="1055">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5">
        <v>25</v>
      </c>
      <c r="B853" s="1055">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5">
        <v>26</v>
      </c>
      <c r="B854" s="1055">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5">
        <v>27</v>
      </c>
      <c r="B855" s="1055">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5">
        <v>28</v>
      </c>
      <c r="B856" s="1055">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5">
        <v>29</v>
      </c>
      <c r="B857" s="1055">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5">
        <v>30</v>
      </c>
      <c r="B858" s="1055">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2"/>
      <c r="L861" s="102"/>
      <c r="M861" s="102"/>
      <c r="N861" s="102"/>
      <c r="O861" s="102"/>
      <c r="P861" s="350" t="s">
        <v>27</v>
      </c>
      <c r="Q861" s="350"/>
      <c r="R861" s="350"/>
      <c r="S861" s="350"/>
      <c r="T861" s="350"/>
      <c r="U861" s="350"/>
      <c r="V861" s="350"/>
      <c r="W861" s="350"/>
      <c r="X861" s="350"/>
      <c r="Y861" s="347" t="s">
        <v>475</v>
      </c>
      <c r="Z861" s="348"/>
      <c r="AA861" s="348"/>
      <c r="AB861" s="348"/>
      <c r="AC861" s="278" t="s">
        <v>460</v>
      </c>
      <c r="AD861" s="278"/>
      <c r="AE861" s="278"/>
      <c r="AF861" s="278"/>
      <c r="AG861" s="278"/>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55">
        <v>1</v>
      </c>
      <c r="B862" s="1055">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5">
        <v>2</v>
      </c>
      <c r="B863" s="1055">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5">
        <v>3</v>
      </c>
      <c r="B864" s="1055">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5">
        <v>4</v>
      </c>
      <c r="B865" s="1055">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5">
        <v>5</v>
      </c>
      <c r="B866" s="1055">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5">
        <v>6</v>
      </c>
      <c r="B867" s="1055">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5">
        <v>7</v>
      </c>
      <c r="B868" s="1055">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5">
        <v>8</v>
      </c>
      <c r="B869" s="1055">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5">
        <v>9</v>
      </c>
      <c r="B870" s="1055">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5">
        <v>10</v>
      </c>
      <c r="B871" s="1055">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5">
        <v>11</v>
      </c>
      <c r="B872" s="1055">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5">
        <v>12</v>
      </c>
      <c r="B873" s="1055">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5">
        <v>13</v>
      </c>
      <c r="B874" s="1055">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5">
        <v>14</v>
      </c>
      <c r="B875" s="1055">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5">
        <v>15</v>
      </c>
      <c r="B876" s="1055">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5">
        <v>16</v>
      </c>
      <c r="B877" s="1055">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5">
        <v>17</v>
      </c>
      <c r="B878" s="1055">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5">
        <v>18</v>
      </c>
      <c r="B879" s="1055">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5">
        <v>19</v>
      </c>
      <c r="B880" s="1055">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5">
        <v>20</v>
      </c>
      <c r="B881" s="1055">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5">
        <v>21</v>
      </c>
      <c r="B882" s="1055">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5">
        <v>22</v>
      </c>
      <c r="B883" s="1055">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5">
        <v>23</v>
      </c>
      <c r="B884" s="1055">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5">
        <v>24</v>
      </c>
      <c r="B885" s="1055">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5">
        <v>25</v>
      </c>
      <c r="B886" s="1055">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5">
        <v>26</v>
      </c>
      <c r="B887" s="1055">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5">
        <v>27</v>
      </c>
      <c r="B888" s="1055">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5">
        <v>28</v>
      </c>
      <c r="B889" s="1055">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5">
        <v>29</v>
      </c>
      <c r="B890" s="1055">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5">
        <v>30</v>
      </c>
      <c r="B891" s="1055">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2"/>
      <c r="L894" s="102"/>
      <c r="M894" s="102"/>
      <c r="N894" s="102"/>
      <c r="O894" s="102"/>
      <c r="P894" s="350" t="s">
        <v>27</v>
      </c>
      <c r="Q894" s="350"/>
      <c r="R894" s="350"/>
      <c r="S894" s="350"/>
      <c r="T894" s="350"/>
      <c r="U894" s="350"/>
      <c r="V894" s="350"/>
      <c r="W894" s="350"/>
      <c r="X894" s="350"/>
      <c r="Y894" s="347" t="s">
        <v>475</v>
      </c>
      <c r="Z894" s="348"/>
      <c r="AA894" s="348"/>
      <c r="AB894" s="348"/>
      <c r="AC894" s="278" t="s">
        <v>460</v>
      </c>
      <c r="AD894" s="278"/>
      <c r="AE894" s="278"/>
      <c r="AF894" s="278"/>
      <c r="AG894" s="278"/>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55">
        <v>1</v>
      </c>
      <c r="B895" s="1055">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5">
        <v>2</v>
      </c>
      <c r="B896" s="1055">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5">
        <v>3</v>
      </c>
      <c r="B897" s="1055">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5">
        <v>4</v>
      </c>
      <c r="B898" s="1055">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5">
        <v>5</v>
      </c>
      <c r="B899" s="1055">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5">
        <v>6</v>
      </c>
      <c r="B900" s="1055">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5">
        <v>7</v>
      </c>
      <c r="B901" s="1055">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5">
        <v>8</v>
      </c>
      <c r="B902" s="1055">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5">
        <v>9</v>
      </c>
      <c r="B903" s="1055">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5">
        <v>10</v>
      </c>
      <c r="B904" s="1055">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5">
        <v>11</v>
      </c>
      <c r="B905" s="1055">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5">
        <v>12</v>
      </c>
      <c r="B906" s="1055">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5">
        <v>13</v>
      </c>
      <c r="B907" s="1055">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5">
        <v>14</v>
      </c>
      <c r="B908" s="1055">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5">
        <v>15</v>
      </c>
      <c r="B909" s="1055">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5">
        <v>16</v>
      </c>
      <c r="B910" s="1055">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5">
        <v>17</v>
      </c>
      <c r="B911" s="1055">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5">
        <v>18</v>
      </c>
      <c r="B912" s="1055">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5">
        <v>19</v>
      </c>
      <c r="B913" s="1055">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5">
        <v>20</v>
      </c>
      <c r="B914" s="1055">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5">
        <v>21</v>
      </c>
      <c r="B915" s="1055">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5">
        <v>22</v>
      </c>
      <c r="B916" s="1055">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5">
        <v>23</v>
      </c>
      <c r="B917" s="1055">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5">
        <v>24</v>
      </c>
      <c r="B918" s="1055">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5">
        <v>25</v>
      </c>
      <c r="B919" s="1055">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5">
        <v>26</v>
      </c>
      <c r="B920" s="1055">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5">
        <v>27</v>
      </c>
      <c r="B921" s="1055">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5">
        <v>28</v>
      </c>
      <c r="B922" s="1055">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5">
        <v>29</v>
      </c>
      <c r="B923" s="1055">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5">
        <v>30</v>
      </c>
      <c r="B924" s="1055">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2"/>
      <c r="L927" s="102"/>
      <c r="M927" s="102"/>
      <c r="N927" s="102"/>
      <c r="O927" s="102"/>
      <c r="P927" s="350" t="s">
        <v>27</v>
      </c>
      <c r="Q927" s="350"/>
      <c r="R927" s="350"/>
      <c r="S927" s="350"/>
      <c r="T927" s="350"/>
      <c r="U927" s="350"/>
      <c r="V927" s="350"/>
      <c r="W927" s="350"/>
      <c r="X927" s="350"/>
      <c r="Y927" s="347" t="s">
        <v>475</v>
      </c>
      <c r="Z927" s="348"/>
      <c r="AA927" s="348"/>
      <c r="AB927" s="348"/>
      <c r="AC927" s="278" t="s">
        <v>460</v>
      </c>
      <c r="AD927" s="278"/>
      <c r="AE927" s="278"/>
      <c r="AF927" s="278"/>
      <c r="AG927" s="278"/>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55">
        <v>1</v>
      </c>
      <c r="B928" s="1055">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5">
        <v>2</v>
      </c>
      <c r="B929" s="1055">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5">
        <v>3</v>
      </c>
      <c r="B930" s="1055">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5">
        <v>4</v>
      </c>
      <c r="B931" s="1055">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5">
        <v>5</v>
      </c>
      <c r="B932" s="1055">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5">
        <v>6</v>
      </c>
      <c r="B933" s="1055">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5">
        <v>7</v>
      </c>
      <c r="B934" s="1055">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5">
        <v>8</v>
      </c>
      <c r="B935" s="1055">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5">
        <v>9</v>
      </c>
      <c r="B936" s="1055">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5">
        <v>10</v>
      </c>
      <c r="B937" s="1055">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5">
        <v>11</v>
      </c>
      <c r="B938" s="1055">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5">
        <v>12</v>
      </c>
      <c r="B939" s="1055">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5">
        <v>13</v>
      </c>
      <c r="B940" s="1055">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5">
        <v>14</v>
      </c>
      <c r="B941" s="1055">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5">
        <v>15</v>
      </c>
      <c r="B942" s="1055">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5">
        <v>16</v>
      </c>
      <c r="B943" s="1055">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5">
        <v>17</v>
      </c>
      <c r="B944" s="1055">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5">
        <v>18</v>
      </c>
      <c r="B945" s="1055">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5">
        <v>19</v>
      </c>
      <c r="B946" s="1055">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5">
        <v>20</v>
      </c>
      <c r="B947" s="1055">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5">
        <v>21</v>
      </c>
      <c r="B948" s="1055">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5">
        <v>22</v>
      </c>
      <c r="B949" s="1055">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5">
        <v>23</v>
      </c>
      <c r="B950" s="1055">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5">
        <v>24</v>
      </c>
      <c r="B951" s="1055">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5">
        <v>25</v>
      </c>
      <c r="B952" s="1055">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5">
        <v>26</v>
      </c>
      <c r="B953" s="1055">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5">
        <v>27</v>
      </c>
      <c r="B954" s="1055">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5">
        <v>28</v>
      </c>
      <c r="B955" s="1055">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5">
        <v>29</v>
      </c>
      <c r="B956" s="1055">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5">
        <v>30</v>
      </c>
      <c r="B957" s="1055">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2"/>
      <c r="L960" s="102"/>
      <c r="M960" s="102"/>
      <c r="N960" s="102"/>
      <c r="O960" s="102"/>
      <c r="P960" s="350" t="s">
        <v>27</v>
      </c>
      <c r="Q960" s="350"/>
      <c r="R960" s="350"/>
      <c r="S960" s="350"/>
      <c r="T960" s="350"/>
      <c r="U960" s="350"/>
      <c r="V960" s="350"/>
      <c r="W960" s="350"/>
      <c r="X960" s="350"/>
      <c r="Y960" s="347" t="s">
        <v>475</v>
      </c>
      <c r="Z960" s="348"/>
      <c r="AA960" s="348"/>
      <c r="AB960" s="348"/>
      <c r="AC960" s="278" t="s">
        <v>460</v>
      </c>
      <c r="AD960" s="278"/>
      <c r="AE960" s="278"/>
      <c r="AF960" s="278"/>
      <c r="AG960" s="278"/>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55">
        <v>1</v>
      </c>
      <c r="B961" s="1055">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5">
        <v>2</v>
      </c>
      <c r="B962" s="1055">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5">
        <v>3</v>
      </c>
      <c r="B963" s="1055">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5">
        <v>4</v>
      </c>
      <c r="B964" s="1055">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5">
        <v>5</v>
      </c>
      <c r="B965" s="1055">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5">
        <v>6</v>
      </c>
      <c r="B966" s="1055">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5">
        <v>7</v>
      </c>
      <c r="B967" s="1055">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5">
        <v>8</v>
      </c>
      <c r="B968" s="1055">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5">
        <v>9</v>
      </c>
      <c r="B969" s="1055">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5">
        <v>10</v>
      </c>
      <c r="B970" s="1055">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5">
        <v>11</v>
      </c>
      <c r="B971" s="1055">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5">
        <v>12</v>
      </c>
      <c r="B972" s="1055">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5">
        <v>13</v>
      </c>
      <c r="B973" s="1055">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5">
        <v>14</v>
      </c>
      <c r="B974" s="1055">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5">
        <v>15</v>
      </c>
      <c r="B975" s="1055">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5">
        <v>16</v>
      </c>
      <c r="B976" s="1055">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5">
        <v>17</v>
      </c>
      <c r="B977" s="1055">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5">
        <v>18</v>
      </c>
      <c r="B978" s="1055">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5">
        <v>19</v>
      </c>
      <c r="B979" s="1055">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5">
        <v>20</v>
      </c>
      <c r="B980" s="1055">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5">
        <v>21</v>
      </c>
      <c r="B981" s="1055">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5">
        <v>22</v>
      </c>
      <c r="B982" s="1055">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5">
        <v>23</v>
      </c>
      <c r="B983" s="1055">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5">
        <v>24</v>
      </c>
      <c r="B984" s="1055">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5">
        <v>25</v>
      </c>
      <c r="B985" s="1055">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5">
        <v>26</v>
      </c>
      <c r="B986" s="1055">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5">
        <v>27</v>
      </c>
      <c r="B987" s="1055">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5">
        <v>28</v>
      </c>
      <c r="B988" s="1055">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5">
        <v>29</v>
      </c>
      <c r="B989" s="1055">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5">
        <v>30</v>
      </c>
      <c r="B990" s="1055">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2"/>
      <c r="L993" s="102"/>
      <c r="M993" s="102"/>
      <c r="N993" s="102"/>
      <c r="O993" s="102"/>
      <c r="P993" s="350" t="s">
        <v>27</v>
      </c>
      <c r="Q993" s="350"/>
      <c r="R993" s="350"/>
      <c r="S993" s="350"/>
      <c r="T993" s="350"/>
      <c r="U993" s="350"/>
      <c r="V993" s="350"/>
      <c r="W993" s="350"/>
      <c r="X993" s="350"/>
      <c r="Y993" s="347" t="s">
        <v>475</v>
      </c>
      <c r="Z993" s="348"/>
      <c r="AA993" s="348"/>
      <c r="AB993" s="348"/>
      <c r="AC993" s="278" t="s">
        <v>460</v>
      </c>
      <c r="AD993" s="278"/>
      <c r="AE993" s="278"/>
      <c r="AF993" s="278"/>
      <c r="AG993" s="278"/>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55">
        <v>1</v>
      </c>
      <c r="B994" s="1055">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5">
        <v>2</v>
      </c>
      <c r="B995" s="1055">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5">
        <v>3</v>
      </c>
      <c r="B996" s="1055">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5">
        <v>4</v>
      </c>
      <c r="B997" s="1055">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5">
        <v>5</v>
      </c>
      <c r="B998" s="1055">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5">
        <v>6</v>
      </c>
      <c r="B999" s="1055">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5">
        <v>7</v>
      </c>
      <c r="B1000" s="1055">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5">
        <v>8</v>
      </c>
      <c r="B1001" s="1055">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5">
        <v>9</v>
      </c>
      <c r="B1002" s="1055">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5">
        <v>10</v>
      </c>
      <c r="B1003" s="1055">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5">
        <v>11</v>
      </c>
      <c r="B1004" s="1055">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5">
        <v>12</v>
      </c>
      <c r="B1005" s="1055">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5">
        <v>13</v>
      </c>
      <c r="B1006" s="1055">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5">
        <v>14</v>
      </c>
      <c r="B1007" s="1055">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5">
        <v>15</v>
      </c>
      <c r="B1008" s="1055">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5">
        <v>16</v>
      </c>
      <c r="B1009" s="1055">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5">
        <v>17</v>
      </c>
      <c r="B1010" s="1055">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5">
        <v>18</v>
      </c>
      <c r="B1011" s="1055">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5">
        <v>19</v>
      </c>
      <c r="B1012" s="1055">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5">
        <v>20</v>
      </c>
      <c r="B1013" s="1055">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5">
        <v>21</v>
      </c>
      <c r="B1014" s="1055">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5">
        <v>22</v>
      </c>
      <c r="B1015" s="1055">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5">
        <v>23</v>
      </c>
      <c r="B1016" s="1055">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5">
        <v>24</v>
      </c>
      <c r="B1017" s="1055">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5">
        <v>25</v>
      </c>
      <c r="B1018" s="1055">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5">
        <v>26</v>
      </c>
      <c r="B1019" s="1055">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5">
        <v>27</v>
      </c>
      <c r="B1020" s="1055">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5">
        <v>28</v>
      </c>
      <c r="B1021" s="1055">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5">
        <v>29</v>
      </c>
      <c r="B1022" s="1055">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5">
        <v>30</v>
      </c>
      <c r="B1023" s="1055">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2"/>
      <c r="L1026" s="102"/>
      <c r="M1026" s="102"/>
      <c r="N1026" s="102"/>
      <c r="O1026" s="102"/>
      <c r="P1026" s="350" t="s">
        <v>27</v>
      </c>
      <c r="Q1026" s="350"/>
      <c r="R1026" s="350"/>
      <c r="S1026" s="350"/>
      <c r="T1026" s="350"/>
      <c r="U1026" s="350"/>
      <c r="V1026" s="350"/>
      <c r="W1026" s="350"/>
      <c r="X1026" s="350"/>
      <c r="Y1026" s="347" t="s">
        <v>475</v>
      </c>
      <c r="Z1026" s="348"/>
      <c r="AA1026" s="348"/>
      <c r="AB1026" s="348"/>
      <c r="AC1026" s="278" t="s">
        <v>460</v>
      </c>
      <c r="AD1026" s="278"/>
      <c r="AE1026" s="278"/>
      <c r="AF1026" s="278"/>
      <c r="AG1026" s="278"/>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55">
        <v>1</v>
      </c>
      <c r="B1027" s="1055">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5">
        <v>2</v>
      </c>
      <c r="B1028" s="1055">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5">
        <v>3</v>
      </c>
      <c r="B1029" s="1055">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5">
        <v>4</v>
      </c>
      <c r="B1030" s="1055">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5">
        <v>5</v>
      </c>
      <c r="B1031" s="1055">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5">
        <v>6</v>
      </c>
      <c r="B1032" s="1055">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5">
        <v>7</v>
      </c>
      <c r="B1033" s="1055">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5">
        <v>8</v>
      </c>
      <c r="B1034" s="1055">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5">
        <v>9</v>
      </c>
      <c r="B1035" s="1055">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5">
        <v>10</v>
      </c>
      <c r="B1036" s="1055">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5">
        <v>11</v>
      </c>
      <c r="B1037" s="1055">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5">
        <v>12</v>
      </c>
      <c r="B1038" s="1055">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5">
        <v>13</v>
      </c>
      <c r="B1039" s="1055">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5">
        <v>14</v>
      </c>
      <c r="B1040" s="1055">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5">
        <v>15</v>
      </c>
      <c r="B1041" s="1055">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5">
        <v>16</v>
      </c>
      <c r="B1042" s="1055">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5">
        <v>17</v>
      </c>
      <c r="B1043" s="1055">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5">
        <v>18</v>
      </c>
      <c r="B1044" s="1055">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5">
        <v>19</v>
      </c>
      <c r="B1045" s="1055">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5">
        <v>20</v>
      </c>
      <c r="B1046" s="1055">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5">
        <v>21</v>
      </c>
      <c r="B1047" s="1055">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5">
        <v>22</v>
      </c>
      <c r="B1048" s="1055">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5">
        <v>23</v>
      </c>
      <c r="B1049" s="1055">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5">
        <v>24</v>
      </c>
      <c r="B1050" s="1055">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5">
        <v>25</v>
      </c>
      <c r="B1051" s="1055">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5">
        <v>26</v>
      </c>
      <c r="B1052" s="1055">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5">
        <v>27</v>
      </c>
      <c r="B1053" s="1055">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5">
        <v>28</v>
      </c>
      <c r="B1054" s="1055">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5">
        <v>29</v>
      </c>
      <c r="B1055" s="1055">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5">
        <v>30</v>
      </c>
      <c r="B1056" s="1055">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2"/>
      <c r="L1059" s="102"/>
      <c r="M1059" s="102"/>
      <c r="N1059" s="102"/>
      <c r="O1059" s="102"/>
      <c r="P1059" s="350" t="s">
        <v>27</v>
      </c>
      <c r="Q1059" s="350"/>
      <c r="R1059" s="350"/>
      <c r="S1059" s="350"/>
      <c r="T1059" s="350"/>
      <c r="U1059" s="350"/>
      <c r="V1059" s="350"/>
      <c r="W1059" s="350"/>
      <c r="X1059" s="350"/>
      <c r="Y1059" s="347" t="s">
        <v>475</v>
      </c>
      <c r="Z1059" s="348"/>
      <c r="AA1059" s="348"/>
      <c r="AB1059" s="348"/>
      <c r="AC1059" s="278" t="s">
        <v>460</v>
      </c>
      <c r="AD1059" s="278"/>
      <c r="AE1059" s="278"/>
      <c r="AF1059" s="278"/>
      <c r="AG1059" s="278"/>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55">
        <v>1</v>
      </c>
      <c r="B1060" s="1055">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5">
        <v>2</v>
      </c>
      <c r="B1061" s="1055">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5">
        <v>3</v>
      </c>
      <c r="B1062" s="1055">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5">
        <v>4</v>
      </c>
      <c r="B1063" s="1055">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5">
        <v>5</v>
      </c>
      <c r="B1064" s="1055">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5">
        <v>6</v>
      </c>
      <c r="B1065" s="1055">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5">
        <v>7</v>
      </c>
      <c r="B1066" s="1055">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5">
        <v>8</v>
      </c>
      <c r="B1067" s="1055">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5">
        <v>9</v>
      </c>
      <c r="B1068" s="1055">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5">
        <v>10</v>
      </c>
      <c r="B1069" s="1055">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5">
        <v>11</v>
      </c>
      <c r="B1070" s="1055">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5">
        <v>12</v>
      </c>
      <c r="B1071" s="1055">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5">
        <v>13</v>
      </c>
      <c r="B1072" s="1055">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5">
        <v>14</v>
      </c>
      <c r="B1073" s="1055">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5">
        <v>15</v>
      </c>
      <c r="B1074" s="1055">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5">
        <v>16</v>
      </c>
      <c r="B1075" s="1055">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5">
        <v>17</v>
      </c>
      <c r="B1076" s="1055">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5">
        <v>18</v>
      </c>
      <c r="B1077" s="1055">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5">
        <v>19</v>
      </c>
      <c r="B1078" s="1055">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5">
        <v>20</v>
      </c>
      <c r="B1079" s="1055">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5">
        <v>21</v>
      </c>
      <c r="B1080" s="1055">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5">
        <v>22</v>
      </c>
      <c r="B1081" s="1055">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5">
        <v>23</v>
      </c>
      <c r="B1082" s="1055">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5">
        <v>24</v>
      </c>
      <c r="B1083" s="1055">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5">
        <v>25</v>
      </c>
      <c r="B1084" s="1055">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5">
        <v>26</v>
      </c>
      <c r="B1085" s="1055">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5">
        <v>27</v>
      </c>
      <c r="B1086" s="1055">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5">
        <v>28</v>
      </c>
      <c r="B1087" s="1055">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5">
        <v>29</v>
      </c>
      <c r="B1088" s="1055">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5">
        <v>30</v>
      </c>
      <c r="B1089" s="1055">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2"/>
      <c r="L1092" s="102"/>
      <c r="M1092" s="102"/>
      <c r="N1092" s="102"/>
      <c r="O1092" s="102"/>
      <c r="P1092" s="350" t="s">
        <v>27</v>
      </c>
      <c r="Q1092" s="350"/>
      <c r="R1092" s="350"/>
      <c r="S1092" s="350"/>
      <c r="T1092" s="350"/>
      <c r="U1092" s="350"/>
      <c r="V1092" s="350"/>
      <c r="W1092" s="350"/>
      <c r="X1092" s="350"/>
      <c r="Y1092" s="347" t="s">
        <v>475</v>
      </c>
      <c r="Z1092" s="348"/>
      <c r="AA1092" s="348"/>
      <c r="AB1092" s="348"/>
      <c r="AC1092" s="278" t="s">
        <v>460</v>
      </c>
      <c r="AD1092" s="278"/>
      <c r="AE1092" s="278"/>
      <c r="AF1092" s="278"/>
      <c r="AG1092" s="278"/>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55">
        <v>1</v>
      </c>
      <c r="B1093" s="1055">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5">
        <v>2</v>
      </c>
      <c r="B1094" s="1055">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5">
        <v>3</v>
      </c>
      <c r="B1095" s="1055">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5">
        <v>4</v>
      </c>
      <c r="B1096" s="1055">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5">
        <v>5</v>
      </c>
      <c r="B1097" s="1055">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5">
        <v>6</v>
      </c>
      <c r="B1098" s="1055">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5">
        <v>7</v>
      </c>
      <c r="B1099" s="1055">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5">
        <v>8</v>
      </c>
      <c r="B1100" s="1055">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5">
        <v>9</v>
      </c>
      <c r="B1101" s="1055">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5">
        <v>10</v>
      </c>
      <c r="B1102" s="1055">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5">
        <v>11</v>
      </c>
      <c r="B1103" s="1055">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5">
        <v>12</v>
      </c>
      <c r="B1104" s="1055">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5">
        <v>13</v>
      </c>
      <c r="B1105" s="1055">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5">
        <v>14</v>
      </c>
      <c r="B1106" s="1055">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5">
        <v>15</v>
      </c>
      <c r="B1107" s="1055">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5">
        <v>16</v>
      </c>
      <c r="B1108" s="1055">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5">
        <v>17</v>
      </c>
      <c r="B1109" s="1055">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5">
        <v>18</v>
      </c>
      <c r="B1110" s="1055">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5">
        <v>19</v>
      </c>
      <c r="B1111" s="1055">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5">
        <v>20</v>
      </c>
      <c r="B1112" s="1055">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5">
        <v>21</v>
      </c>
      <c r="B1113" s="1055">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5">
        <v>22</v>
      </c>
      <c r="B1114" s="1055">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5">
        <v>23</v>
      </c>
      <c r="B1115" s="1055">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5">
        <v>24</v>
      </c>
      <c r="B1116" s="1055">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5">
        <v>25</v>
      </c>
      <c r="B1117" s="1055">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5">
        <v>26</v>
      </c>
      <c r="B1118" s="1055">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5">
        <v>27</v>
      </c>
      <c r="B1119" s="1055">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5">
        <v>28</v>
      </c>
      <c r="B1120" s="1055">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5">
        <v>29</v>
      </c>
      <c r="B1121" s="1055">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5">
        <v>30</v>
      </c>
      <c r="B1122" s="1055">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2"/>
      <c r="L1125" s="102"/>
      <c r="M1125" s="102"/>
      <c r="N1125" s="102"/>
      <c r="O1125" s="102"/>
      <c r="P1125" s="350" t="s">
        <v>27</v>
      </c>
      <c r="Q1125" s="350"/>
      <c r="R1125" s="350"/>
      <c r="S1125" s="350"/>
      <c r="T1125" s="350"/>
      <c r="U1125" s="350"/>
      <c r="V1125" s="350"/>
      <c r="W1125" s="350"/>
      <c r="X1125" s="350"/>
      <c r="Y1125" s="347" t="s">
        <v>475</v>
      </c>
      <c r="Z1125" s="348"/>
      <c r="AA1125" s="348"/>
      <c r="AB1125" s="348"/>
      <c r="AC1125" s="278" t="s">
        <v>460</v>
      </c>
      <c r="AD1125" s="278"/>
      <c r="AE1125" s="278"/>
      <c r="AF1125" s="278"/>
      <c r="AG1125" s="278"/>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55">
        <v>1</v>
      </c>
      <c r="B1126" s="1055">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5">
        <v>2</v>
      </c>
      <c r="B1127" s="1055">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5">
        <v>3</v>
      </c>
      <c r="B1128" s="1055">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5">
        <v>4</v>
      </c>
      <c r="B1129" s="1055">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5">
        <v>5</v>
      </c>
      <c r="B1130" s="1055">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5">
        <v>6</v>
      </c>
      <c r="B1131" s="1055">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5">
        <v>7</v>
      </c>
      <c r="B1132" s="1055">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5">
        <v>8</v>
      </c>
      <c r="B1133" s="1055">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5">
        <v>9</v>
      </c>
      <c r="B1134" s="1055">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5">
        <v>10</v>
      </c>
      <c r="B1135" s="1055">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5">
        <v>11</v>
      </c>
      <c r="B1136" s="1055">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5">
        <v>12</v>
      </c>
      <c r="B1137" s="1055">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5">
        <v>13</v>
      </c>
      <c r="B1138" s="1055">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5">
        <v>14</v>
      </c>
      <c r="B1139" s="1055">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5">
        <v>15</v>
      </c>
      <c r="B1140" s="1055">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5">
        <v>16</v>
      </c>
      <c r="B1141" s="1055">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5">
        <v>17</v>
      </c>
      <c r="B1142" s="1055">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5">
        <v>18</v>
      </c>
      <c r="B1143" s="1055">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5">
        <v>19</v>
      </c>
      <c r="B1144" s="1055">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5">
        <v>20</v>
      </c>
      <c r="B1145" s="1055">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5">
        <v>21</v>
      </c>
      <c r="B1146" s="1055">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5">
        <v>22</v>
      </c>
      <c r="B1147" s="1055">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5">
        <v>23</v>
      </c>
      <c r="B1148" s="1055">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5">
        <v>24</v>
      </c>
      <c r="B1149" s="1055">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5">
        <v>25</v>
      </c>
      <c r="B1150" s="1055">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5">
        <v>26</v>
      </c>
      <c r="B1151" s="1055">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5">
        <v>27</v>
      </c>
      <c r="B1152" s="1055">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5">
        <v>28</v>
      </c>
      <c r="B1153" s="1055">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5">
        <v>29</v>
      </c>
      <c r="B1154" s="1055">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5">
        <v>30</v>
      </c>
      <c r="B1155" s="1055">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2"/>
      <c r="L1158" s="102"/>
      <c r="M1158" s="102"/>
      <c r="N1158" s="102"/>
      <c r="O1158" s="102"/>
      <c r="P1158" s="350" t="s">
        <v>27</v>
      </c>
      <c r="Q1158" s="350"/>
      <c r="R1158" s="350"/>
      <c r="S1158" s="350"/>
      <c r="T1158" s="350"/>
      <c r="U1158" s="350"/>
      <c r="V1158" s="350"/>
      <c r="W1158" s="350"/>
      <c r="X1158" s="350"/>
      <c r="Y1158" s="347" t="s">
        <v>475</v>
      </c>
      <c r="Z1158" s="348"/>
      <c r="AA1158" s="348"/>
      <c r="AB1158" s="348"/>
      <c r="AC1158" s="278" t="s">
        <v>460</v>
      </c>
      <c r="AD1158" s="278"/>
      <c r="AE1158" s="278"/>
      <c r="AF1158" s="278"/>
      <c r="AG1158" s="278"/>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55">
        <v>1</v>
      </c>
      <c r="B1159" s="1055">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5">
        <v>2</v>
      </c>
      <c r="B1160" s="1055">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5">
        <v>3</v>
      </c>
      <c r="B1161" s="1055">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5">
        <v>4</v>
      </c>
      <c r="B1162" s="1055">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5">
        <v>5</v>
      </c>
      <c r="B1163" s="1055">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5">
        <v>6</v>
      </c>
      <c r="B1164" s="1055">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5">
        <v>7</v>
      </c>
      <c r="B1165" s="1055">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5">
        <v>8</v>
      </c>
      <c r="B1166" s="1055">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5">
        <v>9</v>
      </c>
      <c r="B1167" s="1055">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5">
        <v>10</v>
      </c>
      <c r="B1168" s="1055">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5">
        <v>11</v>
      </c>
      <c r="B1169" s="1055">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5">
        <v>12</v>
      </c>
      <c r="B1170" s="1055">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5">
        <v>13</v>
      </c>
      <c r="B1171" s="1055">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5">
        <v>14</v>
      </c>
      <c r="B1172" s="1055">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5">
        <v>15</v>
      </c>
      <c r="B1173" s="1055">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5">
        <v>16</v>
      </c>
      <c r="B1174" s="1055">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5">
        <v>17</v>
      </c>
      <c r="B1175" s="1055">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5">
        <v>18</v>
      </c>
      <c r="B1176" s="1055">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5">
        <v>19</v>
      </c>
      <c r="B1177" s="1055">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5">
        <v>20</v>
      </c>
      <c r="B1178" s="1055">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5">
        <v>21</v>
      </c>
      <c r="B1179" s="1055">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5">
        <v>22</v>
      </c>
      <c r="B1180" s="1055">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5">
        <v>23</v>
      </c>
      <c r="B1181" s="1055">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5">
        <v>24</v>
      </c>
      <c r="B1182" s="1055">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5">
        <v>25</v>
      </c>
      <c r="B1183" s="1055">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5">
        <v>26</v>
      </c>
      <c r="B1184" s="1055">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5">
        <v>27</v>
      </c>
      <c r="B1185" s="1055">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5">
        <v>28</v>
      </c>
      <c r="B1186" s="1055">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5">
        <v>29</v>
      </c>
      <c r="B1187" s="1055">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5">
        <v>30</v>
      </c>
      <c r="B1188" s="1055">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2"/>
      <c r="L1191" s="102"/>
      <c r="M1191" s="102"/>
      <c r="N1191" s="102"/>
      <c r="O1191" s="102"/>
      <c r="P1191" s="350" t="s">
        <v>27</v>
      </c>
      <c r="Q1191" s="350"/>
      <c r="R1191" s="350"/>
      <c r="S1191" s="350"/>
      <c r="T1191" s="350"/>
      <c r="U1191" s="350"/>
      <c r="V1191" s="350"/>
      <c r="W1191" s="350"/>
      <c r="X1191" s="350"/>
      <c r="Y1191" s="347" t="s">
        <v>475</v>
      </c>
      <c r="Z1191" s="348"/>
      <c r="AA1191" s="348"/>
      <c r="AB1191" s="348"/>
      <c r="AC1191" s="278" t="s">
        <v>460</v>
      </c>
      <c r="AD1191" s="278"/>
      <c r="AE1191" s="278"/>
      <c r="AF1191" s="278"/>
      <c r="AG1191" s="278"/>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55">
        <v>1</v>
      </c>
      <c r="B1192" s="1055">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5">
        <v>2</v>
      </c>
      <c r="B1193" s="1055">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5">
        <v>3</v>
      </c>
      <c r="B1194" s="1055">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5">
        <v>4</v>
      </c>
      <c r="B1195" s="1055">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5">
        <v>5</v>
      </c>
      <c r="B1196" s="1055">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5">
        <v>6</v>
      </c>
      <c r="B1197" s="1055">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5">
        <v>7</v>
      </c>
      <c r="B1198" s="1055">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5">
        <v>8</v>
      </c>
      <c r="B1199" s="1055">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5">
        <v>9</v>
      </c>
      <c r="B1200" s="1055">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5">
        <v>10</v>
      </c>
      <c r="B1201" s="1055">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5">
        <v>11</v>
      </c>
      <c r="B1202" s="1055">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5">
        <v>12</v>
      </c>
      <c r="B1203" s="1055">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5">
        <v>13</v>
      </c>
      <c r="B1204" s="1055">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5">
        <v>14</v>
      </c>
      <c r="B1205" s="1055">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5">
        <v>15</v>
      </c>
      <c r="B1206" s="1055">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5">
        <v>16</v>
      </c>
      <c r="B1207" s="1055">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5">
        <v>17</v>
      </c>
      <c r="B1208" s="1055">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5">
        <v>18</v>
      </c>
      <c r="B1209" s="1055">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5">
        <v>19</v>
      </c>
      <c r="B1210" s="1055">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5">
        <v>20</v>
      </c>
      <c r="B1211" s="1055">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5">
        <v>21</v>
      </c>
      <c r="B1212" s="1055">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5">
        <v>22</v>
      </c>
      <c r="B1213" s="1055">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5">
        <v>23</v>
      </c>
      <c r="B1214" s="1055">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5">
        <v>24</v>
      </c>
      <c r="B1215" s="1055">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5">
        <v>25</v>
      </c>
      <c r="B1216" s="1055">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5">
        <v>26</v>
      </c>
      <c r="B1217" s="1055">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5">
        <v>27</v>
      </c>
      <c r="B1218" s="1055">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5">
        <v>28</v>
      </c>
      <c r="B1219" s="1055">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5">
        <v>29</v>
      </c>
      <c r="B1220" s="1055">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5">
        <v>30</v>
      </c>
      <c r="B1221" s="1055">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2"/>
      <c r="L1224" s="102"/>
      <c r="M1224" s="102"/>
      <c r="N1224" s="102"/>
      <c r="O1224" s="102"/>
      <c r="P1224" s="350" t="s">
        <v>27</v>
      </c>
      <c r="Q1224" s="350"/>
      <c r="R1224" s="350"/>
      <c r="S1224" s="350"/>
      <c r="T1224" s="350"/>
      <c r="U1224" s="350"/>
      <c r="V1224" s="350"/>
      <c r="W1224" s="350"/>
      <c r="X1224" s="350"/>
      <c r="Y1224" s="347" t="s">
        <v>475</v>
      </c>
      <c r="Z1224" s="348"/>
      <c r="AA1224" s="348"/>
      <c r="AB1224" s="348"/>
      <c r="AC1224" s="278" t="s">
        <v>460</v>
      </c>
      <c r="AD1224" s="278"/>
      <c r="AE1224" s="278"/>
      <c r="AF1224" s="278"/>
      <c r="AG1224" s="278"/>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55">
        <v>1</v>
      </c>
      <c r="B1225" s="1055">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5">
        <v>2</v>
      </c>
      <c r="B1226" s="1055">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5">
        <v>3</v>
      </c>
      <c r="B1227" s="1055">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5">
        <v>4</v>
      </c>
      <c r="B1228" s="1055">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5">
        <v>5</v>
      </c>
      <c r="B1229" s="1055">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5">
        <v>6</v>
      </c>
      <c r="B1230" s="1055">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5">
        <v>7</v>
      </c>
      <c r="B1231" s="1055">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5">
        <v>8</v>
      </c>
      <c r="B1232" s="1055">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5">
        <v>9</v>
      </c>
      <c r="B1233" s="1055">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5">
        <v>10</v>
      </c>
      <c r="B1234" s="1055">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5">
        <v>11</v>
      </c>
      <c r="B1235" s="1055">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5">
        <v>12</v>
      </c>
      <c r="B1236" s="1055">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5">
        <v>13</v>
      </c>
      <c r="B1237" s="1055">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5">
        <v>14</v>
      </c>
      <c r="B1238" s="1055">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5">
        <v>15</v>
      </c>
      <c r="B1239" s="1055">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5">
        <v>16</v>
      </c>
      <c r="B1240" s="1055">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5">
        <v>17</v>
      </c>
      <c r="B1241" s="1055">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5">
        <v>18</v>
      </c>
      <c r="B1242" s="1055">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5">
        <v>19</v>
      </c>
      <c r="B1243" s="1055">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5">
        <v>20</v>
      </c>
      <c r="B1244" s="1055">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5">
        <v>21</v>
      </c>
      <c r="B1245" s="1055">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5">
        <v>22</v>
      </c>
      <c r="B1246" s="1055">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5">
        <v>23</v>
      </c>
      <c r="B1247" s="1055">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5">
        <v>24</v>
      </c>
      <c r="B1248" s="1055">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5">
        <v>25</v>
      </c>
      <c r="B1249" s="1055">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5">
        <v>26</v>
      </c>
      <c r="B1250" s="1055">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5">
        <v>27</v>
      </c>
      <c r="B1251" s="1055">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5">
        <v>28</v>
      </c>
      <c r="B1252" s="1055">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5">
        <v>29</v>
      </c>
      <c r="B1253" s="1055">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5">
        <v>30</v>
      </c>
      <c r="B1254" s="1055">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2"/>
      <c r="L1257" s="102"/>
      <c r="M1257" s="102"/>
      <c r="N1257" s="102"/>
      <c r="O1257" s="102"/>
      <c r="P1257" s="350" t="s">
        <v>27</v>
      </c>
      <c r="Q1257" s="350"/>
      <c r="R1257" s="350"/>
      <c r="S1257" s="350"/>
      <c r="T1257" s="350"/>
      <c r="U1257" s="350"/>
      <c r="V1257" s="350"/>
      <c r="W1257" s="350"/>
      <c r="X1257" s="350"/>
      <c r="Y1257" s="347" t="s">
        <v>475</v>
      </c>
      <c r="Z1257" s="348"/>
      <c r="AA1257" s="348"/>
      <c r="AB1257" s="348"/>
      <c r="AC1257" s="278" t="s">
        <v>460</v>
      </c>
      <c r="AD1257" s="278"/>
      <c r="AE1257" s="278"/>
      <c r="AF1257" s="278"/>
      <c r="AG1257" s="278"/>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55">
        <v>1</v>
      </c>
      <c r="B1258" s="1055">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5">
        <v>2</v>
      </c>
      <c r="B1259" s="1055">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5">
        <v>3</v>
      </c>
      <c r="B1260" s="1055">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5">
        <v>4</v>
      </c>
      <c r="B1261" s="1055">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5">
        <v>5</v>
      </c>
      <c r="B1262" s="1055">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5">
        <v>6</v>
      </c>
      <c r="B1263" s="1055">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5">
        <v>7</v>
      </c>
      <c r="B1264" s="1055">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5">
        <v>8</v>
      </c>
      <c r="B1265" s="1055">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5">
        <v>9</v>
      </c>
      <c r="B1266" s="1055">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5">
        <v>10</v>
      </c>
      <c r="B1267" s="1055">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5">
        <v>11</v>
      </c>
      <c r="B1268" s="1055">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5">
        <v>12</v>
      </c>
      <c r="B1269" s="1055">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5">
        <v>13</v>
      </c>
      <c r="B1270" s="1055">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5">
        <v>14</v>
      </c>
      <c r="B1271" s="1055">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5">
        <v>15</v>
      </c>
      <c r="B1272" s="1055">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5">
        <v>16</v>
      </c>
      <c r="B1273" s="1055">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5">
        <v>17</v>
      </c>
      <c r="B1274" s="1055">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5">
        <v>18</v>
      </c>
      <c r="B1275" s="1055">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5">
        <v>19</v>
      </c>
      <c r="B1276" s="1055">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5">
        <v>20</v>
      </c>
      <c r="B1277" s="1055">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5">
        <v>21</v>
      </c>
      <c r="B1278" s="1055">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5">
        <v>22</v>
      </c>
      <c r="B1279" s="1055">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5">
        <v>23</v>
      </c>
      <c r="B1280" s="1055">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5">
        <v>24</v>
      </c>
      <c r="B1281" s="1055">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5">
        <v>25</v>
      </c>
      <c r="B1282" s="1055">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5">
        <v>26</v>
      </c>
      <c r="B1283" s="1055">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5">
        <v>27</v>
      </c>
      <c r="B1284" s="1055">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5">
        <v>28</v>
      </c>
      <c r="B1285" s="1055">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5">
        <v>29</v>
      </c>
      <c r="B1286" s="1055">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5">
        <v>30</v>
      </c>
      <c r="B1287" s="1055">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2"/>
      <c r="L1290" s="102"/>
      <c r="M1290" s="102"/>
      <c r="N1290" s="102"/>
      <c r="O1290" s="102"/>
      <c r="P1290" s="350" t="s">
        <v>27</v>
      </c>
      <c r="Q1290" s="350"/>
      <c r="R1290" s="350"/>
      <c r="S1290" s="350"/>
      <c r="T1290" s="350"/>
      <c r="U1290" s="350"/>
      <c r="V1290" s="350"/>
      <c r="W1290" s="350"/>
      <c r="X1290" s="350"/>
      <c r="Y1290" s="347" t="s">
        <v>475</v>
      </c>
      <c r="Z1290" s="348"/>
      <c r="AA1290" s="348"/>
      <c r="AB1290" s="348"/>
      <c r="AC1290" s="278" t="s">
        <v>460</v>
      </c>
      <c r="AD1290" s="278"/>
      <c r="AE1290" s="278"/>
      <c r="AF1290" s="278"/>
      <c r="AG1290" s="278"/>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55">
        <v>1</v>
      </c>
      <c r="B1291" s="1055">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5">
        <v>2</v>
      </c>
      <c r="B1292" s="1055">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5">
        <v>3</v>
      </c>
      <c r="B1293" s="1055">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5">
        <v>4</v>
      </c>
      <c r="B1294" s="1055">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5">
        <v>5</v>
      </c>
      <c r="B1295" s="1055">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5">
        <v>6</v>
      </c>
      <c r="B1296" s="1055">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5">
        <v>7</v>
      </c>
      <c r="B1297" s="1055">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5">
        <v>8</v>
      </c>
      <c r="B1298" s="1055">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5">
        <v>9</v>
      </c>
      <c r="B1299" s="1055">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5">
        <v>10</v>
      </c>
      <c r="B1300" s="1055">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5">
        <v>11</v>
      </c>
      <c r="B1301" s="1055">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5">
        <v>12</v>
      </c>
      <c r="B1302" s="1055">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5">
        <v>13</v>
      </c>
      <c r="B1303" s="1055">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5">
        <v>14</v>
      </c>
      <c r="B1304" s="1055">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5">
        <v>15</v>
      </c>
      <c r="B1305" s="1055">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5">
        <v>16</v>
      </c>
      <c r="B1306" s="1055">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5">
        <v>17</v>
      </c>
      <c r="B1307" s="1055">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5">
        <v>18</v>
      </c>
      <c r="B1308" s="1055">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5">
        <v>19</v>
      </c>
      <c r="B1309" s="1055">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5">
        <v>20</v>
      </c>
      <c r="B1310" s="1055">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5">
        <v>21</v>
      </c>
      <c r="B1311" s="1055">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5">
        <v>22</v>
      </c>
      <c r="B1312" s="1055">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5">
        <v>23</v>
      </c>
      <c r="B1313" s="1055">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5">
        <v>24</v>
      </c>
      <c r="B1314" s="1055">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5">
        <v>25</v>
      </c>
      <c r="B1315" s="1055">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5">
        <v>26</v>
      </c>
      <c r="B1316" s="1055">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5">
        <v>27</v>
      </c>
      <c r="B1317" s="1055">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5">
        <v>28</v>
      </c>
      <c r="B1318" s="1055">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5">
        <v>29</v>
      </c>
      <c r="B1319" s="1055">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5">
        <v>30</v>
      </c>
      <c r="B1320" s="1055">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藤井 智奈美(fujii-chinami)</cp:lastModifiedBy>
  <cp:lastPrinted>2019-09-02T04:57:50Z</cp:lastPrinted>
  <dcterms:created xsi:type="dcterms:W3CDTF">2012-03-13T00:50:25Z</dcterms:created>
  <dcterms:modified xsi:type="dcterms:W3CDTF">2020-11-19T01:06:34Z</dcterms:modified>
</cp:coreProperties>
</file>