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HVSY\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34" authorId="0" shapeId="0">
      <text>
        <r>
          <rPr>
            <b/>
            <sz val="12"/>
            <color indexed="81"/>
            <rFont val="MS P ゴシック"/>
            <family val="3"/>
            <charset val="128"/>
          </rPr>
          <t>令和元年５月末頃公表予定（食育白書）</t>
        </r>
      </text>
    </comment>
  </commentList>
</comments>
</file>

<file path=xl/sharedStrings.xml><?xml version="1.0" encoding="utf-8"?>
<sst xmlns="http://schemas.openxmlformats.org/spreadsheetml/2006/main" count="3071" uniqueCount="727">
  <si>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</si>
  <si>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</si>
  <si>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</si>
  <si>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</si>
  <si>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</si>
  <si>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</si>
  <si>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</si>
  <si>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</si>
  <si>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</si>
  <si>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</si>
  <si>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</si>
  <si>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</si>
  <si>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</si>
  <si>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</si>
  <si>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</si>
  <si>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</si>
  <si>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</si>
  <si>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</si>
  <si>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</si>
  <si>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</si>
  <si>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</si>
  <si>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</si>
  <si>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</si>
  <si>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</si>
  <si>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</si>
  <si>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</si>
  <si>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</si>
  <si>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</si>
  <si>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</si>
  <si>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</si>
  <si>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</si>
  <si>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</si>
  <si>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</si>
  <si>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</si>
  <si>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</si>
  <si>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</si>
  <si>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</si>
  <si>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</si>
  <si>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</si>
  <si>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</si>
  <si>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</si>
  <si>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</si>
  <si>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</si>
  <si>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</si>
  <si>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</si>
  <si>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</si>
  <si>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</si>
  <si>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</si>
  <si>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</si>
  <si>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</si>
  <si>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</si>
  <si>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</si>
  <si>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</si>
  <si>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</si>
  <si>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</si>
  <si>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</si>
  <si>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</si>
  <si>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</si>
  <si>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</si>
  <si>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</si>
  <si>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</si>
  <si>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</si>
  <si>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</si>
  <si>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</si>
  <si>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</si>
  <si>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</si>
  <si>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</si>
  <si>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</si>
  <si>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</si>
  <si>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</si>
  <si>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</si>
  <si>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</si>
  <si>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</si>
  <si>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</si>
  <si>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</si>
  <si>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</si>
  <si>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</si>
  <si>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</si>
  <si>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</si>
  <si>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</si>
  <si>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</si>
  <si>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</si>
  <si>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</si>
  <si>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</si>
  <si>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</si>
  <si>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</si>
  <si>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</si>
  <si>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</si>
  <si>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</si>
  <si>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</si>
  <si>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</si>
  <si>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</si>
  <si>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</si>
  <si>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</si>
  <si>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</si>
  <si>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</si>
  <si>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</si>
  <si>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</si>
  <si>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</si>
  <si>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</si>
  <si>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</si>
  <si>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</si>
  <si>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</si>
  <si>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</si>
  <si>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</si>
  <si>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</si>
  <si>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</si>
  <si>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</si>
  <si>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</si>
  <si>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</si>
  <si>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</si>
  <si>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</si>
  <si>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</si>
  <si>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</si>
  <si>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</si>
  <si>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</si>
  <si>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</si>
  <si>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</si>
  <si>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</si>
  <si>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</si>
  <si>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</si>
  <si>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</si>
  <si>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</si>
  <si>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</si>
  <si>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</si>
  <si>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</si>
  <si>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</si>
  <si>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</si>
  <si>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</si>
  <si>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</si>
  <si>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</si>
  <si>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</si>
  <si>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</si>
  <si>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</si>
  <si>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</si>
  <si>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</si>
  <si>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</si>
  <si>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</si>
  <si>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</si>
  <si>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</si>
  <si>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</si>
  <si>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</si>
  <si>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</si>
  <si>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</si>
  <si>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</si>
  <si>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</si>
  <si>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</si>
  <si>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</si>
  <si>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</si>
  <si>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</si>
  <si>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</si>
  <si>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</si>
  <si>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</si>
  <si>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</si>
  <si>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</si>
  <si>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</si>
  <si>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</si>
  <si>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</si>
  <si>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</si>
  <si>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</si>
  <si>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</si>
  <si>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</si>
  <si>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</si>
  <si>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</si>
  <si>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</si>
  <si>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</si>
  <si>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</si>
  <si>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</si>
  <si>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</si>
  <si>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</si>
  <si>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</si>
  <si>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</si>
  <si>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</si>
  <si>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</si>
  <si>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</si>
  <si>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</si>
  <si>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</si>
  <si>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</si>
  <si>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</si>
  <si>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</si>
  <si>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</si>
  <si>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</si>
  <si>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</si>
  <si>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</si>
  <si>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</si>
  <si>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</si>
  <si>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</si>
  <si>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</si>
  <si>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</si>
  <si>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</si>
  <si>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</si>
  <si>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</si>
  <si>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</si>
  <si>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</si>
  <si>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</si>
  <si>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</si>
  <si>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</si>
  <si>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</si>
  <si>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</si>
  <si>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</si>
  <si>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</si>
  <si>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</si>
  <si>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</si>
  <si>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</si>
  <si>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</si>
  <si>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</si>
  <si>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</si>
  <si>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</si>
  <si>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</si>
  <si>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</si>
  <si>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</si>
  <si>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</si>
  <si>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</si>
  <si>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</si>
  <si>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</si>
  <si>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</si>
  <si>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</si>
  <si>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</si>
  <si>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</si>
  <si>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</si>
  <si>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</si>
  <si>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</si>
  <si>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</si>
  <si>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</si>
  <si>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</si>
  <si>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</si>
  <si>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</si>
  <si>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</si>
  <si>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</si>
  <si>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</si>
  <si>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</si>
  <si>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</si>
  <si>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</si>
  <si>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</si>
  <si>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</si>
  <si>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</si>
  <si>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</si>
  <si>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</si>
  <si>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</si>
  <si>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</si>
  <si>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</si>
  <si>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</si>
  <si>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</si>
  <si>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</si>
  <si>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</si>
  <si>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</si>
  <si>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</si>
  <si>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</si>
  <si>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</si>
  <si>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</si>
  <si>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</si>
  <si>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</si>
  <si>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</si>
  <si>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</si>
  <si>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</si>
  <si>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</si>
  <si>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</si>
  <si>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</si>
  <si>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</si>
  <si>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</si>
  <si>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</si>
  <si>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</si>
  <si>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</si>
  <si>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</si>
  <si>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</si>
  <si>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</si>
  <si>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</si>
  <si>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</si>
  <si>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</si>
  <si>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</si>
  <si>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</si>
  <si>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</si>
  <si>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</si>
  <si>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</si>
  <si>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</si>
  <si>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</si>
  <si>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</si>
  <si>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</si>
  <si>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</si>
  <si>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</si>
  <si>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</si>
  <si>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</si>
  <si>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</si>
  <si>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</si>
  <si>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</si>
  <si>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</si>
  <si>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</si>
  <si>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</si>
  <si>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</si>
  <si>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</si>
  <si>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</si>
  <si>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</si>
  <si>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</si>
  <si>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</si>
  <si>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</si>
  <si>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</si>
  <si>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</si>
  <si>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</si>
  <si>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</si>
  <si>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</si>
  <si>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</si>
  <si>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</si>
  <si>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</si>
  <si>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</si>
  <si>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</si>
  <si>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</si>
  <si>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</si>
  <si>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</si>
  <si>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</si>
  <si>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</si>
  <si>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</si>
  <si>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</si>
  <si>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</si>
  <si>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</si>
  <si>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</si>
  <si>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</si>
  <si>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</si>
  <si>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</si>
  <si>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</si>
  <si>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</si>
  <si>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</si>
  <si>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</si>
  <si>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</si>
  <si>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</si>
  <si>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</si>
  <si>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</si>
  <si>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</si>
  <si>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</si>
  <si>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</si>
  <si>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</si>
  <si>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</si>
  <si>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</si>
  <si>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</si>
  <si>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</si>
  <si>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</si>
  <si>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</si>
  <si>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</si>
  <si>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</si>
  <si>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</si>
  <si>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</si>
  <si>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</si>
  <si>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</si>
  <si>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</si>
  <si>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</si>
  <si>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</si>
  <si>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</si>
  <si>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</si>
  <si>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</si>
  <si>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</si>
  <si>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</si>
  <si>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</si>
  <si>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</si>
  <si>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</si>
  <si>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</si>
  <si>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</si>
  <si>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</si>
  <si>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</si>
  <si>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</si>
  <si>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</si>
  <si>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</si>
  <si>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</si>
  <si>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</si>
  <si>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</si>
  <si>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</si>
  <si>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</si>
  <si>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</si>
  <si>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</si>
  <si>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</si>
  <si>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</si>
  <si>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</si>
  <si>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</si>
  <si>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</si>
  <si>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</si>
  <si>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</si>
  <si>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</si>
  <si>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</si>
  <si>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</si>
  <si>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</si>
  <si>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</si>
  <si>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</si>
  <si>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</si>
  <si>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</si>
  <si>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</si>
  <si>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</si>
  <si>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</si>
  <si>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</si>
  <si>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</si>
  <si>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</si>
  <si>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</si>
  <si>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</si>
  <si>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</si>
  <si>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</si>
  <si>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</si>
  <si>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</si>
  <si>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</si>
  <si>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</si>
  <si>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</si>
  <si>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</si>
  <si>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</si>
  <si>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</si>
  <si>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</si>
  <si>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</si>
  <si>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</si>
  <si>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</si>
  <si>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</si>
  <si>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</si>
  <si>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</si>
  <si>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</si>
  <si>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</si>
  <si>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</si>
  <si>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</si>
  <si>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</si>
  <si>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</si>
  <si>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</si>
  <si>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</si>
  <si>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</si>
  <si>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</si>
  <si>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</si>
  <si>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</si>
  <si>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</si>
  <si>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</si>
  <si>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</si>
  <si>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</si>
  <si>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</si>
  <si>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</si>
  <si>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</si>
  <si>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</si>
  <si>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</si>
  <si>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</si>
  <si>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</si>
  <si>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</si>
  <si>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</si>
  <si>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</si>
  <si>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</si>
  <si>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</si>
  <si>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</si>
  <si>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</si>
  <si>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</si>
  <si>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</si>
  <si>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</si>
  <si>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</si>
  <si>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</si>
  <si>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</si>
  <si>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</si>
  <si>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</si>
  <si>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</si>
  <si>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</si>
  <si>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</si>
  <si>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</si>
  <si>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</si>
  <si>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</si>
  <si>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</si>
  <si>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</si>
  <si>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</si>
  <si>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</si>
  <si>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</si>
  <si>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</si>
  <si>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</si>
  <si>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</si>
  <si>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</si>
  <si>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</si>
  <si>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</si>
  <si>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</si>
  <si>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</si>
  <si>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</si>
  <si>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</si>
  <si>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</si>
  <si>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</si>
  <si>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</si>
  <si>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</si>
  <si>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</si>
  <si>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</si>
  <si>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</si>
  <si>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</si>
  <si>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</si>
  <si>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</si>
  <si>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</si>
  <si>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</si>
  <si>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</si>
  <si>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</si>
  <si>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</si>
  <si>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</si>
  <si>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</si>
  <si>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</si>
  <si>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</si>
  <si>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</si>
  <si>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</si>
  <si>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</si>
  <si>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</si>
  <si>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</si>
  <si>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</si>
  <si>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</si>
  <si>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</si>
  <si>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</si>
  <si>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</si>
  <si>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</si>
  <si>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</si>
  <si>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</si>
  <si>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</si>
  <si>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</si>
  <si>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</si>
  <si>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</si>
  <si>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</si>
  <si>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</si>
  <si>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</si>
  <si>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</si>
  <si>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</si>
  <si>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</si>
  <si>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</si>
  <si>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</si>
  <si>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</si>
  <si>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</si>
  <si>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</si>
  <si>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</si>
  <si>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</si>
  <si>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</si>
  <si>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</si>
  <si>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</si>
  <si>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</si>
  <si>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</si>
  <si>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</si>
  <si>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</si>
  <si>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</si>
  <si>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</si>
  <si>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</si>
  <si>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</si>
  <si>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</si>
  <si>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</si>
  <si>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</si>
  <si>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</si>
  <si>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</si>
  <si>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</si>
  <si>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</si>
  <si>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</si>
  <si>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</si>
  <si>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</si>
  <si>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</si>
  <si>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</si>
  <si>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</si>
  <si>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</si>
  <si>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</si>
  <si>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</si>
  <si>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</si>
  <si>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</si>
  <si>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</si>
  <si>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</si>
  <si>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</si>
  <si>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</si>
  <si>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</si>
  <si>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</si>
  <si>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</si>
  <si>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</si>
  <si>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</si>
  <si>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</si>
  <si>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</si>
  <si>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</si>
  <si>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</si>
  <si>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</si>
  <si>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</si>
  <si>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</si>
  <si>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</si>
  <si>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</si>
  <si>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</si>
  <si>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</si>
  <si>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</si>
  <si>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</si>
  <si>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</si>
  <si>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食品安全に関するリスクコミュニケーション事業</t>
    <rPh sb="0" eb="2">
      <t>ショクヒン</t>
    </rPh>
    <rPh sb="2" eb="4">
      <t>アンゼン</t>
    </rPh>
    <rPh sb="5" eb="6">
      <t>カン</t>
    </rPh>
    <rPh sb="20" eb="22">
      <t>ジギョウ</t>
    </rPh>
    <phoneticPr fontId="5"/>
  </si>
  <si>
    <t>医薬・生活衛生局</t>
    <rPh sb="0" eb="2">
      <t>イヤク</t>
    </rPh>
    <rPh sb="3" eb="5">
      <t>セイカツ</t>
    </rPh>
    <rPh sb="5" eb="8">
      <t>エイセイキョク</t>
    </rPh>
    <phoneticPr fontId="5"/>
  </si>
  <si>
    <t>生活衛生・食品安全企画課</t>
    <rPh sb="0" eb="2">
      <t>セイカツ</t>
    </rPh>
    <rPh sb="2" eb="4">
      <t>エイセイ</t>
    </rPh>
    <rPh sb="5" eb="7">
      <t>ショクヒン</t>
    </rPh>
    <rPh sb="7" eb="9">
      <t>アンゼン</t>
    </rPh>
    <rPh sb="9" eb="12">
      <t>キカクカ</t>
    </rPh>
    <phoneticPr fontId="5"/>
  </si>
  <si>
    <t>須田　俊孝</t>
    <rPh sb="0" eb="2">
      <t>スダ</t>
    </rPh>
    <rPh sb="3" eb="5">
      <t>トシタカ</t>
    </rPh>
    <phoneticPr fontId="5"/>
  </si>
  <si>
    <t>食品安全基本法第13条、食品衛生法第65条</t>
    <rPh sb="0" eb="2">
      <t>ショクヒン</t>
    </rPh>
    <rPh sb="2" eb="4">
      <t>アンゼン</t>
    </rPh>
    <rPh sb="4" eb="7">
      <t>キホンホウ</t>
    </rPh>
    <rPh sb="7" eb="8">
      <t>ダイ</t>
    </rPh>
    <rPh sb="10" eb="11">
      <t>ジョウ</t>
    </rPh>
    <rPh sb="12" eb="14">
      <t>ショクヒン</t>
    </rPh>
    <rPh sb="14" eb="17">
      <t>エイセイホウ</t>
    </rPh>
    <rPh sb="17" eb="18">
      <t>ダイ</t>
    </rPh>
    <rPh sb="20" eb="21">
      <t>ジョウ</t>
    </rPh>
    <phoneticPr fontId="5"/>
  </si>
  <si>
    <t>○</t>
  </si>
  <si>
    <t>-</t>
  </si>
  <si>
    <t>-</t>
    <phoneticPr fontId="5"/>
  </si>
  <si>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phoneticPr fontId="5"/>
  </si>
  <si>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phoneticPr fontId="5"/>
  </si>
  <si>
    <t>-</t>
    <phoneticPr fontId="5"/>
  </si>
  <si>
    <t>-</t>
    <phoneticPr fontId="5"/>
  </si>
  <si>
    <t>-</t>
    <phoneticPr fontId="5"/>
  </si>
  <si>
    <t>-</t>
    <phoneticPr fontId="5"/>
  </si>
  <si>
    <t>-</t>
    <phoneticPr fontId="5"/>
  </si>
  <si>
    <t>-</t>
    <phoneticPr fontId="5"/>
  </si>
  <si>
    <t>社会保障関係情報化業務庁費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</si>
  <si>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</si>
  <si>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</si>
  <si>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</si>
  <si>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食品の安全に関する意見交換会への参加者の８割が内容を理解する。</t>
    <phoneticPr fontId="5"/>
  </si>
  <si>
    <t>食品の安全に関する意見交換会の開催回数</t>
    <rPh sb="0" eb="2">
      <t>ショクヒン</t>
    </rPh>
    <rPh sb="3" eb="5">
      <t>アンゼン</t>
    </rPh>
    <rPh sb="6" eb="7">
      <t>カン</t>
    </rPh>
    <rPh sb="9" eb="11">
      <t>イケン</t>
    </rPh>
    <rPh sb="11" eb="14">
      <t>コウカンカイ</t>
    </rPh>
    <rPh sb="15" eb="17">
      <t>カイサイ</t>
    </rPh>
    <rPh sb="17" eb="19">
      <t>カイスウ</t>
    </rPh>
    <phoneticPr fontId="5"/>
  </si>
  <si>
    <t>回</t>
    <rPh sb="0" eb="1">
      <t>カイ</t>
    </rPh>
    <phoneticPr fontId="5"/>
  </si>
  <si>
    <t>X：教育用資材の作成・発送費／Y：種類　　　　　　　　　　　　　　</t>
    <rPh sb="2" eb="5">
      <t>キョウイクヨウ</t>
    </rPh>
    <rPh sb="5" eb="7">
      <t>シザイ</t>
    </rPh>
    <rPh sb="8" eb="10">
      <t>サクセイ</t>
    </rPh>
    <rPh sb="11" eb="14">
      <t>ハッソウヒ</t>
    </rPh>
    <rPh sb="17" eb="19">
      <t>シュルイ</t>
    </rPh>
    <phoneticPr fontId="5"/>
  </si>
  <si>
    <t>　　X/Y</t>
    <phoneticPr fontId="5"/>
  </si>
  <si>
    <t>円</t>
    <rPh sb="0" eb="1">
      <t>エン</t>
    </rPh>
    <phoneticPr fontId="5"/>
  </si>
  <si>
    <t>1,366,898/2</t>
    <phoneticPr fontId="5"/>
  </si>
  <si>
    <t>145,800/2</t>
    <phoneticPr fontId="5"/>
  </si>
  <si>
    <t>X：厚生労働省主催の意見交換会の開催経費／Y：開催回数</t>
    <rPh sb="2" eb="4">
      <t>コウセイ</t>
    </rPh>
    <rPh sb="4" eb="7">
      <t>ロウドウショウ</t>
    </rPh>
    <rPh sb="7" eb="9">
      <t>シュサイ</t>
    </rPh>
    <rPh sb="10" eb="12">
      <t>イケン</t>
    </rPh>
    <rPh sb="12" eb="15">
      <t>コウカンカイ</t>
    </rPh>
    <rPh sb="16" eb="18">
      <t>カイサイ</t>
    </rPh>
    <rPh sb="18" eb="20">
      <t>ケイヒ</t>
    </rPh>
    <rPh sb="23" eb="25">
      <t>カイサイ</t>
    </rPh>
    <rPh sb="25" eb="27">
      <t>カイスウ</t>
    </rPh>
    <phoneticPr fontId="5"/>
  </si>
  <si>
    <t>食品等の飲食に起因する衛生上の危害の発生を防止すること（施策目標Ⅱ－１－１）</t>
    <phoneticPr fontId="5"/>
  </si>
  <si>
    <t>食品の安全性に関する基礎的な知識を持っている国民の割合</t>
    <rPh sb="0" eb="2">
      <t>ショクヒン</t>
    </rPh>
    <rPh sb="3" eb="6">
      <t>アンゼンセイ</t>
    </rPh>
    <rPh sb="7" eb="8">
      <t>カン</t>
    </rPh>
    <rPh sb="10" eb="13">
      <t>キソテキ</t>
    </rPh>
    <rPh sb="14" eb="16">
      <t>チシキ</t>
    </rPh>
    <rPh sb="17" eb="18">
      <t>モ</t>
    </rPh>
    <rPh sb="22" eb="24">
      <t>コクミン</t>
    </rPh>
    <rPh sb="25" eb="27">
      <t>ワリアイ</t>
    </rPh>
    <phoneticPr fontId="5"/>
  </si>
  <si>
    <t>％</t>
    <phoneticPr fontId="5"/>
  </si>
  <si>
    <t>％</t>
    <phoneticPr fontId="5"/>
  </si>
  <si>
    <t>-</t>
    <phoneticPr fontId="5"/>
  </si>
  <si>
    <t>-</t>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</si>
  <si>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</si>
  <si>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</si>
  <si>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</si>
  <si>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</si>
  <si>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</si>
  <si>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</si>
  <si>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</si>
  <si>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</si>
  <si>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</si>
  <si>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</si>
  <si>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</si>
  <si>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331</t>
    <phoneticPr fontId="5"/>
  </si>
  <si>
    <t>301</t>
    <phoneticPr fontId="5"/>
  </si>
  <si>
    <t>360</t>
    <phoneticPr fontId="5"/>
  </si>
  <si>
    <t>304</t>
    <phoneticPr fontId="5"/>
  </si>
  <si>
    <t>316</t>
    <phoneticPr fontId="5"/>
  </si>
  <si>
    <t>329</t>
    <phoneticPr fontId="5"/>
  </si>
  <si>
    <t>326</t>
    <phoneticPr fontId="5"/>
  </si>
  <si>
    <t>336</t>
    <phoneticPr fontId="5"/>
  </si>
  <si>
    <t>無</t>
  </si>
  <si>
    <t>‐</t>
  </si>
  <si>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</si>
  <si>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</si>
  <si>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</si>
  <si>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少額随意契約にて調達している。</t>
    <phoneticPr fontId="5"/>
  </si>
  <si>
    <t>より低廉な料金で利用できる会場を使用するなど、単位あたりコストの削減に努め、事業を実施している。</t>
    <phoneticPr fontId="5"/>
  </si>
  <si>
    <t>事業の適切な遂行について、必要な経費に限定されている。</t>
    <phoneticPr fontId="5"/>
  </si>
  <si>
    <t>意見交換会の開催にあたり、国所有の会場が確保でき、無料または低廉な料金で利用可能であったことや、関係府省庁との連携などにより、結果的に執行率が低くなっている。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</si>
  <si>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</si>
  <si>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</si>
  <si>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</si>
  <si>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当初見込み以上に実施している。</t>
    <phoneticPr fontId="5"/>
  </si>
  <si>
    <t>-</t>
    <phoneticPr fontId="5"/>
  </si>
  <si>
    <t>意見交換会のアンケート結果</t>
    <rPh sb="0" eb="2">
      <t>イケン</t>
    </rPh>
    <rPh sb="2" eb="4">
      <t>コウカン</t>
    </rPh>
    <rPh sb="4" eb="5">
      <t>カイ</t>
    </rPh>
    <rPh sb="11" eb="13">
      <t>ケッカ</t>
    </rPh>
    <phoneticPr fontId="5"/>
  </si>
  <si>
    <t>円</t>
    <rPh sb="0" eb="1">
      <t>エン</t>
    </rPh>
    <phoneticPr fontId="5"/>
  </si>
  <si>
    <t>2,028,896/19</t>
    <phoneticPr fontId="5"/>
  </si>
  <si>
    <t>2,043,149/20</t>
    <phoneticPr fontId="5"/>
  </si>
  <si>
    <t>4,561,000/12</t>
    <phoneticPr fontId="5"/>
  </si>
  <si>
    <t>内閣府</t>
  </si>
  <si>
    <t>リスクコミュニケーション実施経費</t>
    <rPh sb="12" eb="14">
      <t>ジッシ</t>
    </rPh>
    <rPh sb="14" eb="16">
      <t>ケイヒ</t>
    </rPh>
    <phoneticPr fontId="5"/>
  </si>
  <si>
    <t>消費者庁</t>
  </si>
  <si>
    <t>リスクコミュニケーション等の推進に必要な経費</t>
    <rPh sb="12" eb="13">
      <t>トウ</t>
    </rPh>
    <rPh sb="14" eb="16">
      <t>スイシン</t>
    </rPh>
    <rPh sb="17" eb="19">
      <t>ヒツヨウ</t>
    </rPh>
    <rPh sb="20" eb="22">
      <t>ケイヒ</t>
    </rPh>
    <phoneticPr fontId="5"/>
  </si>
  <si>
    <t>キャプラン株式会社</t>
    <phoneticPr fontId="5"/>
  </si>
  <si>
    <t>株式会社太陽美術</t>
    <phoneticPr fontId="5"/>
  </si>
  <si>
    <t>東京都プリプレス・トッパン（株）</t>
    <phoneticPr fontId="5"/>
  </si>
  <si>
    <t>（株）シーヴィコンベンション</t>
    <phoneticPr fontId="5"/>
  </si>
  <si>
    <t>株式会社アイフィス</t>
    <phoneticPr fontId="5"/>
  </si>
  <si>
    <t>ケイエム観光バス株式会社</t>
    <phoneticPr fontId="5"/>
  </si>
  <si>
    <t>扶桑速記印刷（株）</t>
    <phoneticPr fontId="5"/>
  </si>
  <si>
    <t>神戸綜合速記株式会社</t>
    <phoneticPr fontId="5"/>
  </si>
  <si>
    <t>株式会社ミクニ商会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</si>
  <si>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</si>
  <si>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</si>
  <si>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</si>
  <si>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</si>
  <si>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麹町税務署</t>
    <rPh sb="0" eb="2">
      <t>コウジマチ</t>
    </rPh>
    <rPh sb="2" eb="5">
      <t>ゼイムショ</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</si>
  <si>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</si>
  <si>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</si>
  <si>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</si>
  <si>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</si>
  <si>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</si>
  <si>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</si>
  <si>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</si>
  <si>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t>
    <phoneticPr fontId="5"/>
  </si>
  <si>
    <t>-</t>
    <phoneticPr fontId="5"/>
  </si>
  <si>
    <t>出張旅費１件、諸謝金１件</t>
    <rPh sb="0" eb="2">
      <t>シュッチョウ</t>
    </rPh>
    <rPh sb="2" eb="4">
      <t>リョヒ</t>
    </rPh>
    <rPh sb="5" eb="6">
      <t>ケン</t>
    </rPh>
    <rPh sb="7" eb="8">
      <t>ショ</t>
    </rPh>
    <rPh sb="8" eb="10">
      <t>シャキン</t>
    </rPh>
    <rPh sb="11" eb="12">
      <t>ケン</t>
    </rPh>
    <phoneticPr fontId="5"/>
  </si>
  <si>
    <t>出張旅費１件、諸謝金３件</t>
    <rPh sb="0" eb="2">
      <t>シュッチョウ</t>
    </rPh>
    <rPh sb="2" eb="4">
      <t>リョヒ</t>
    </rPh>
    <rPh sb="5" eb="6">
      <t>ケン</t>
    </rPh>
    <rPh sb="7" eb="8">
      <t>ショ</t>
    </rPh>
    <rPh sb="8" eb="10">
      <t>シャキン</t>
    </rPh>
    <rPh sb="11" eb="12">
      <t>ケン</t>
    </rPh>
    <phoneticPr fontId="5"/>
  </si>
  <si>
    <t>出張旅費５件、諸謝金６件</t>
    <rPh sb="0" eb="2">
      <t>シュッチョウ</t>
    </rPh>
    <rPh sb="2" eb="4">
      <t>リョヒ</t>
    </rPh>
    <rPh sb="5" eb="6">
      <t>ケン</t>
    </rPh>
    <rPh sb="7" eb="8">
      <t>ショ</t>
    </rPh>
    <rPh sb="8" eb="10">
      <t>シャキン</t>
    </rPh>
    <rPh sb="11" eb="12">
      <t>ケン</t>
    </rPh>
    <phoneticPr fontId="5"/>
  </si>
  <si>
    <t>出張旅費１件、諸謝金１件</t>
    <phoneticPr fontId="5"/>
  </si>
  <si>
    <t>出張旅費１件、諸謝金１件</t>
    <phoneticPr fontId="5"/>
  </si>
  <si>
    <t>諸謝金１件</t>
    <rPh sb="0" eb="1">
      <t>ショ</t>
    </rPh>
    <rPh sb="1" eb="3">
      <t>シャキン</t>
    </rPh>
    <rPh sb="4" eb="5">
      <t>ケン</t>
    </rPh>
    <phoneticPr fontId="5"/>
  </si>
  <si>
    <t>出張旅費１件、諸謝金２件</t>
    <rPh sb="0" eb="2">
      <t>シュッチョウ</t>
    </rPh>
    <rPh sb="2" eb="4">
      <t>リョヒ</t>
    </rPh>
    <rPh sb="5" eb="6">
      <t>ケン</t>
    </rPh>
    <rPh sb="7" eb="8">
      <t>ショ</t>
    </rPh>
    <rPh sb="8" eb="10">
      <t>シャキン</t>
    </rPh>
    <rPh sb="11" eb="12">
      <t>ケン</t>
    </rPh>
    <phoneticPr fontId="5"/>
  </si>
  <si>
    <t>出張旅費１件、諸謝金１件</t>
    <phoneticPr fontId="5"/>
  </si>
  <si>
    <t>その他</t>
    <rPh sb="2" eb="3">
      <t>タ</t>
    </rPh>
    <phoneticPr fontId="5"/>
  </si>
  <si>
    <t>-</t>
    <phoneticPr fontId="5"/>
  </si>
  <si>
    <t>-</t>
    <phoneticPr fontId="5"/>
  </si>
  <si>
    <t>-</t>
    <phoneticPr fontId="5"/>
  </si>
  <si>
    <t>-</t>
    <phoneticPr fontId="5"/>
  </si>
  <si>
    <t>-</t>
    <phoneticPr fontId="5"/>
  </si>
  <si>
    <t>-</t>
    <phoneticPr fontId="5"/>
  </si>
  <si>
    <t>-</t>
    <phoneticPr fontId="5"/>
  </si>
  <si>
    <t>-</t>
    <phoneticPr fontId="5"/>
  </si>
  <si>
    <t>会場運営２件</t>
    <rPh sb="0" eb="2">
      <t>カイジョウ</t>
    </rPh>
    <rPh sb="2" eb="4">
      <t>ウンエイ</t>
    </rPh>
    <rPh sb="5" eb="6">
      <t>ケン</t>
    </rPh>
    <phoneticPr fontId="5"/>
  </si>
  <si>
    <t>印刷（パンフレット）</t>
    <rPh sb="0" eb="2">
      <t>インサツ</t>
    </rPh>
    <phoneticPr fontId="5"/>
  </si>
  <si>
    <t>梱包発送（パンフレット）</t>
    <rPh sb="0" eb="2">
      <t>コンポウ</t>
    </rPh>
    <rPh sb="2" eb="4">
      <t>ハッソウ</t>
    </rPh>
    <phoneticPr fontId="5"/>
  </si>
  <si>
    <t>会場等借上２件</t>
    <rPh sb="0" eb="2">
      <t>カイジョウ</t>
    </rPh>
    <rPh sb="2" eb="3">
      <t>トウ</t>
    </rPh>
    <rPh sb="3" eb="4">
      <t>カ</t>
    </rPh>
    <rPh sb="4" eb="5">
      <t>ア</t>
    </rPh>
    <rPh sb="6" eb="7">
      <t>ケン</t>
    </rPh>
    <phoneticPr fontId="5"/>
  </si>
  <si>
    <t>マイクロバス１件</t>
    <rPh sb="7" eb="8">
      <t>ケン</t>
    </rPh>
    <phoneticPr fontId="5"/>
  </si>
  <si>
    <t>速記１件</t>
    <rPh sb="0" eb="2">
      <t>ソッキ</t>
    </rPh>
    <rPh sb="3" eb="4">
      <t>ケン</t>
    </rPh>
    <phoneticPr fontId="5"/>
  </si>
  <si>
    <t>消耗品</t>
    <rPh sb="0" eb="3">
      <t>ショウモウヒン</t>
    </rPh>
    <phoneticPr fontId="5"/>
  </si>
  <si>
    <t>-</t>
    <phoneticPr fontId="5"/>
  </si>
  <si>
    <t>-</t>
    <phoneticPr fontId="5"/>
  </si>
  <si>
    <t>-</t>
    <phoneticPr fontId="5"/>
  </si>
  <si>
    <t>(株)阪急阪神ビジネストラベル</t>
    <rPh sb="0" eb="3">
      <t>カブ</t>
    </rPh>
    <rPh sb="3" eb="5">
      <t>ハンキュウ</t>
    </rPh>
    <rPh sb="5" eb="7">
      <t>ハンシン</t>
    </rPh>
    <phoneticPr fontId="5"/>
  </si>
  <si>
    <t>-</t>
    <phoneticPr fontId="5"/>
  </si>
  <si>
    <r>
      <t>出張旅費4</t>
    </r>
    <r>
      <rPr>
        <sz val="11"/>
        <rFont val="ＭＳ Ｐゴシック"/>
        <family val="3"/>
        <charset val="128"/>
      </rPr>
      <t>4件</t>
    </r>
    <rPh sb="0" eb="2">
      <t>シュッチョウ</t>
    </rPh>
    <rPh sb="2" eb="4">
      <t>リョヒ</t>
    </rPh>
    <rPh sb="6" eb="7">
      <t>ケン</t>
    </rPh>
    <phoneticPr fontId="5"/>
  </si>
  <si>
    <t>出張旅費３件</t>
    <rPh sb="0" eb="2">
      <t>シュッチョウ</t>
    </rPh>
    <rPh sb="2" eb="4">
      <t>リョヒ</t>
    </rPh>
    <rPh sb="5" eb="6">
      <t>ケン</t>
    </rPh>
    <phoneticPr fontId="5"/>
  </si>
  <si>
    <t>出張旅費１件</t>
    <rPh sb="0" eb="2">
      <t>シュッチョウ</t>
    </rPh>
    <rPh sb="2" eb="4">
      <t>リョヒ</t>
    </rPh>
    <rPh sb="5" eb="6">
      <t>ケン</t>
    </rPh>
    <phoneticPr fontId="5"/>
  </si>
  <si>
    <t>-</t>
    <phoneticPr fontId="5"/>
  </si>
  <si>
    <t>-</t>
    <phoneticPr fontId="5"/>
  </si>
  <si>
    <t>1,860,969/4</t>
    <phoneticPr fontId="5"/>
  </si>
  <si>
    <t>1,516,000/2</t>
    <phoneticPr fontId="5"/>
  </si>
  <si>
    <t>1,818,638/18</t>
    <phoneticPr fontId="5"/>
  </si>
  <si>
    <t>職員旅費</t>
    <rPh sb="0" eb="2">
      <t>ショクイン</t>
    </rPh>
    <rPh sb="2" eb="4">
      <t>リョヒ</t>
    </rPh>
    <phoneticPr fontId="5"/>
  </si>
  <si>
    <t>C.(株)阪急阪神ビジネストラベル</t>
    <rPh sb="2" eb="5">
      <t>カブ</t>
    </rPh>
    <rPh sb="5" eb="7">
      <t>ハンキュウ</t>
    </rPh>
    <rPh sb="7" eb="9">
      <t>ハンシン</t>
    </rPh>
    <phoneticPr fontId="5"/>
  </si>
  <si>
    <t>出張旅費24件</t>
    <rPh sb="0" eb="2">
      <t>シュッチョウ</t>
    </rPh>
    <rPh sb="2" eb="4">
      <t>リョヒ</t>
    </rPh>
    <rPh sb="6" eb="7">
      <t>ケン</t>
    </rPh>
    <phoneticPr fontId="5"/>
  </si>
  <si>
    <t>厚生労働省は、食品衛生に関するリスク管理措置について、国民の意見を反映させ、公平性・透明性の確保を図る目的でリスクコミュニケーションを実施しており、それらを効率的・効果的に行うため、関係省庁と連携して実施している。
消費者庁は食品安全基本法第21条第１項に規定する基本的事項に基づき、リスクコミュニケーションに係る関係省庁の事務の調整をになうとともに、消費者が正確な情報を得て、理解を深め、自らの判断で行動できる事を目的とする事業を実施している。
内閣府食品安全委員会はリスク評価措置に係るリスクコミュニケーションを実施している。</t>
    <rPh sb="0" eb="2">
      <t>コウセイ</t>
    </rPh>
    <rPh sb="2" eb="5">
      <t>ロウドウショウ</t>
    </rPh>
    <rPh sb="7" eb="9">
      <t>ショクヒン</t>
    </rPh>
    <rPh sb="9" eb="11">
      <t>エイセイ</t>
    </rPh>
    <rPh sb="12" eb="13">
      <t>カン</t>
    </rPh>
    <rPh sb="18" eb="20">
      <t>カンリ</t>
    </rPh>
    <rPh sb="20" eb="22">
      <t>ソチ</t>
    </rPh>
    <rPh sb="27" eb="29">
      <t>コクミン</t>
    </rPh>
    <rPh sb="30" eb="32">
      <t>イケン</t>
    </rPh>
    <rPh sb="33" eb="35">
      <t>ハンエイ</t>
    </rPh>
    <rPh sb="38" eb="41">
      <t>コウヘイセイ</t>
    </rPh>
    <rPh sb="42" eb="45">
      <t>トウメイセイ</t>
    </rPh>
    <rPh sb="46" eb="48">
      <t>カクホ</t>
    </rPh>
    <rPh sb="49" eb="50">
      <t>ハカ</t>
    </rPh>
    <rPh sb="51" eb="53">
      <t>モクテキ</t>
    </rPh>
    <rPh sb="67" eb="69">
      <t>ジッシ</t>
    </rPh>
    <rPh sb="78" eb="81">
      <t>コウリツテキ</t>
    </rPh>
    <rPh sb="82" eb="85">
      <t>コウカテキ</t>
    </rPh>
    <rPh sb="86" eb="87">
      <t>オコナ</t>
    </rPh>
    <rPh sb="91" eb="93">
      <t>カンケイ</t>
    </rPh>
    <rPh sb="93" eb="95">
      <t>ショウチョウ</t>
    </rPh>
    <rPh sb="96" eb="98">
      <t>レンケイ</t>
    </rPh>
    <rPh sb="100" eb="102">
      <t>ジッシ</t>
    </rPh>
    <rPh sb="108" eb="112">
      <t>ショウヒシャチョウ</t>
    </rPh>
    <rPh sb="113" eb="115">
      <t>ショクヒン</t>
    </rPh>
    <rPh sb="115" eb="117">
      <t>アンゼン</t>
    </rPh>
    <rPh sb="117" eb="120">
      <t>キホンホウ</t>
    </rPh>
    <rPh sb="120" eb="121">
      <t>ダイ</t>
    </rPh>
    <rPh sb="123" eb="124">
      <t>ジョウ</t>
    </rPh>
    <rPh sb="124" eb="125">
      <t>ダイ</t>
    </rPh>
    <rPh sb="126" eb="127">
      <t>コウ</t>
    </rPh>
    <rPh sb="128" eb="130">
      <t>キテイ</t>
    </rPh>
    <rPh sb="132" eb="135">
      <t>キホンテキ</t>
    </rPh>
    <rPh sb="135" eb="137">
      <t>ジコウ</t>
    </rPh>
    <rPh sb="138" eb="139">
      <t>モト</t>
    </rPh>
    <rPh sb="155" eb="156">
      <t>カカ</t>
    </rPh>
    <rPh sb="157" eb="159">
      <t>カンケイ</t>
    </rPh>
    <rPh sb="159" eb="161">
      <t>ショウチョウ</t>
    </rPh>
    <rPh sb="162" eb="164">
      <t>ジム</t>
    </rPh>
    <rPh sb="165" eb="167">
      <t>チョウセイ</t>
    </rPh>
    <rPh sb="176" eb="179">
      <t>ショウヒシャ</t>
    </rPh>
    <rPh sb="180" eb="182">
      <t>セイカク</t>
    </rPh>
    <rPh sb="183" eb="185">
      <t>ジョウホウ</t>
    </rPh>
    <rPh sb="186" eb="187">
      <t>エ</t>
    </rPh>
    <rPh sb="189" eb="191">
      <t>リカイ</t>
    </rPh>
    <rPh sb="192" eb="193">
      <t>フカ</t>
    </rPh>
    <rPh sb="195" eb="196">
      <t>ミズカ</t>
    </rPh>
    <rPh sb="198" eb="200">
      <t>ハンダン</t>
    </rPh>
    <rPh sb="201" eb="203">
      <t>コウドウ</t>
    </rPh>
    <rPh sb="206" eb="207">
      <t>コト</t>
    </rPh>
    <rPh sb="208" eb="210">
      <t>モクテキ</t>
    </rPh>
    <rPh sb="213" eb="215">
      <t>ジギョウ</t>
    </rPh>
    <rPh sb="216" eb="218">
      <t>ジッシ</t>
    </rPh>
    <rPh sb="224" eb="227">
      <t>ナイカクフ</t>
    </rPh>
    <rPh sb="227" eb="229">
      <t>ショクヒン</t>
    </rPh>
    <rPh sb="229" eb="231">
      <t>アンゼン</t>
    </rPh>
    <rPh sb="231" eb="234">
      <t>イインカイ</t>
    </rPh>
    <rPh sb="238" eb="240">
      <t>ヒョウカ</t>
    </rPh>
    <rPh sb="240" eb="242">
      <t>ソチ</t>
    </rPh>
    <rPh sb="243" eb="244">
      <t>カカ</t>
    </rPh>
    <rPh sb="258" eb="260">
      <t>ジッシ</t>
    </rPh>
    <phoneticPr fontId="5"/>
  </si>
  <si>
    <t>その他</t>
    <rPh sb="2" eb="3">
      <t>タ</t>
    </rPh>
    <phoneticPr fontId="5"/>
  </si>
  <si>
    <t>D.資金前渡官吏</t>
    <rPh sb="2" eb="4">
      <t>シキン</t>
    </rPh>
    <rPh sb="4" eb="5">
      <t>マエ</t>
    </rPh>
    <rPh sb="5" eb="6">
      <t>ワタ</t>
    </rPh>
    <rPh sb="6" eb="8">
      <t>カンリ</t>
    </rPh>
    <phoneticPr fontId="5"/>
  </si>
  <si>
    <t>人件費</t>
    <rPh sb="0" eb="3">
      <t>ジンケンヒ</t>
    </rPh>
    <phoneticPr fontId="5"/>
  </si>
  <si>
    <t>資金前渡官吏</t>
    <rPh sb="0" eb="2">
      <t>シキン</t>
    </rPh>
    <rPh sb="2" eb="3">
      <t>マエ</t>
    </rPh>
    <rPh sb="3" eb="4">
      <t>ワタ</t>
    </rPh>
    <rPh sb="4" eb="6">
      <t>カンリ</t>
    </rPh>
    <phoneticPr fontId="5"/>
  </si>
  <si>
    <t>-</t>
    <phoneticPr fontId="5"/>
  </si>
  <si>
    <t>-</t>
    <phoneticPr fontId="5"/>
  </si>
  <si>
    <t>－</t>
    <phoneticPr fontId="5"/>
  </si>
  <si>
    <t>協新流通デベロッパー（株）</t>
    <phoneticPr fontId="5"/>
  </si>
  <si>
    <t>啓発資材発送</t>
    <rPh sb="0" eb="2">
      <t>ケイハツ</t>
    </rPh>
    <rPh sb="2" eb="4">
      <t>シザイ</t>
    </rPh>
    <rPh sb="4" eb="6">
      <t>ハッソウ</t>
    </rPh>
    <phoneticPr fontId="5"/>
  </si>
  <si>
    <t>作成したパンフレット等は、リスクコミュニケーション事業での配布や自治体、検疫所などに送付し、各種事業において配布するなどし、十分に活用している。</t>
    <rPh sb="25" eb="27">
      <t>ジギョウ</t>
    </rPh>
    <rPh sb="29" eb="31">
      <t>ハイフ</t>
    </rPh>
    <rPh sb="42" eb="44">
      <t>ソウフ</t>
    </rPh>
    <rPh sb="46" eb="48">
      <t>カクシュ</t>
    </rPh>
    <rPh sb="48" eb="50">
      <t>ジギョウ</t>
    </rPh>
    <rPh sb="54" eb="56">
      <t>ハイフ</t>
    </rPh>
    <phoneticPr fontId="5"/>
  </si>
  <si>
    <t>-</t>
    <phoneticPr fontId="5"/>
  </si>
  <si>
    <t>賃金</t>
    <rPh sb="0" eb="2">
      <t>チンギン</t>
    </rPh>
    <phoneticPr fontId="5"/>
  </si>
  <si>
    <t>　意見交換会の開催にあたり、会場について国所有の会場等が確保でき、無料または低廉な料金で利用可能であったとももに、会場費等の負担がない関係府省連携の意見交換会の実施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rPh sb="26" eb="27">
      <t>トウ</t>
    </rPh>
    <rPh sb="80" eb="82">
      <t>ジッシ</t>
    </rPh>
    <phoneticPr fontId="5"/>
  </si>
  <si>
    <t>　引き続き、より低廉な料金で利用できる会場を使用や、効率的に情報提供する施策を講じるなど、コストの削減に努める。
　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</si>
  <si>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食品等の安全性を確保すること（施策大目標Ⅱ-１）</t>
    <rPh sb="2" eb="3">
      <t>トウ</t>
    </rPh>
    <phoneticPr fontId="5"/>
  </si>
  <si>
    <t>点検対象外</t>
    <rPh sb="0" eb="2">
      <t>テンケン</t>
    </rPh>
    <rPh sb="2" eb="4">
      <t>タイショウ</t>
    </rPh>
    <rPh sb="4" eb="5">
      <t>ソト</t>
    </rPh>
    <phoneticPr fontId="5"/>
  </si>
  <si>
    <t>食品衛生法に基づいて情報を公開し広く意見を求めるとともに、当該意見を反映させるために必要な事業であることから、引き続き、必要な予算額を確保し、適正な執行を図ること。</t>
    <phoneticPr fontId="5"/>
  </si>
  <si>
    <t>-</t>
    <phoneticPr fontId="5"/>
  </si>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</sst>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133278</xdr:colOff>
      <xdr:row>742</xdr:row>
      <xdr:rowOff>258536</xdr:rowOff>
    </xdr:from>
    <xdr:to>
      <xdr:col>43</xdr:col>
      <xdr:colOff>123591</xdr:colOff>
      <xdr:row>745</xdr:row>
      <xdr:rowOff>0</xdr:rowOff>
    </xdr:to>
    <xdr:sp macro="" textlink="">
      <xdr:nvSpPr>
        <xdr:cNvPr id="4" name="大かっこ 3"/>
        <xdr:cNvSpPr/>
      </xdr:nvSpPr>
      <xdr:spPr bwMode="auto">
        <a:xfrm>
          <a:off x="3398992" y="46454786"/>
          <a:ext cx="5501206" cy="80282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ysClr val="windowText" lastClr="000000"/>
              </a:solidFill>
            </a:rPr>
            <a:t>　　　　・食品の安全に関する意見交換会、説明会等の開催</a:t>
          </a:r>
          <a:endParaRPr kumimoji="1" lang="en-US" altLang="ja-JP" sz="1400">
            <a:solidFill>
              <a:sysClr val="windowText" lastClr="000000"/>
            </a:solidFill>
          </a:endParaRPr>
        </a:p>
        <a:p>
          <a:pPr algn="l"/>
          <a:r>
            <a:rPr kumimoji="1" lang="ja-JP" altLang="en-US" sz="1400">
              <a:solidFill>
                <a:sysClr val="windowText" lastClr="000000"/>
              </a:solidFill>
            </a:rPr>
            <a:t>　　　　・パンフレット、ホームページ等による情報提供　　等</a:t>
          </a:r>
          <a:endParaRPr kumimoji="1" lang="en-US" altLang="ja-JP" sz="1400">
            <a:solidFill>
              <a:sysClr val="windowText" lastClr="000000"/>
            </a:solidFill>
          </a:endParaRPr>
        </a:p>
      </xdr:txBody>
    </xdr:sp>
    <xdr:clientData/>
  </xdr:twoCellAnchor>
  <xdr:twoCellAnchor>
    <xdr:from>
      <xdr:col>20</xdr:col>
      <xdr:colOff>153971</xdr:colOff>
      <xdr:row>740</xdr:row>
      <xdr:rowOff>87890</xdr:rowOff>
    </xdr:from>
    <xdr:to>
      <xdr:col>38</xdr:col>
      <xdr:colOff>190498</xdr:colOff>
      <xdr:row>742</xdr:row>
      <xdr:rowOff>173552</xdr:rowOff>
    </xdr:to>
    <xdr:sp macro="" textlink="">
      <xdr:nvSpPr>
        <xdr:cNvPr id="5" name="正方形/長方形 4"/>
        <xdr:cNvSpPr/>
      </xdr:nvSpPr>
      <xdr:spPr bwMode="auto">
        <a:xfrm>
          <a:off x="4236114" y="45576569"/>
          <a:ext cx="3710455" cy="79323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 ８百万円</a:t>
          </a:r>
        </a:p>
      </xdr:txBody>
    </xdr:sp>
    <xdr:clientData/>
  </xdr:twoCellAnchor>
  <xdr:twoCellAnchor>
    <xdr:from>
      <xdr:col>8</xdr:col>
      <xdr:colOff>60339</xdr:colOff>
      <xdr:row>749</xdr:row>
      <xdr:rowOff>129876</xdr:rowOff>
    </xdr:from>
    <xdr:to>
      <xdr:col>18</xdr:col>
      <xdr:colOff>24897</xdr:colOff>
      <xdr:row>754</xdr:row>
      <xdr:rowOff>55060</xdr:rowOff>
    </xdr:to>
    <xdr:sp macro="" textlink="">
      <xdr:nvSpPr>
        <xdr:cNvPr id="6" name="正方形/長方形 5"/>
        <xdr:cNvSpPr/>
      </xdr:nvSpPr>
      <xdr:spPr bwMode="auto">
        <a:xfrm>
          <a:off x="1693196" y="48802626"/>
          <a:ext cx="2005630" cy="169411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A</a:t>
          </a:r>
          <a:r>
            <a:rPr kumimoji="1" lang="ja-JP" altLang="en-US" sz="1400">
              <a:solidFill>
                <a:sysClr val="windowText" lastClr="000000"/>
              </a:solidFill>
            </a:rPr>
            <a:t>　民間業者</a:t>
          </a:r>
          <a:endParaRPr kumimoji="1" lang="en-US" altLang="ja-JP" sz="1400">
            <a:solidFill>
              <a:sysClr val="windowText" lastClr="000000"/>
            </a:solidFill>
          </a:endParaRPr>
        </a:p>
        <a:p>
          <a:pPr algn="ctr"/>
          <a:r>
            <a:rPr kumimoji="1" lang="ja-JP" altLang="en-US" sz="1400">
              <a:solidFill>
                <a:sysClr val="windowText" lastClr="000000"/>
              </a:solidFill>
            </a:rPr>
            <a:t>　３百万円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１３者</a:t>
          </a:r>
          <a:endParaRPr kumimoji="1" lang="en-US" altLang="ja-JP" sz="1400">
            <a:solidFill>
              <a:sysClr val="windowText" lastClr="000000"/>
            </a:solidFill>
          </a:endParaRPr>
        </a:p>
      </xdr:txBody>
    </xdr:sp>
    <xdr:clientData/>
  </xdr:twoCellAnchor>
  <xdr:twoCellAnchor>
    <xdr:from>
      <xdr:col>19</xdr:col>
      <xdr:colOff>22371</xdr:colOff>
      <xdr:row>749</xdr:row>
      <xdr:rowOff>129876</xdr:rowOff>
    </xdr:from>
    <xdr:to>
      <xdr:col>28</xdr:col>
      <xdr:colOff>170695</xdr:colOff>
      <xdr:row>754</xdr:row>
      <xdr:rowOff>65199</xdr:rowOff>
    </xdr:to>
    <xdr:sp macro="" textlink="">
      <xdr:nvSpPr>
        <xdr:cNvPr id="7" name="正方形/長方形 6"/>
        <xdr:cNvSpPr/>
      </xdr:nvSpPr>
      <xdr:spPr bwMode="auto">
        <a:xfrm>
          <a:off x="3900407" y="48802626"/>
          <a:ext cx="1985288" cy="1704252"/>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B</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　１百万円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２０者</a:t>
          </a:r>
          <a:endParaRPr kumimoji="1" lang="en-US" altLang="ja-JP" sz="1400">
            <a:solidFill>
              <a:sysClr val="windowText" lastClr="000000"/>
            </a:solidFill>
          </a:endParaRPr>
        </a:p>
      </xdr:txBody>
    </xdr:sp>
    <xdr:clientData/>
  </xdr:twoCellAnchor>
  <xdr:twoCellAnchor>
    <xdr:from>
      <xdr:col>8</xdr:col>
      <xdr:colOff>82141</xdr:colOff>
      <xdr:row>754</xdr:row>
      <xdr:rowOff>318681</xdr:rowOff>
    </xdr:from>
    <xdr:to>
      <xdr:col>18</xdr:col>
      <xdr:colOff>28197</xdr:colOff>
      <xdr:row>756</xdr:row>
      <xdr:rowOff>598713</xdr:rowOff>
    </xdr:to>
    <xdr:sp macro="" textlink="">
      <xdr:nvSpPr>
        <xdr:cNvPr id="8" name="大かっこ 7"/>
        <xdr:cNvSpPr/>
      </xdr:nvSpPr>
      <xdr:spPr bwMode="auto">
        <a:xfrm>
          <a:off x="1714998" y="50760360"/>
          <a:ext cx="1987128" cy="98760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solidFill>
                <a:sysClr val="windowText" lastClr="000000"/>
              </a:solidFill>
            </a:rPr>
            <a:t>・人件費、会場借料、貸切バス、速記、</a:t>
          </a:r>
          <a:r>
            <a:rPr kumimoji="1" lang="ja-JP" altLang="ja-JP" sz="1200">
              <a:solidFill>
                <a:schemeClr val="tx1"/>
              </a:solidFill>
              <a:effectLst/>
              <a:latin typeface="+mn-lt"/>
              <a:ea typeface="+mn-ea"/>
              <a:cs typeface="+mn-cs"/>
            </a:rPr>
            <a:t>消耗品費</a:t>
          </a:r>
          <a:endParaRPr kumimoji="1" lang="en-US" altLang="ja-JP" sz="1200">
            <a:solidFill>
              <a:sysClr val="windowText" lastClr="000000"/>
            </a:solidFill>
          </a:endParaRPr>
        </a:p>
      </xdr:txBody>
    </xdr:sp>
    <xdr:clientData/>
  </xdr:twoCellAnchor>
  <xdr:twoCellAnchor>
    <xdr:from>
      <xdr:col>19</xdr:col>
      <xdr:colOff>44171</xdr:colOff>
      <xdr:row>754</xdr:row>
      <xdr:rowOff>318682</xdr:rowOff>
    </xdr:from>
    <xdr:to>
      <xdr:col>29</xdr:col>
      <xdr:colOff>10568</xdr:colOff>
      <xdr:row>756</xdr:row>
      <xdr:rowOff>586705</xdr:rowOff>
    </xdr:to>
    <xdr:sp macro="" textlink="">
      <xdr:nvSpPr>
        <xdr:cNvPr id="9" name="大かっこ 8"/>
        <xdr:cNvSpPr/>
      </xdr:nvSpPr>
      <xdr:spPr bwMode="auto">
        <a:xfrm>
          <a:off x="3922207" y="50760361"/>
          <a:ext cx="2007468" cy="97559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・意見交換会等の講演者・　パネリストへの謝金・旅費</a:t>
          </a:r>
          <a:endParaRPr kumimoji="1" lang="en-US" altLang="ja-JP" sz="1200">
            <a:solidFill>
              <a:sysClr val="windowText" lastClr="000000"/>
            </a:solidFill>
          </a:endParaRPr>
        </a:p>
      </xdr:txBody>
    </xdr:sp>
    <xdr:clientData/>
  </xdr:twoCellAnchor>
  <xdr:twoCellAnchor>
    <xdr:from>
      <xdr:col>29</xdr:col>
      <xdr:colOff>157995</xdr:colOff>
      <xdr:row>749</xdr:row>
      <xdr:rowOff>129876</xdr:rowOff>
    </xdr:from>
    <xdr:to>
      <xdr:col>39</xdr:col>
      <xdr:colOff>102211</xdr:colOff>
      <xdr:row>754</xdr:row>
      <xdr:rowOff>95617</xdr:rowOff>
    </xdr:to>
    <xdr:sp macro="" textlink="">
      <xdr:nvSpPr>
        <xdr:cNvPr id="10" name="正方形/長方形 9"/>
        <xdr:cNvSpPr/>
      </xdr:nvSpPr>
      <xdr:spPr bwMode="auto">
        <a:xfrm>
          <a:off x="6077102" y="48802626"/>
          <a:ext cx="1985288"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C</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３３者</a:t>
          </a:r>
          <a:endParaRPr kumimoji="1" lang="en-US" altLang="ja-JP" sz="1400">
            <a:solidFill>
              <a:sysClr val="windowText" lastClr="000000"/>
            </a:solidFill>
          </a:endParaRPr>
        </a:p>
      </xdr:txBody>
    </xdr:sp>
    <xdr:clientData/>
  </xdr:twoCellAnchor>
  <xdr:twoCellAnchor>
    <xdr:from>
      <xdr:col>29</xdr:col>
      <xdr:colOff>120611</xdr:colOff>
      <xdr:row>754</xdr:row>
      <xdr:rowOff>308543</xdr:rowOff>
    </xdr:from>
    <xdr:to>
      <xdr:col>39</xdr:col>
      <xdr:colOff>64827</xdr:colOff>
      <xdr:row>756</xdr:row>
      <xdr:rowOff>600584</xdr:rowOff>
    </xdr:to>
    <xdr:sp macro="" textlink="">
      <xdr:nvSpPr>
        <xdr:cNvPr id="11" name="大かっこ 10"/>
        <xdr:cNvSpPr/>
      </xdr:nvSpPr>
      <xdr:spPr bwMode="auto">
        <a:xfrm>
          <a:off x="6039718" y="50750222"/>
          <a:ext cx="1985288"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・職員旅費</a:t>
          </a:r>
          <a:endParaRPr kumimoji="1" lang="en-US" altLang="ja-JP" sz="1200">
            <a:solidFill>
              <a:sysClr val="windowText" lastClr="000000"/>
            </a:solidFill>
          </a:endParaRPr>
        </a:p>
      </xdr:txBody>
    </xdr:sp>
    <xdr:clientData/>
  </xdr:twoCellAnchor>
  <xdr:twoCellAnchor>
    <xdr:from>
      <xdr:col>8</xdr:col>
      <xdr:colOff>83765</xdr:colOff>
      <xdr:row>748</xdr:row>
      <xdr:rowOff>161077</xdr:rowOff>
    </xdr:from>
    <xdr:to>
      <xdr:col>18</xdr:col>
      <xdr:colOff>34296</xdr:colOff>
      <xdr:row>749</xdr:row>
      <xdr:rowOff>97855</xdr:rowOff>
    </xdr:to>
    <xdr:sp macro="" textlink="">
      <xdr:nvSpPr>
        <xdr:cNvPr id="12" name="テキスト ボックス 11"/>
        <xdr:cNvSpPr txBox="1"/>
      </xdr:nvSpPr>
      <xdr:spPr bwMode="auto">
        <a:xfrm>
          <a:off x="1716622" y="48480041"/>
          <a:ext cx="199160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13</xdr:col>
      <xdr:colOff>0</xdr:colOff>
      <xdr:row>746</xdr:row>
      <xdr:rowOff>1</xdr:rowOff>
    </xdr:from>
    <xdr:to>
      <xdr:col>45</xdr:col>
      <xdr:colOff>108858</xdr:colOff>
      <xdr:row>746</xdr:row>
      <xdr:rowOff>13607</xdr:rowOff>
    </xdr:to>
    <xdr:cxnSp macro="">
      <xdr:nvCxnSpPr>
        <xdr:cNvPr id="13" name="直線コネクタ 12"/>
        <xdr:cNvCxnSpPr/>
      </xdr:nvCxnSpPr>
      <xdr:spPr bwMode="auto">
        <a:xfrm flipV="1">
          <a:off x="2653393" y="47611394"/>
          <a:ext cx="6640286" cy="1360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198234</xdr:colOff>
      <xdr:row>746</xdr:row>
      <xdr:rowOff>17685</xdr:rowOff>
    </xdr:from>
    <xdr:to>
      <xdr:col>12</xdr:col>
      <xdr:colOff>198234</xdr:colOff>
      <xdr:row>748</xdr:row>
      <xdr:rowOff>73276</xdr:rowOff>
    </xdr:to>
    <xdr:cxnSp macro="">
      <xdr:nvCxnSpPr>
        <xdr:cNvPr id="14" name="直線矢印コネクタ 13"/>
        <xdr:cNvCxnSpPr/>
      </xdr:nvCxnSpPr>
      <xdr:spPr bwMode="auto">
        <a:xfrm>
          <a:off x="2647520"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202209</xdr:colOff>
      <xdr:row>746</xdr:row>
      <xdr:rowOff>17685</xdr:rowOff>
    </xdr:from>
    <xdr:to>
      <xdr:col>23</xdr:col>
      <xdr:colOff>202209</xdr:colOff>
      <xdr:row>748</xdr:row>
      <xdr:rowOff>73276</xdr:rowOff>
    </xdr:to>
    <xdr:cxnSp macro="">
      <xdr:nvCxnSpPr>
        <xdr:cNvPr id="15" name="直線矢印コネクタ 14"/>
        <xdr:cNvCxnSpPr/>
      </xdr:nvCxnSpPr>
      <xdr:spPr bwMode="auto">
        <a:xfrm>
          <a:off x="4896673"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58046</xdr:colOff>
      <xdr:row>746</xdr:row>
      <xdr:rowOff>17685</xdr:rowOff>
    </xdr:from>
    <xdr:to>
      <xdr:col>34</xdr:col>
      <xdr:colOff>58046</xdr:colOff>
      <xdr:row>748</xdr:row>
      <xdr:rowOff>73276</xdr:rowOff>
    </xdr:to>
    <xdr:cxnSp macro="">
      <xdr:nvCxnSpPr>
        <xdr:cNvPr id="16" name="直線矢印コネクタ 15"/>
        <xdr:cNvCxnSpPr/>
      </xdr:nvCxnSpPr>
      <xdr:spPr bwMode="auto">
        <a:xfrm>
          <a:off x="6997689"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202594</xdr:colOff>
      <xdr:row>748</xdr:row>
      <xdr:rowOff>167331</xdr:rowOff>
    </xdr:from>
    <xdr:to>
      <xdr:col>39</xdr:col>
      <xdr:colOff>152610</xdr:colOff>
      <xdr:row>749</xdr:row>
      <xdr:rowOff>104109</xdr:rowOff>
    </xdr:to>
    <xdr:sp macro="" textlink="">
      <xdr:nvSpPr>
        <xdr:cNvPr id="17" name="テキスト ボックス 16"/>
        <xdr:cNvSpPr txBox="1"/>
      </xdr:nvSpPr>
      <xdr:spPr bwMode="auto">
        <a:xfrm>
          <a:off x="6121701" y="48486295"/>
          <a:ext cx="1991088"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40</xdr:col>
      <xdr:colOff>104449</xdr:colOff>
      <xdr:row>749</xdr:row>
      <xdr:rowOff>127817</xdr:rowOff>
    </xdr:from>
    <xdr:to>
      <xdr:col>49</xdr:col>
      <xdr:colOff>256451</xdr:colOff>
      <xdr:row>754</xdr:row>
      <xdr:rowOff>93558</xdr:rowOff>
    </xdr:to>
    <xdr:sp macro="" textlink="">
      <xdr:nvSpPr>
        <xdr:cNvPr id="20" name="正方形/長方形 19"/>
        <xdr:cNvSpPr/>
      </xdr:nvSpPr>
      <xdr:spPr bwMode="auto">
        <a:xfrm>
          <a:off x="8268735" y="48800567"/>
          <a:ext cx="1988966"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D</a:t>
          </a:r>
          <a:r>
            <a:rPr kumimoji="1" lang="ja-JP" altLang="en-US" sz="1400">
              <a:solidFill>
                <a:sysClr val="windowText" lastClr="000000"/>
              </a:solidFill>
            </a:rPr>
            <a:t>　資金前渡官吏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xdr:txBody>
    </xdr:sp>
    <xdr:clientData/>
  </xdr:twoCellAnchor>
  <xdr:twoCellAnchor>
    <xdr:from>
      <xdr:col>40</xdr:col>
      <xdr:colOff>152356</xdr:colOff>
      <xdr:row>748</xdr:row>
      <xdr:rowOff>165271</xdr:rowOff>
    </xdr:from>
    <xdr:to>
      <xdr:col>49</xdr:col>
      <xdr:colOff>306482</xdr:colOff>
      <xdr:row>749</xdr:row>
      <xdr:rowOff>102049</xdr:rowOff>
    </xdr:to>
    <xdr:sp macro="" textlink="">
      <xdr:nvSpPr>
        <xdr:cNvPr id="22" name="テキスト ボックス 21"/>
        <xdr:cNvSpPr txBox="1"/>
      </xdr:nvSpPr>
      <xdr:spPr bwMode="auto">
        <a:xfrm>
          <a:off x="8316642" y="48484235"/>
          <a:ext cx="1991090"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45</xdr:col>
      <xdr:colOff>106596</xdr:colOff>
      <xdr:row>746</xdr:row>
      <xdr:rowOff>17685</xdr:rowOff>
    </xdr:from>
    <xdr:to>
      <xdr:col>45</xdr:col>
      <xdr:colOff>106596</xdr:colOff>
      <xdr:row>748</xdr:row>
      <xdr:rowOff>73276</xdr:rowOff>
    </xdr:to>
    <xdr:cxnSp macro="">
      <xdr:nvCxnSpPr>
        <xdr:cNvPr id="23" name="直線矢印コネクタ 22"/>
        <xdr:cNvCxnSpPr/>
      </xdr:nvCxnSpPr>
      <xdr:spPr bwMode="auto">
        <a:xfrm>
          <a:off x="9291417"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105679</xdr:colOff>
      <xdr:row>754</xdr:row>
      <xdr:rowOff>319355</xdr:rowOff>
    </xdr:from>
    <xdr:to>
      <xdr:col>49</xdr:col>
      <xdr:colOff>257681</xdr:colOff>
      <xdr:row>756</xdr:row>
      <xdr:rowOff>611396</xdr:rowOff>
    </xdr:to>
    <xdr:sp macro="" textlink="">
      <xdr:nvSpPr>
        <xdr:cNvPr id="24" name="大かっこ 23"/>
        <xdr:cNvSpPr/>
      </xdr:nvSpPr>
      <xdr:spPr bwMode="auto">
        <a:xfrm>
          <a:off x="8269965" y="50761034"/>
          <a:ext cx="1988966"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・賃金</a:t>
          </a:r>
          <a:endParaRPr kumimoji="1" lang="en-US" altLang="ja-JP" sz="1200">
            <a:solidFill>
              <a:sysClr val="windowText" lastClr="000000"/>
            </a:solidFill>
          </a:endParaRPr>
        </a:p>
      </xdr:txBody>
    </xdr:sp>
    <xdr:clientData/>
  </xdr:twoCellAnchor>
  <xdr:twoCellAnchor>
    <xdr:from>
      <xdr:col>19</xdr:col>
      <xdr:colOff>2981</xdr:colOff>
      <xdr:row>748</xdr:row>
      <xdr:rowOff>165271</xdr:rowOff>
    </xdr:from>
    <xdr:to>
      <xdr:col>28</xdr:col>
      <xdr:colOff>154660</xdr:colOff>
      <xdr:row>749</xdr:row>
      <xdr:rowOff>102049</xdr:rowOff>
    </xdr:to>
    <xdr:sp macro="" textlink="">
      <xdr:nvSpPr>
        <xdr:cNvPr id="25" name="テキスト ボックス 24"/>
        <xdr:cNvSpPr txBox="1"/>
      </xdr:nvSpPr>
      <xdr:spPr bwMode="auto">
        <a:xfrm>
          <a:off x="3881017" y="48484235"/>
          <a:ext cx="198864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30</xdr:col>
      <xdr:colOff>26381</xdr:colOff>
      <xdr:row>745</xdr:row>
      <xdr:rowOff>0</xdr:rowOff>
    </xdr:from>
    <xdr:to>
      <xdr:col>30</xdr:col>
      <xdr:colOff>27217</xdr:colOff>
      <xdr:row>746</xdr:row>
      <xdr:rowOff>13608</xdr:rowOff>
    </xdr:to>
    <xdr:cxnSp macro="">
      <xdr:nvCxnSpPr>
        <xdr:cNvPr id="27" name="直線コネクタ 26"/>
        <xdr:cNvCxnSpPr>
          <a:endCxn id="4" idx="2"/>
        </xdr:cNvCxnSpPr>
      </xdr:nvCxnSpPr>
      <xdr:spPr>
        <a:xfrm flipH="1" flipV="1">
          <a:off x="6149595" y="47257607"/>
          <a:ext cx="836" cy="36739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122465</xdr:colOff>
      <xdr:row>133</xdr:row>
      <xdr:rowOff>122464</xdr:rowOff>
    </xdr:from>
    <xdr:ext cx="607859" cy="275717"/>
    <xdr:sp macro="" textlink="">
      <xdr:nvSpPr>
        <xdr:cNvPr id="3" name="テキスト ボックス 2"/>
        <xdr:cNvSpPr txBox="1"/>
      </xdr:nvSpPr>
      <xdr:spPr>
        <a:xfrm>
          <a:off x="7878536" y="19553464"/>
          <a:ext cx="607859"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70" zoomScaleNormal="75" zoomScaleSheetLayoutView="70" zoomScalePageLayoutView="85" workbookViewId="0">
      <selection activeCell="P32" sqref="P32:X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t="s">
        <v>464</v>
      </c>
      <c r="AP2" s="961"/>
      <c r="AQ2" s="961"/>
      <c r="AR2" s="79" t="str">
        <f>IF(OR(AO2="　", AO2=""), "", "-")</f>
        <v/>
      </c>
      <c r="AS2" s="962">
        <v>355</v>
      </c>
      <c r="AT2" s="962"/>
      <c r="AU2" s="962"/>
      <c r="AV2" s="52" t="str">
        <f>IF(AW2="", "", "-")</f>
        <v/>
      </c>
      <c r="AW2" s="933"/>
      <c r="AX2" s="933"/>
    </row>
    <row r="3" spans="1:50" ht="21" customHeight="1" thickBot="1">
      <c r="A3" s="884" t="s">
        <v>541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612</v>
      </c>
      <c r="AK3" s="886"/>
      <c r="AL3" s="886"/>
      <c r="AM3" s="886"/>
      <c r="AN3" s="886"/>
      <c r="AO3" s="886"/>
      <c r="AP3" s="886"/>
      <c r="AQ3" s="886"/>
      <c r="AR3" s="886"/>
      <c r="AS3" s="886"/>
      <c r="AT3" s="886"/>
      <c r="AU3" s="886"/>
      <c r="AV3" s="886"/>
      <c r="AW3" s="886"/>
      <c r="AX3" s="24" t="s">
        <v>65</v>
      </c>
    </row>
    <row r="4" spans="1:50" ht="24.75" customHeight="1">
      <c r="A4" s="710" t="s">
        <v>25</v>
      </c>
      <c r="B4" s="711"/>
      <c r="C4" s="711"/>
      <c r="D4" s="711"/>
      <c r="E4" s="711"/>
      <c r="F4" s="711"/>
      <c r="G4" s="688" t="s">
        <v>567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67</v>
      </c>
      <c r="B5" s="699"/>
      <c r="C5" s="699"/>
      <c r="D5" s="699"/>
      <c r="E5" s="699"/>
      <c r="F5" s="700"/>
      <c r="G5" s="856" t="s">
        <v>178</v>
      </c>
      <c r="H5" s="857"/>
      <c r="I5" s="857"/>
      <c r="J5" s="857"/>
      <c r="K5" s="857"/>
      <c r="L5" s="857"/>
      <c r="M5" s="858" t="s">
        <v>66</v>
      </c>
      <c r="N5" s="859"/>
      <c r="O5" s="859"/>
      <c r="P5" s="859"/>
      <c r="Q5" s="859"/>
      <c r="R5" s="860"/>
      <c r="S5" s="861" t="s">
        <v>131</v>
      </c>
      <c r="T5" s="857"/>
      <c r="U5" s="857"/>
      <c r="V5" s="857"/>
      <c r="W5" s="857"/>
      <c r="X5" s="862"/>
      <c r="Y5" s="704" t="s">
        <v>3</v>
      </c>
      <c r="Z5" s="549"/>
      <c r="AA5" s="549"/>
      <c r="AB5" s="549"/>
      <c r="AC5" s="549"/>
      <c r="AD5" s="550"/>
      <c r="AE5" s="705" t="s">
        <v>569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c r="A7" s="501" t="s">
        <v>22</v>
      </c>
      <c r="B7" s="502"/>
      <c r="C7" s="502"/>
      <c r="D7" s="502"/>
      <c r="E7" s="502"/>
      <c r="F7" s="503"/>
      <c r="G7" s="504" t="s">
        <v>571</v>
      </c>
      <c r="H7" s="505"/>
      <c r="I7" s="505"/>
      <c r="J7" s="505"/>
      <c r="K7" s="505"/>
      <c r="L7" s="505"/>
      <c r="M7" s="505"/>
      <c r="N7" s="505"/>
      <c r="O7" s="505"/>
      <c r="P7" s="505"/>
      <c r="Q7" s="505"/>
      <c r="R7" s="505"/>
      <c r="S7" s="505"/>
      <c r="T7" s="505"/>
      <c r="U7" s="505"/>
      <c r="V7" s="505"/>
      <c r="W7" s="505"/>
      <c r="X7" s="506"/>
      <c r="Y7" s="944" t="s">
        <v>513</v>
      </c>
      <c r="Z7" s="449"/>
      <c r="AA7" s="449"/>
      <c r="AB7" s="449"/>
      <c r="AC7" s="449"/>
      <c r="AD7" s="945"/>
      <c r="AE7" s="934" t="s">
        <v>574</v>
      </c>
      <c r="AF7" s="935"/>
      <c r="AG7" s="935"/>
      <c r="AH7" s="935"/>
      <c r="AI7" s="935"/>
      <c r="AJ7" s="935"/>
      <c r="AK7" s="935"/>
      <c r="AL7" s="935"/>
      <c r="AM7" s="935"/>
      <c r="AN7" s="935"/>
      <c r="AO7" s="935"/>
      <c r="AP7" s="935"/>
      <c r="AQ7" s="935"/>
      <c r="AR7" s="935"/>
      <c r="AS7" s="935"/>
      <c r="AT7" s="935"/>
      <c r="AU7" s="935"/>
      <c r="AV7" s="935"/>
      <c r="AW7" s="935"/>
      <c r="AX7" s="936"/>
    </row>
    <row r="8" spans="1:50" ht="53.25" customHeight="1">
      <c r="A8" s="501" t="s">
        <v>378</v>
      </c>
      <c r="B8" s="502"/>
      <c r="C8" s="502"/>
      <c r="D8" s="502"/>
      <c r="E8" s="502"/>
      <c r="F8" s="503"/>
      <c r="G8" s="963" t="str">
        <f>入力規則等!A28</f>
        <v>-</v>
      </c>
      <c r="H8" s="726"/>
      <c r="I8" s="726"/>
      <c r="J8" s="726"/>
      <c r="K8" s="726"/>
      <c r="L8" s="726"/>
      <c r="M8" s="726"/>
      <c r="N8" s="726"/>
      <c r="O8" s="726"/>
      <c r="P8" s="726"/>
      <c r="Q8" s="726"/>
      <c r="R8" s="726"/>
      <c r="S8" s="726"/>
      <c r="T8" s="726"/>
      <c r="U8" s="726"/>
      <c r="V8" s="726"/>
      <c r="W8" s="726"/>
      <c r="X8" s="964"/>
      <c r="Y8" s="863" t="s">
        <v>379</v>
      </c>
      <c r="Z8" s="864"/>
      <c r="AA8" s="864"/>
      <c r="AB8" s="864"/>
      <c r="AC8" s="864"/>
      <c r="AD8" s="86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c r="A9" s="866" t="s">
        <v>23</v>
      </c>
      <c r="B9" s="867"/>
      <c r="C9" s="867"/>
      <c r="D9" s="867"/>
      <c r="E9" s="867"/>
      <c r="F9" s="867"/>
      <c r="G9" s="868" t="s">
        <v>575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c r="A10" s="666" t="s">
        <v>30</v>
      </c>
      <c r="B10" s="667"/>
      <c r="C10" s="667"/>
      <c r="D10" s="667"/>
      <c r="E10" s="667"/>
      <c r="F10" s="667"/>
      <c r="G10" s="760" t="s">
        <v>576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65" t="s">
        <v>24</v>
      </c>
      <c r="B12" s="966"/>
      <c r="C12" s="966"/>
      <c r="D12" s="966"/>
      <c r="E12" s="966"/>
      <c r="F12" s="967"/>
      <c r="G12" s="766"/>
      <c r="H12" s="767"/>
      <c r="I12" s="767"/>
      <c r="J12" s="767"/>
      <c r="K12" s="767"/>
      <c r="L12" s="767"/>
      <c r="M12" s="767"/>
      <c r="N12" s="767"/>
      <c r="O12" s="767"/>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28"/>
    </row>
    <row r="13" spans="1:50" ht="21" customHeight="1">
      <c r="A13" s="620"/>
      <c r="B13" s="621"/>
      <c r="C13" s="621"/>
      <c r="D13" s="621"/>
      <c r="E13" s="621"/>
      <c r="F13" s="622"/>
      <c r="G13" s="729" t="s">
        <v>6</v>
      </c>
      <c r="H13" s="730"/>
      <c r="I13" s="770" t="s">
        <v>7</v>
      </c>
      <c r="J13" s="771"/>
      <c r="K13" s="771"/>
      <c r="L13" s="771"/>
      <c r="M13" s="771"/>
      <c r="N13" s="771"/>
      <c r="O13" s="772"/>
      <c r="P13" s="663">
        <v>9</v>
      </c>
      <c r="Q13" s="664"/>
      <c r="R13" s="664"/>
      <c r="S13" s="664"/>
      <c r="T13" s="664"/>
      <c r="U13" s="664"/>
      <c r="V13" s="665"/>
      <c r="W13" s="663">
        <v>9</v>
      </c>
      <c r="X13" s="664"/>
      <c r="Y13" s="664"/>
      <c r="Z13" s="664"/>
      <c r="AA13" s="664"/>
      <c r="AB13" s="664"/>
      <c r="AC13" s="665"/>
      <c r="AD13" s="663">
        <v>9</v>
      </c>
      <c r="AE13" s="664"/>
      <c r="AF13" s="664"/>
      <c r="AG13" s="664"/>
      <c r="AH13" s="664"/>
      <c r="AI13" s="664"/>
      <c r="AJ13" s="665"/>
      <c r="AK13" s="663">
        <v>9</v>
      </c>
      <c r="AL13" s="664"/>
      <c r="AM13" s="664"/>
      <c r="AN13" s="664"/>
      <c r="AO13" s="664"/>
      <c r="AP13" s="664"/>
      <c r="AQ13" s="665"/>
      <c r="AR13" s="941">
        <v>9</v>
      </c>
      <c r="AS13" s="942"/>
      <c r="AT13" s="942"/>
      <c r="AU13" s="942"/>
      <c r="AV13" s="942"/>
      <c r="AW13" s="942"/>
      <c r="AX13" s="943"/>
    </row>
    <row r="14" spans="1:50" ht="21" customHeight="1">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579</v>
      </c>
      <c r="X14" s="664"/>
      <c r="Y14" s="664"/>
      <c r="Z14" s="664"/>
      <c r="AA14" s="664"/>
      <c r="AB14" s="664"/>
      <c r="AC14" s="665"/>
      <c r="AD14" s="663" t="s">
        <v>577</v>
      </c>
      <c r="AE14" s="664"/>
      <c r="AF14" s="664"/>
      <c r="AG14" s="664"/>
      <c r="AH14" s="664"/>
      <c r="AI14" s="664"/>
      <c r="AJ14" s="665"/>
      <c r="AK14" s="663" t="s">
        <v>577</v>
      </c>
      <c r="AL14" s="664"/>
      <c r="AM14" s="664"/>
      <c r="AN14" s="664"/>
      <c r="AO14" s="664"/>
      <c r="AP14" s="664"/>
      <c r="AQ14" s="665"/>
      <c r="AR14" s="794"/>
      <c r="AS14" s="794"/>
      <c r="AT14" s="794"/>
      <c r="AU14" s="794"/>
      <c r="AV14" s="794"/>
      <c r="AW14" s="794"/>
      <c r="AX14" s="795"/>
    </row>
    <row r="15" spans="1:50" ht="21" customHeight="1">
      <c r="A15" s="620"/>
      <c r="B15" s="621"/>
      <c r="C15" s="621"/>
      <c r="D15" s="621"/>
      <c r="E15" s="621"/>
      <c r="F15" s="622"/>
      <c r="G15" s="731"/>
      <c r="H15" s="732"/>
      <c r="I15" s="717" t="s">
        <v>51</v>
      </c>
      <c r="J15" s="718"/>
      <c r="K15" s="718"/>
      <c r="L15" s="718"/>
      <c r="M15" s="718"/>
      <c r="N15" s="718"/>
      <c r="O15" s="719"/>
      <c r="P15" s="663" t="s">
        <v>578</v>
      </c>
      <c r="Q15" s="664"/>
      <c r="R15" s="664"/>
      <c r="S15" s="664"/>
      <c r="T15" s="664"/>
      <c r="U15" s="664"/>
      <c r="V15" s="665"/>
      <c r="W15" s="663" t="s">
        <v>580</v>
      </c>
      <c r="X15" s="664"/>
      <c r="Y15" s="664"/>
      <c r="Z15" s="664"/>
      <c r="AA15" s="664"/>
      <c r="AB15" s="664"/>
      <c r="AC15" s="665"/>
      <c r="AD15" s="663" t="s">
        <v>577</v>
      </c>
      <c r="AE15" s="664"/>
      <c r="AF15" s="664"/>
      <c r="AG15" s="664"/>
      <c r="AH15" s="664"/>
      <c r="AI15" s="664"/>
      <c r="AJ15" s="665"/>
      <c r="AK15" s="663" t="s">
        <v>577</v>
      </c>
      <c r="AL15" s="664"/>
      <c r="AM15" s="664"/>
      <c r="AN15" s="664"/>
      <c r="AO15" s="664"/>
      <c r="AP15" s="664"/>
      <c r="AQ15" s="665"/>
      <c r="AR15" s="663"/>
      <c r="AS15" s="664"/>
      <c r="AT15" s="664"/>
      <c r="AU15" s="664"/>
      <c r="AV15" s="664"/>
      <c r="AW15" s="664"/>
      <c r="AX15" s="812"/>
    </row>
    <row r="16" spans="1:50" ht="21" customHeight="1">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581</v>
      </c>
      <c r="X16" s="664"/>
      <c r="Y16" s="664"/>
      <c r="Z16" s="664"/>
      <c r="AA16" s="664"/>
      <c r="AB16" s="664"/>
      <c r="AC16" s="665"/>
      <c r="AD16" s="663" t="s">
        <v>577</v>
      </c>
      <c r="AE16" s="664"/>
      <c r="AF16" s="664"/>
      <c r="AG16" s="664"/>
      <c r="AH16" s="664"/>
      <c r="AI16" s="664"/>
      <c r="AJ16" s="665"/>
      <c r="AK16" s="663" t="s">
        <v>582</v>
      </c>
      <c r="AL16" s="664"/>
      <c r="AM16" s="664"/>
      <c r="AN16" s="664"/>
      <c r="AO16" s="664"/>
      <c r="AP16" s="664"/>
      <c r="AQ16" s="665"/>
      <c r="AR16" s="763"/>
      <c r="AS16" s="764"/>
      <c r="AT16" s="764"/>
      <c r="AU16" s="764"/>
      <c r="AV16" s="764"/>
      <c r="AW16" s="764"/>
      <c r="AX16" s="765"/>
    </row>
    <row r="17" spans="1:50" ht="24.75" customHeight="1">
      <c r="A17" s="620"/>
      <c r="B17" s="621"/>
      <c r="C17" s="621"/>
      <c r="D17" s="621"/>
      <c r="E17" s="621"/>
      <c r="F17" s="622"/>
      <c r="G17" s="731"/>
      <c r="H17" s="732"/>
      <c r="I17" s="717" t="s">
        <v>50</v>
      </c>
      <c r="J17" s="768"/>
      <c r="K17" s="768"/>
      <c r="L17" s="768"/>
      <c r="M17" s="768"/>
      <c r="N17" s="768"/>
      <c r="O17" s="769"/>
      <c r="P17" s="663" t="s">
        <v>578</v>
      </c>
      <c r="Q17" s="664"/>
      <c r="R17" s="664"/>
      <c r="S17" s="664"/>
      <c r="T17" s="664"/>
      <c r="U17" s="664"/>
      <c r="V17" s="665"/>
      <c r="W17" s="663" t="s">
        <v>581</v>
      </c>
      <c r="X17" s="664"/>
      <c r="Y17" s="664"/>
      <c r="Z17" s="664"/>
      <c r="AA17" s="664"/>
      <c r="AB17" s="664"/>
      <c r="AC17" s="665"/>
      <c r="AD17" s="663" t="s">
        <v>577</v>
      </c>
      <c r="AE17" s="664"/>
      <c r="AF17" s="664"/>
      <c r="AG17" s="664"/>
      <c r="AH17" s="664"/>
      <c r="AI17" s="664"/>
      <c r="AJ17" s="665"/>
      <c r="AK17" s="663" t="s">
        <v>577</v>
      </c>
      <c r="AL17" s="664"/>
      <c r="AM17" s="664"/>
      <c r="AN17" s="664"/>
      <c r="AO17" s="664"/>
      <c r="AP17" s="664"/>
      <c r="AQ17" s="665"/>
      <c r="AR17" s="939"/>
      <c r="AS17" s="939"/>
      <c r="AT17" s="939"/>
      <c r="AU17" s="939"/>
      <c r="AV17" s="939"/>
      <c r="AW17" s="939"/>
      <c r="AX17" s="940"/>
    </row>
    <row r="18" spans="1:50" ht="24.75" customHeight="1">
      <c r="A18" s="620"/>
      <c r="B18" s="621"/>
      <c r="C18" s="621"/>
      <c r="D18" s="621"/>
      <c r="E18" s="621"/>
      <c r="F18" s="622"/>
      <c r="G18" s="733"/>
      <c r="H18" s="734"/>
      <c r="I18" s="722" t="s">
        <v>20</v>
      </c>
      <c r="J18" s="723"/>
      <c r="K18" s="723"/>
      <c r="L18" s="723"/>
      <c r="M18" s="723"/>
      <c r="N18" s="723"/>
      <c r="O18" s="724"/>
      <c r="P18" s="895">
        <f>SUM(P13:V17)</f>
        <v>9</v>
      </c>
      <c r="Q18" s="896"/>
      <c r="R18" s="896"/>
      <c r="S18" s="896"/>
      <c r="T18" s="896"/>
      <c r="U18" s="896"/>
      <c r="V18" s="897"/>
      <c r="W18" s="895">
        <f>SUM(W13:AC17)</f>
        <v>9</v>
      </c>
      <c r="X18" s="896"/>
      <c r="Y18" s="896"/>
      <c r="Z18" s="896"/>
      <c r="AA18" s="896"/>
      <c r="AB18" s="896"/>
      <c r="AC18" s="897"/>
      <c r="AD18" s="895">
        <f>SUM(AD13:AJ17)</f>
        <v>9</v>
      </c>
      <c r="AE18" s="896"/>
      <c r="AF18" s="896"/>
      <c r="AG18" s="896"/>
      <c r="AH18" s="896"/>
      <c r="AI18" s="896"/>
      <c r="AJ18" s="897"/>
      <c r="AK18" s="895">
        <f>SUM(AK13:AQ17)</f>
        <v>9</v>
      </c>
      <c r="AL18" s="896"/>
      <c r="AM18" s="896"/>
      <c r="AN18" s="896"/>
      <c r="AO18" s="896"/>
      <c r="AP18" s="896"/>
      <c r="AQ18" s="897"/>
      <c r="AR18" s="895">
        <f>SUM(AR13:AX17)</f>
        <v>9</v>
      </c>
      <c r="AS18" s="896"/>
      <c r="AT18" s="896"/>
      <c r="AU18" s="896"/>
      <c r="AV18" s="896"/>
      <c r="AW18" s="896"/>
      <c r="AX18" s="898"/>
    </row>
    <row r="19" spans="1:50" ht="24.75" customHeight="1">
      <c r="A19" s="620"/>
      <c r="B19" s="621"/>
      <c r="C19" s="621"/>
      <c r="D19" s="621"/>
      <c r="E19" s="621"/>
      <c r="F19" s="622"/>
      <c r="G19" s="893" t="s">
        <v>9</v>
      </c>
      <c r="H19" s="894"/>
      <c r="I19" s="894"/>
      <c r="J19" s="894"/>
      <c r="K19" s="894"/>
      <c r="L19" s="894"/>
      <c r="M19" s="894"/>
      <c r="N19" s="894"/>
      <c r="O19" s="894"/>
      <c r="P19" s="663">
        <v>8</v>
      </c>
      <c r="Q19" s="664"/>
      <c r="R19" s="664"/>
      <c r="S19" s="664"/>
      <c r="T19" s="664"/>
      <c r="U19" s="664"/>
      <c r="V19" s="665"/>
      <c r="W19" s="663">
        <v>8</v>
      </c>
      <c r="X19" s="664"/>
      <c r="Y19" s="664"/>
      <c r="Z19" s="664"/>
      <c r="AA19" s="664"/>
      <c r="AB19" s="664"/>
      <c r="AC19" s="665"/>
      <c r="AD19" s="663">
        <v>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c r="A20" s="620"/>
      <c r="B20" s="621"/>
      <c r="C20" s="621"/>
      <c r="D20" s="621"/>
      <c r="E20" s="621"/>
      <c r="F20" s="622"/>
      <c r="G20" s="893" t="s">
        <v>10</v>
      </c>
      <c r="H20" s="894"/>
      <c r="I20" s="894"/>
      <c r="J20" s="894"/>
      <c r="K20" s="894"/>
      <c r="L20" s="894"/>
      <c r="M20" s="894"/>
      <c r="N20" s="894"/>
      <c r="O20" s="894"/>
      <c r="P20" s="318">
        <f>IF(P18=0, "-", SUM(P19)/P18)</f>
        <v>0.88888888888888884</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66"/>
      <c r="B21" s="867"/>
      <c r="C21" s="867"/>
      <c r="D21" s="867"/>
      <c r="E21" s="867"/>
      <c r="F21" s="968"/>
      <c r="G21" s="316" t="s">
        <v>476</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6" t="s">
        <v>557</v>
      </c>
      <c r="B22" s="987"/>
      <c r="C22" s="987"/>
      <c r="D22" s="987"/>
      <c r="E22" s="987"/>
      <c r="F22" s="988"/>
      <c r="G22" s="973" t="s">
        <v>455</v>
      </c>
      <c r="H22" s="222"/>
      <c r="I22" s="222"/>
      <c r="J22" s="222"/>
      <c r="K22" s="222"/>
      <c r="L22" s="222"/>
      <c r="M22" s="222"/>
      <c r="N22" s="222"/>
      <c r="O22" s="223"/>
      <c r="P22" s="958" t="s">
        <v>518</v>
      </c>
      <c r="Q22" s="222"/>
      <c r="R22" s="222"/>
      <c r="S22" s="222"/>
      <c r="T22" s="222"/>
      <c r="U22" s="222"/>
      <c r="V22" s="223"/>
      <c r="W22" s="958" t="s">
        <v>514</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c r="A23" s="989"/>
      <c r="B23" s="990"/>
      <c r="C23" s="990"/>
      <c r="D23" s="990"/>
      <c r="E23" s="990"/>
      <c r="F23" s="991"/>
      <c r="G23" s="974" t="s">
        <v>583</v>
      </c>
      <c r="H23" s="975"/>
      <c r="I23" s="975"/>
      <c r="J23" s="975"/>
      <c r="K23" s="975"/>
      <c r="L23" s="975"/>
      <c r="M23" s="975"/>
      <c r="N23" s="975"/>
      <c r="O23" s="976"/>
      <c r="P23" s="941">
        <v>6</v>
      </c>
      <c r="Q23" s="942"/>
      <c r="R23" s="942"/>
      <c r="S23" s="942"/>
      <c r="T23" s="942"/>
      <c r="U23" s="942"/>
      <c r="V23" s="959"/>
      <c r="W23" s="941">
        <v>6</v>
      </c>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77" t="s">
        <v>584</v>
      </c>
      <c r="H24" s="978"/>
      <c r="I24" s="978"/>
      <c r="J24" s="978"/>
      <c r="K24" s="978"/>
      <c r="L24" s="978"/>
      <c r="M24" s="978"/>
      <c r="N24" s="978"/>
      <c r="O24" s="979"/>
      <c r="P24" s="663">
        <v>1</v>
      </c>
      <c r="Q24" s="664"/>
      <c r="R24" s="664"/>
      <c r="S24" s="664"/>
      <c r="T24" s="664"/>
      <c r="U24" s="664"/>
      <c r="V24" s="665"/>
      <c r="W24" s="663">
        <v>1</v>
      </c>
      <c r="X24" s="664"/>
      <c r="Y24" s="664"/>
      <c r="Z24" s="664"/>
      <c r="AA24" s="664"/>
      <c r="AB24" s="664"/>
      <c r="AC24" s="66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77" t="s">
        <v>585</v>
      </c>
      <c r="H25" s="978"/>
      <c r="I25" s="978"/>
      <c r="J25" s="978"/>
      <c r="K25" s="978"/>
      <c r="L25" s="978"/>
      <c r="M25" s="978"/>
      <c r="N25" s="978"/>
      <c r="O25" s="979"/>
      <c r="P25" s="663">
        <v>1</v>
      </c>
      <c r="Q25" s="664"/>
      <c r="R25" s="664"/>
      <c r="S25" s="664"/>
      <c r="T25" s="664"/>
      <c r="U25" s="664"/>
      <c r="V25" s="665"/>
      <c r="W25" s="663">
        <v>1</v>
      </c>
      <c r="X25" s="664"/>
      <c r="Y25" s="664"/>
      <c r="Z25" s="664"/>
      <c r="AA25" s="664"/>
      <c r="AB25" s="664"/>
      <c r="AC25" s="66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77" t="s">
        <v>586</v>
      </c>
      <c r="H26" s="978"/>
      <c r="I26" s="978"/>
      <c r="J26" s="978"/>
      <c r="K26" s="978"/>
      <c r="L26" s="978"/>
      <c r="M26" s="978"/>
      <c r="N26" s="978"/>
      <c r="O26" s="979"/>
      <c r="P26" s="663">
        <v>1</v>
      </c>
      <c r="Q26" s="664"/>
      <c r="R26" s="664"/>
      <c r="S26" s="664"/>
      <c r="T26" s="664"/>
      <c r="U26" s="664"/>
      <c r="V26" s="665"/>
      <c r="W26" s="663">
        <v>1</v>
      </c>
      <c r="X26" s="664"/>
      <c r="Y26" s="664"/>
      <c r="Z26" s="664"/>
      <c r="AA26" s="664"/>
      <c r="AB26" s="664"/>
      <c r="AC26" s="66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c r="A27" s="989"/>
      <c r="B27" s="990"/>
      <c r="C27" s="990"/>
      <c r="D27" s="990"/>
      <c r="E27" s="990"/>
      <c r="F27" s="991"/>
      <c r="G27" s="977"/>
      <c r="H27" s="978"/>
      <c r="I27" s="978"/>
      <c r="J27" s="978"/>
      <c r="K27" s="978"/>
      <c r="L27" s="978"/>
      <c r="M27" s="978"/>
      <c r="N27" s="978"/>
      <c r="O27" s="979"/>
      <c r="P27" s="663"/>
      <c r="Q27" s="664"/>
      <c r="R27" s="664"/>
      <c r="S27" s="664"/>
      <c r="T27" s="664"/>
      <c r="U27" s="664"/>
      <c r="V27" s="665"/>
      <c r="W27" s="663"/>
      <c r="X27" s="664"/>
      <c r="Y27" s="664"/>
      <c r="Z27" s="664"/>
      <c r="AA27" s="664"/>
      <c r="AB27" s="664"/>
      <c r="AC27" s="66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c r="A28" s="989"/>
      <c r="B28" s="990"/>
      <c r="C28" s="990"/>
      <c r="D28" s="990"/>
      <c r="E28" s="990"/>
      <c r="F28" s="991"/>
      <c r="G28" s="980" t="s">
        <v>459</v>
      </c>
      <c r="H28" s="981"/>
      <c r="I28" s="981"/>
      <c r="J28" s="981"/>
      <c r="K28" s="981"/>
      <c r="L28" s="981"/>
      <c r="M28" s="981"/>
      <c r="N28" s="981"/>
      <c r="O28" s="982"/>
      <c r="P28" s="895">
        <f>P29-SUM(P23:P27)</f>
        <v>0</v>
      </c>
      <c r="Q28" s="896"/>
      <c r="R28" s="896"/>
      <c r="S28" s="896"/>
      <c r="T28" s="896"/>
      <c r="U28" s="896"/>
      <c r="V28" s="897"/>
      <c r="W28" s="895">
        <f>W29-SUM(W23:W27)</f>
        <v>0</v>
      </c>
      <c r="X28" s="896"/>
      <c r="Y28" s="896"/>
      <c r="Z28" s="896"/>
      <c r="AA28" s="896"/>
      <c r="AB28" s="896"/>
      <c r="AC28" s="897"/>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83" t="s">
        <v>456</v>
      </c>
      <c r="H29" s="984"/>
      <c r="I29" s="984"/>
      <c r="J29" s="984"/>
      <c r="K29" s="984"/>
      <c r="L29" s="984"/>
      <c r="M29" s="984"/>
      <c r="N29" s="984"/>
      <c r="O29" s="985"/>
      <c r="P29" s="663">
        <f>AK13</f>
        <v>9</v>
      </c>
      <c r="Q29" s="664"/>
      <c r="R29" s="664"/>
      <c r="S29" s="664"/>
      <c r="T29" s="664"/>
      <c r="U29" s="664"/>
      <c r="V29" s="665"/>
      <c r="W29" s="955">
        <f>AR13</f>
        <v>9</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c r="A30" s="878" t="s">
        <v>471</v>
      </c>
      <c r="B30" s="879"/>
      <c r="C30" s="879"/>
      <c r="D30" s="879"/>
      <c r="E30" s="879"/>
      <c r="F30" s="880"/>
      <c r="G30" s="779" t="s">
        <v>265</v>
      </c>
      <c r="H30" s="780"/>
      <c r="I30" s="780"/>
      <c r="J30" s="780"/>
      <c r="K30" s="780"/>
      <c r="L30" s="780"/>
      <c r="M30" s="780"/>
      <c r="N30" s="780"/>
      <c r="O30" s="781"/>
      <c r="P30" s="874" t="s">
        <v>59</v>
      </c>
      <c r="Q30" s="780"/>
      <c r="R30" s="780"/>
      <c r="S30" s="780"/>
      <c r="T30" s="780"/>
      <c r="U30" s="780"/>
      <c r="V30" s="780"/>
      <c r="W30" s="780"/>
      <c r="X30" s="781"/>
      <c r="Y30" s="871"/>
      <c r="Z30" s="872"/>
      <c r="AA30" s="873"/>
      <c r="AB30" s="875" t="s">
        <v>11</v>
      </c>
      <c r="AC30" s="876"/>
      <c r="AD30" s="877"/>
      <c r="AE30" s="875" t="s">
        <v>533</v>
      </c>
      <c r="AF30" s="876"/>
      <c r="AG30" s="876"/>
      <c r="AH30" s="877"/>
      <c r="AI30" s="875" t="s">
        <v>530</v>
      </c>
      <c r="AJ30" s="876"/>
      <c r="AK30" s="876"/>
      <c r="AL30" s="877"/>
      <c r="AM30" s="937" t="s">
        <v>525</v>
      </c>
      <c r="AN30" s="937"/>
      <c r="AO30" s="937"/>
      <c r="AP30" s="875"/>
      <c r="AQ30" s="773" t="s">
        <v>354</v>
      </c>
      <c r="AR30" s="774"/>
      <c r="AS30" s="774"/>
      <c r="AT30" s="775"/>
      <c r="AU30" s="780" t="s">
        <v>253</v>
      </c>
      <c r="AV30" s="780"/>
      <c r="AW30" s="780"/>
      <c r="AX30" s="938"/>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c r="AR31" s="200"/>
      <c r="AS31" s="133" t="s">
        <v>355</v>
      </c>
      <c r="AT31" s="134"/>
      <c r="AU31" s="199">
        <v>31</v>
      </c>
      <c r="AV31" s="199"/>
      <c r="AW31" s="404" t="s">
        <v>300</v>
      </c>
      <c r="AX31" s="405"/>
    </row>
    <row r="32" spans="1:50" ht="58.5" customHeight="1">
      <c r="A32" s="409"/>
      <c r="B32" s="407"/>
      <c r="C32" s="407"/>
      <c r="D32" s="407"/>
      <c r="E32" s="407"/>
      <c r="F32" s="408"/>
      <c r="G32" s="570" t="s">
        <v>587</v>
      </c>
      <c r="H32" s="571"/>
      <c r="I32" s="571"/>
      <c r="J32" s="571"/>
      <c r="K32" s="571"/>
      <c r="L32" s="571"/>
      <c r="M32" s="571"/>
      <c r="N32" s="571"/>
      <c r="O32" s="572"/>
      <c r="P32" s="105" t="s">
        <v>726</v>
      </c>
      <c r="Q32" s="105"/>
      <c r="R32" s="105"/>
      <c r="S32" s="105"/>
      <c r="T32" s="105"/>
      <c r="U32" s="105"/>
      <c r="V32" s="105"/>
      <c r="W32" s="105"/>
      <c r="X32" s="106"/>
      <c r="Y32" s="477" t="s">
        <v>12</v>
      </c>
      <c r="Z32" s="537"/>
      <c r="AA32" s="538"/>
      <c r="AB32" s="467" t="s">
        <v>494</v>
      </c>
      <c r="AC32" s="467"/>
      <c r="AD32" s="467"/>
      <c r="AE32" s="218">
        <v>85.8</v>
      </c>
      <c r="AF32" s="219"/>
      <c r="AG32" s="219"/>
      <c r="AH32" s="219"/>
      <c r="AI32" s="218">
        <v>85.7</v>
      </c>
      <c r="AJ32" s="219"/>
      <c r="AK32" s="219"/>
      <c r="AL32" s="219"/>
      <c r="AM32" s="218">
        <v>81.7</v>
      </c>
      <c r="AN32" s="219"/>
      <c r="AO32" s="219"/>
      <c r="AP32" s="219"/>
      <c r="AQ32" s="340" t="s">
        <v>634</v>
      </c>
      <c r="AR32" s="207"/>
      <c r="AS32" s="207"/>
      <c r="AT32" s="341"/>
      <c r="AU32" s="219" t="s">
        <v>718</v>
      </c>
      <c r="AV32" s="219"/>
      <c r="AW32" s="219"/>
      <c r="AX32" s="221"/>
    </row>
    <row r="33" spans="1:50" ht="58.5" customHeight="1">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494</v>
      </c>
      <c r="AC33" s="529"/>
      <c r="AD33" s="529"/>
      <c r="AE33" s="218">
        <v>80</v>
      </c>
      <c r="AF33" s="219"/>
      <c r="AG33" s="219"/>
      <c r="AH33" s="219"/>
      <c r="AI33" s="218">
        <v>80</v>
      </c>
      <c r="AJ33" s="219"/>
      <c r="AK33" s="219"/>
      <c r="AL33" s="219"/>
      <c r="AM33" s="218">
        <v>80</v>
      </c>
      <c r="AN33" s="219"/>
      <c r="AO33" s="219"/>
      <c r="AP33" s="219"/>
      <c r="AQ33" s="340" t="s">
        <v>634</v>
      </c>
      <c r="AR33" s="207"/>
      <c r="AS33" s="207"/>
      <c r="AT33" s="341"/>
      <c r="AU33" s="219">
        <v>80</v>
      </c>
      <c r="AV33" s="219"/>
      <c r="AW33" s="219"/>
      <c r="AX33" s="221"/>
    </row>
    <row r="34" spans="1:50" ht="58.5" customHeight="1">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107.3</v>
      </c>
      <c r="AF34" s="219"/>
      <c r="AG34" s="219"/>
      <c r="AH34" s="219"/>
      <c r="AI34" s="218">
        <v>107.1</v>
      </c>
      <c r="AJ34" s="219"/>
      <c r="AK34" s="219"/>
      <c r="AL34" s="219"/>
      <c r="AM34" s="218">
        <v>102.1</v>
      </c>
      <c r="AN34" s="219"/>
      <c r="AO34" s="219"/>
      <c r="AP34" s="219"/>
      <c r="AQ34" s="340" t="s">
        <v>634</v>
      </c>
      <c r="AR34" s="207"/>
      <c r="AS34" s="207"/>
      <c r="AT34" s="341"/>
      <c r="AU34" s="219" t="s">
        <v>712</v>
      </c>
      <c r="AV34" s="219"/>
      <c r="AW34" s="219"/>
      <c r="AX34" s="221"/>
    </row>
    <row r="35" spans="1:50" ht="23.25" customHeight="1">
      <c r="A35" s="226" t="s">
        <v>503</v>
      </c>
      <c r="B35" s="227"/>
      <c r="C35" s="227"/>
      <c r="D35" s="227"/>
      <c r="E35" s="227"/>
      <c r="F35" s="228"/>
      <c r="G35" s="232" t="s">
        <v>635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6" t="s">
        <v>471</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7" t="s">
        <v>253</v>
      </c>
      <c r="AV37" s="417"/>
      <c r="AW37" s="417"/>
      <c r="AX37" s="932"/>
    </row>
    <row r="38" spans="1:50" ht="18.75" hidden="1"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471</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7" t="s">
        <v>253</v>
      </c>
      <c r="AV44" s="417"/>
      <c r="AW44" s="417"/>
      <c r="AX44" s="932"/>
    </row>
    <row r="45" spans="1:50" ht="18.75" hidden="1"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6" t="s">
        <v>253</v>
      </c>
      <c r="AV51" s="946"/>
      <c r="AW51" s="946"/>
      <c r="AX51" s="947"/>
    </row>
    <row r="52" spans="1:50" ht="18.75" hidden="1"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6" t="s">
        <v>253</v>
      </c>
      <c r="AV58" s="946"/>
      <c r="AW58" s="946"/>
      <c r="AX58" s="947"/>
    </row>
    <row r="59" spans="1:50" ht="18.75" hidden="1"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8" t="s">
        <v>472</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467</v>
      </c>
      <c r="X65" s="494"/>
      <c r="Y65" s="497"/>
      <c r="Z65" s="497"/>
      <c r="AA65" s="49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1" t="s">
        <v>477</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2" t="s">
        <v>472</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69"/>
    </row>
    <row r="80" spans="1:50" ht="18.75" hidden="1" customHeight="1">
      <c r="A80" s="881"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8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c r="A82" s="882"/>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90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2"/>
    </row>
    <row r="83" spans="1:60" ht="22.5" hidden="1" customHeight="1">
      <c r="A83" s="882"/>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90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4"/>
    </row>
    <row r="84" spans="1:60" ht="19.5" hidden="1" customHeight="1">
      <c r="A84" s="882"/>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90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6"/>
    </row>
    <row r="85" spans="1:60" ht="18.75" hidden="1" customHeight="1">
      <c r="A85" s="88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39" t="s">
        <v>253</v>
      </c>
      <c r="AV85" s="539"/>
      <c r="AW85" s="539"/>
      <c r="AX85" s="540"/>
      <c r="AY85" s="10"/>
      <c r="AZ85" s="10"/>
      <c r="BA85" s="10"/>
      <c r="BB85" s="10"/>
      <c r="BC85" s="10"/>
    </row>
    <row r="86" spans="1:60" ht="18.75" hidden="1" customHeight="1">
      <c r="A86" s="88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c r="A87" s="882"/>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8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8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8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39" t="s">
        <v>253</v>
      </c>
      <c r="AV90" s="539"/>
      <c r="AW90" s="539"/>
      <c r="AX90" s="540"/>
    </row>
    <row r="91" spans="1:60" ht="18.75" hidden="1" customHeight="1">
      <c r="A91" s="88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c r="A92" s="88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8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8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8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c r="A96" s="88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c r="A97" s="88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8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12" t="s">
        <v>13</v>
      </c>
      <c r="Z99" s="913"/>
      <c r="AA99" s="914"/>
      <c r="AB99" s="909" t="s">
        <v>14</v>
      </c>
      <c r="AC99" s="910"/>
      <c r="AD99" s="91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1"/>
      <c r="Z100" s="872"/>
      <c r="AA100" s="873"/>
      <c r="AB100" s="487" t="s">
        <v>11</v>
      </c>
      <c r="AC100" s="487"/>
      <c r="AD100" s="487"/>
      <c r="AE100" s="545" t="s">
        <v>533</v>
      </c>
      <c r="AF100" s="546"/>
      <c r="AG100" s="546"/>
      <c r="AH100" s="547"/>
      <c r="AI100" s="545" t="s">
        <v>530</v>
      </c>
      <c r="AJ100" s="546"/>
      <c r="AK100" s="546"/>
      <c r="AL100" s="547"/>
      <c r="AM100" s="545" t="s">
        <v>526</v>
      </c>
      <c r="AN100" s="546"/>
      <c r="AO100" s="546"/>
      <c r="AP100" s="547"/>
      <c r="AQ100" s="320" t="s">
        <v>519</v>
      </c>
      <c r="AR100" s="321"/>
      <c r="AS100" s="321"/>
      <c r="AT100" s="322"/>
      <c r="AU100" s="320" t="s">
        <v>516</v>
      </c>
      <c r="AV100" s="321"/>
      <c r="AW100" s="321"/>
      <c r="AX100" s="323"/>
    </row>
    <row r="101" spans="1:60" ht="23.25" customHeight="1">
      <c r="A101" s="428"/>
      <c r="B101" s="429"/>
      <c r="C101" s="429"/>
      <c r="D101" s="429"/>
      <c r="E101" s="429"/>
      <c r="F101" s="430"/>
      <c r="G101" s="105" t="s">
        <v>588</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589</v>
      </c>
      <c r="AC101" s="467"/>
      <c r="AD101" s="467"/>
      <c r="AE101" s="218">
        <v>19</v>
      </c>
      <c r="AF101" s="219"/>
      <c r="AG101" s="219"/>
      <c r="AH101" s="220"/>
      <c r="AI101" s="218">
        <v>20</v>
      </c>
      <c r="AJ101" s="219"/>
      <c r="AK101" s="219"/>
      <c r="AL101" s="220"/>
      <c r="AM101" s="218">
        <v>18</v>
      </c>
      <c r="AN101" s="219"/>
      <c r="AO101" s="219"/>
      <c r="AP101" s="220"/>
      <c r="AQ101" s="218" t="s">
        <v>577</v>
      </c>
      <c r="AR101" s="219"/>
      <c r="AS101" s="219"/>
      <c r="AT101" s="220"/>
      <c r="AU101" s="218" t="s">
        <v>577</v>
      </c>
      <c r="AV101" s="219"/>
      <c r="AW101" s="219"/>
      <c r="AX101" s="220"/>
    </row>
    <row r="102" spans="1:60" ht="23.25" customHeight="1">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589</v>
      </c>
      <c r="AC102" s="467"/>
      <c r="AD102" s="467"/>
      <c r="AE102" s="424">
        <v>14</v>
      </c>
      <c r="AF102" s="424"/>
      <c r="AG102" s="424"/>
      <c r="AH102" s="424"/>
      <c r="AI102" s="424">
        <v>12</v>
      </c>
      <c r="AJ102" s="424"/>
      <c r="AK102" s="424"/>
      <c r="AL102" s="424"/>
      <c r="AM102" s="424">
        <v>12</v>
      </c>
      <c r="AN102" s="424"/>
      <c r="AO102" s="424"/>
      <c r="AP102" s="424"/>
      <c r="AQ102" s="273">
        <v>12</v>
      </c>
      <c r="AR102" s="274"/>
      <c r="AS102" s="274"/>
      <c r="AT102" s="319"/>
      <c r="AU102" s="273">
        <v>12</v>
      </c>
      <c r="AV102" s="274"/>
      <c r="AW102" s="274"/>
      <c r="AX102" s="319"/>
    </row>
    <row r="103" spans="1:60" ht="31.5" hidden="1" customHeight="1">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4" t="s">
        <v>519</v>
      </c>
      <c r="AR103" s="285"/>
      <c r="AS103" s="285"/>
      <c r="AT103" s="324"/>
      <c r="AU103" s="284" t="s">
        <v>516</v>
      </c>
      <c r="AV103" s="285"/>
      <c r="AW103" s="285"/>
      <c r="AX103" s="286"/>
    </row>
    <row r="104" spans="1:60" ht="23.25" hidden="1" customHeight="1">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4" t="s">
        <v>519</v>
      </c>
      <c r="AR106" s="285"/>
      <c r="AS106" s="285"/>
      <c r="AT106" s="324"/>
      <c r="AU106" s="284" t="s">
        <v>516</v>
      </c>
      <c r="AV106" s="285"/>
      <c r="AW106" s="285"/>
      <c r="AX106" s="286"/>
    </row>
    <row r="107" spans="1:60" ht="23.25" hidden="1" customHeight="1">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4" t="s">
        <v>519</v>
      </c>
      <c r="AR109" s="285"/>
      <c r="AS109" s="285"/>
      <c r="AT109" s="324"/>
      <c r="AU109" s="284" t="s">
        <v>516</v>
      </c>
      <c r="AV109" s="285"/>
      <c r="AW109" s="285"/>
      <c r="AX109" s="286"/>
    </row>
    <row r="110" spans="1:60" ht="23.25" hidden="1" customHeight="1">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4" t="s">
        <v>519</v>
      </c>
      <c r="AR112" s="285"/>
      <c r="AS112" s="285"/>
      <c r="AT112" s="324"/>
      <c r="AU112" s="284" t="s">
        <v>516</v>
      </c>
      <c r="AV112" s="285"/>
      <c r="AW112" s="285"/>
      <c r="AX112" s="286"/>
    </row>
    <row r="113" spans="1:50" ht="23.25" hidden="1" customHeight="1">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533</v>
      </c>
      <c r="AF115" s="422"/>
      <c r="AG115" s="422"/>
      <c r="AH115" s="423"/>
      <c r="AI115" s="421" t="s">
        <v>530</v>
      </c>
      <c r="AJ115" s="422"/>
      <c r="AK115" s="422"/>
      <c r="AL115" s="423"/>
      <c r="AM115" s="421" t="s">
        <v>525</v>
      </c>
      <c r="AN115" s="422"/>
      <c r="AO115" s="422"/>
      <c r="AP115" s="423"/>
      <c r="AQ115" s="597" t="s">
        <v>520</v>
      </c>
      <c r="AR115" s="598"/>
      <c r="AS115" s="598"/>
      <c r="AT115" s="598"/>
      <c r="AU115" s="598"/>
      <c r="AV115" s="598"/>
      <c r="AW115" s="598"/>
      <c r="AX115" s="599"/>
    </row>
    <row r="116" spans="1:50" ht="23.25" customHeight="1">
      <c r="A116" s="445"/>
      <c r="B116" s="446"/>
      <c r="C116" s="446"/>
      <c r="D116" s="446"/>
      <c r="E116" s="446"/>
      <c r="F116" s="447"/>
      <c r="G116" s="399" t="s">
        <v>590</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592</v>
      </c>
      <c r="AC116" s="469"/>
      <c r="AD116" s="470"/>
      <c r="AE116" s="424">
        <v>683449</v>
      </c>
      <c r="AF116" s="424"/>
      <c r="AG116" s="424"/>
      <c r="AH116" s="424"/>
      <c r="AI116" s="424">
        <v>72900</v>
      </c>
      <c r="AJ116" s="424"/>
      <c r="AK116" s="424"/>
      <c r="AL116" s="424"/>
      <c r="AM116" s="424">
        <v>465242</v>
      </c>
      <c r="AN116" s="424"/>
      <c r="AO116" s="424"/>
      <c r="AP116" s="424"/>
      <c r="AQ116" s="218">
        <v>758000</v>
      </c>
      <c r="AR116" s="219"/>
      <c r="AS116" s="219"/>
      <c r="AT116" s="219"/>
      <c r="AU116" s="219"/>
      <c r="AV116" s="219"/>
      <c r="AW116" s="219"/>
      <c r="AX116" s="221"/>
    </row>
    <row r="117" spans="1:50" ht="46.5" customHeight="1">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591</v>
      </c>
      <c r="AC117" s="479"/>
      <c r="AD117" s="480"/>
      <c r="AE117" s="557" t="s">
        <v>593</v>
      </c>
      <c r="AF117" s="557"/>
      <c r="AG117" s="557"/>
      <c r="AH117" s="557"/>
      <c r="AI117" s="557" t="s">
        <v>594</v>
      </c>
      <c r="AJ117" s="557"/>
      <c r="AK117" s="557"/>
      <c r="AL117" s="557"/>
      <c r="AM117" s="557" t="s">
        <v>701</v>
      </c>
      <c r="AN117" s="557"/>
      <c r="AO117" s="557"/>
      <c r="AP117" s="557"/>
      <c r="AQ117" s="557" t="s">
        <v>702</v>
      </c>
      <c r="AR117" s="557"/>
      <c r="AS117" s="557"/>
      <c r="AT117" s="557"/>
      <c r="AU117" s="557"/>
      <c r="AV117" s="557"/>
      <c r="AW117" s="557"/>
      <c r="AX117" s="558"/>
    </row>
    <row r="118" spans="1:50" ht="23.25"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533</v>
      </c>
      <c r="AF118" s="422"/>
      <c r="AG118" s="422"/>
      <c r="AH118" s="423"/>
      <c r="AI118" s="421" t="s">
        <v>530</v>
      </c>
      <c r="AJ118" s="422"/>
      <c r="AK118" s="422"/>
      <c r="AL118" s="423"/>
      <c r="AM118" s="421" t="s">
        <v>525</v>
      </c>
      <c r="AN118" s="422"/>
      <c r="AO118" s="422"/>
      <c r="AP118" s="423"/>
      <c r="AQ118" s="597" t="s">
        <v>520</v>
      </c>
      <c r="AR118" s="598"/>
      <c r="AS118" s="598"/>
      <c r="AT118" s="598"/>
      <c r="AU118" s="598"/>
      <c r="AV118" s="598"/>
      <c r="AW118" s="598"/>
      <c r="AX118" s="599"/>
    </row>
    <row r="119" spans="1:50" ht="23.25" customHeight="1">
      <c r="A119" s="445"/>
      <c r="B119" s="446"/>
      <c r="C119" s="446"/>
      <c r="D119" s="446"/>
      <c r="E119" s="446"/>
      <c r="F119" s="447"/>
      <c r="G119" s="399" t="s">
        <v>595</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636</v>
      </c>
      <c r="AC119" s="469"/>
      <c r="AD119" s="470"/>
      <c r="AE119" s="424">
        <v>114566</v>
      </c>
      <c r="AF119" s="424"/>
      <c r="AG119" s="424"/>
      <c r="AH119" s="424"/>
      <c r="AI119" s="424">
        <v>102157</v>
      </c>
      <c r="AJ119" s="424"/>
      <c r="AK119" s="424"/>
      <c r="AL119" s="424"/>
      <c r="AM119" s="424">
        <v>101035</v>
      </c>
      <c r="AN119" s="424"/>
      <c r="AO119" s="424"/>
      <c r="AP119" s="424"/>
      <c r="AQ119" s="424">
        <v>380000</v>
      </c>
      <c r="AR119" s="424"/>
      <c r="AS119" s="424"/>
      <c r="AT119" s="424"/>
      <c r="AU119" s="424"/>
      <c r="AV119" s="424"/>
      <c r="AW119" s="424"/>
      <c r="AX119" s="556"/>
    </row>
    <row r="120" spans="1:50" ht="46.5" customHeight="1" thickBot="1">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591</v>
      </c>
      <c r="AC120" s="479"/>
      <c r="AD120" s="480"/>
      <c r="AE120" s="557" t="s">
        <v>637</v>
      </c>
      <c r="AF120" s="557"/>
      <c r="AG120" s="557"/>
      <c r="AH120" s="557"/>
      <c r="AI120" s="557" t="s">
        <v>638</v>
      </c>
      <c r="AJ120" s="557"/>
      <c r="AK120" s="557"/>
      <c r="AL120" s="557"/>
      <c r="AM120" s="557" t="s">
        <v>703</v>
      </c>
      <c r="AN120" s="557"/>
      <c r="AO120" s="557"/>
      <c r="AP120" s="557"/>
      <c r="AQ120" s="557" t="s">
        <v>639</v>
      </c>
      <c r="AR120" s="557"/>
      <c r="AS120" s="557"/>
      <c r="AT120" s="557"/>
      <c r="AU120" s="557"/>
      <c r="AV120" s="557"/>
      <c r="AW120" s="557"/>
      <c r="AX120" s="558"/>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533</v>
      </c>
      <c r="AF121" s="422"/>
      <c r="AG121" s="422"/>
      <c r="AH121" s="423"/>
      <c r="AI121" s="421" t="s">
        <v>530</v>
      </c>
      <c r="AJ121" s="422"/>
      <c r="AK121" s="422"/>
      <c r="AL121" s="423"/>
      <c r="AM121" s="421" t="s">
        <v>525</v>
      </c>
      <c r="AN121" s="422"/>
      <c r="AO121" s="422"/>
      <c r="AP121" s="423"/>
      <c r="AQ121" s="597" t="s">
        <v>520</v>
      </c>
      <c r="AR121" s="598"/>
      <c r="AS121" s="598"/>
      <c r="AT121" s="598"/>
      <c r="AU121" s="598"/>
      <c r="AV121" s="598"/>
      <c r="AW121" s="598"/>
      <c r="AX121" s="599"/>
    </row>
    <row r="122" spans="1:50" ht="23.25" hidden="1" customHeight="1">
      <c r="A122" s="445"/>
      <c r="B122" s="446"/>
      <c r="C122" s="446"/>
      <c r="D122" s="446"/>
      <c r="E122" s="446"/>
      <c r="F122" s="447"/>
      <c r="G122" s="399" t="s">
        <v>481</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482</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534</v>
      </c>
      <c r="AF124" s="422"/>
      <c r="AG124" s="422"/>
      <c r="AH124" s="423"/>
      <c r="AI124" s="421" t="s">
        <v>530</v>
      </c>
      <c r="AJ124" s="422"/>
      <c r="AK124" s="422"/>
      <c r="AL124" s="423"/>
      <c r="AM124" s="421" t="s">
        <v>525</v>
      </c>
      <c r="AN124" s="422"/>
      <c r="AO124" s="422"/>
      <c r="AP124" s="423"/>
      <c r="AQ124" s="597" t="s">
        <v>520</v>
      </c>
      <c r="AR124" s="598"/>
      <c r="AS124" s="598"/>
      <c r="AT124" s="598"/>
      <c r="AU124" s="598"/>
      <c r="AV124" s="598"/>
      <c r="AW124" s="598"/>
      <c r="AX124" s="599"/>
    </row>
    <row r="125" spans="1:50" ht="23.25" hidden="1" customHeight="1">
      <c r="A125" s="445"/>
      <c r="B125" s="446"/>
      <c r="C125" s="446"/>
      <c r="D125" s="446"/>
      <c r="E125" s="446"/>
      <c r="F125" s="447"/>
      <c r="G125" s="399" t="s">
        <v>481</v>
      </c>
      <c r="H125" s="399"/>
      <c r="I125" s="399"/>
      <c r="J125" s="399"/>
      <c r="K125" s="399"/>
      <c r="L125" s="399"/>
      <c r="M125" s="399"/>
      <c r="N125" s="399"/>
      <c r="O125" s="399"/>
      <c r="P125" s="399"/>
      <c r="Q125" s="399"/>
      <c r="R125" s="399"/>
      <c r="S125" s="399"/>
      <c r="T125" s="399"/>
      <c r="U125" s="399"/>
      <c r="V125" s="399"/>
      <c r="W125" s="399"/>
      <c r="X125" s="95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2"/>
      <c r="Y126" s="477" t="s">
        <v>49</v>
      </c>
      <c r="Z126" s="452"/>
      <c r="AA126" s="453"/>
      <c r="AB126" s="478" t="s">
        <v>480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21" t="s">
        <v>533</v>
      </c>
      <c r="AF127" s="422"/>
      <c r="AG127" s="422"/>
      <c r="AH127" s="423"/>
      <c r="AI127" s="421" t="s">
        <v>530</v>
      </c>
      <c r="AJ127" s="422"/>
      <c r="AK127" s="422"/>
      <c r="AL127" s="423"/>
      <c r="AM127" s="421" t="s">
        <v>525</v>
      </c>
      <c r="AN127" s="422"/>
      <c r="AO127" s="422"/>
      <c r="AP127" s="423"/>
      <c r="AQ127" s="597" t="s">
        <v>520</v>
      </c>
      <c r="AR127" s="598"/>
      <c r="AS127" s="598"/>
      <c r="AT127" s="598"/>
      <c r="AU127" s="598"/>
      <c r="AV127" s="598"/>
      <c r="AW127" s="598"/>
      <c r="AX127" s="599"/>
    </row>
    <row r="128" spans="1:50" ht="23.25" hidden="1" customHeight="1">
      <c r="A128" s="445"/>
      <c r="B128" s="446"/>
      <c r="C128" s="446"/>
      <c r="D128" s="446"/>
      <c r="E128" s="446"/>
      <c r="F128" s="447"/>
      <c r="G128" s="399" t="s">
        <v>481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88" t="s">
        <v>563</v>
      </c>
      <c r="B130" s="185"/>
      <c r="C130" s="184" t="s">
        <v>358</v>
      </c>
      <c r="D130" s="185"/>
      <c r="E130" s="169" t="s">
        <v>387</v>
      </c>
      <c r="F130" s="170"/>
      <c r="G130" s="171" t="s">
        <v>722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71.8</v>
      </c>
      <c r="AF134" s="207"/>
      <c r="AG134" s="207"/>
      <c r="AH134" s="207"/>
      <c r="AI134" s="206">
        <v>72.400000000000006</v>
      </c>
      <c r="AJ134" s="207"/>
      <c r="AK134" s="207"/>
      <c r="AL134" s="207"/>
      <c r="AM134" s="206"/>
      <c r="AN134" s="207"/>
      <c r="AO134" s="207"/>
      <c r="AP134" s="207"/>
      <c r="AQ134" s="206" t="s">
        <v>577</v>
      </c>
      <c r="AR134" s="207"/>
      <c r="AS134" s="207"/>
      <c r="AT134" s="207"/>
      <c r="AU134" s="206" t="s">
        <v>601</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v>80</v>
      </c>
      <c r="AF135" s="207"/>
      <c r="AG135" s="207"/>
      <c r="AH135" s="207"/>
      <c r="AI135" s="206">
        <v>80</v>
      </c>
      <c r="AJ135" s="207"/>
      <c r="AK135" s="207"/>
      <c r="AL135" s="207"/>
      <c r="AM135" s="206">
        <v>80</v>
      </c>
      <c r="AN135" s="207"/>
      <c r="AO135" s="207"/>
      <c r="AP135" s="207"/>
      <c r="AQ135" s="206" t="s">
        <v>600</v>
      </c>
      <c r="AR135" s="207"/>
      <c r="AS135" s="207"/>
      <c r="AT135" s="207"/>
      <c r="AU135" s="206">
        <v>80</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53"/>
      <c r="E430" s="174" t="s">
        <v>543</v>
      </c>
      <c r="F430" s="915"/>
      <c r="G430" s="916" t="s">
        <v>374</v>
      </c>
      <c r="H430" s="123"/>
      <c r="I430" s="123"/>
      <c r="J430" s="917" t="s">
        <v>573</v>
      </c>
      <c r="K430" s="918"/>
      <c r="L430" s="918"/>
      <c r="M430" s="918"/>
      <c r="N430" s="918"/>
      <c r="O430" s="918"/>
      <c r="P430" s="918"/>
      <c r="Q430" s="918"/>
      <c r="R430" s="918"/>
      <c r="S430" s="918"/>
      <c r="T430" s="919"/>
      <c r="U430" s="594" t="s">
        <v>604</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0"/>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6" t="s">
        <v>608</v>
      </c>
      <c r="AR432" s="200"/>
      <c r="AS432" s="133" t="s">
        <v>355</v>
      </c>
      <c r="AT432" s="134"/>
      <c r="AU432" s="200" t="s">
        <v>577</v>
      </c>
      <c r="AV432" s="200"/>
      <c r="AW432" s="133" t="s">
        <v>300</v>
      </c>
      <c r="AX432" s="195"/>
    </row>
    <row r="433" spans="1:50" ht="23.25" customHeight="1">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607</v>
      </c>
      <c r="AF433" s="207"/>
      <c r="AG433" s="207"/>
      <c r="AH433" s="207"/>
      <c r="AI433" s="340" t="s">
        <v>577</v>
      </c>
      <c r="AJ433" s="207"/>
      <c r="AK433" s="207"/>
      <c r="AL433" s="207"/>
      <c r="AM433" s="340" t="s">
        <v>577</v>
      </c>
      <c r="AN433" s="207"/>
      <c r="AO433" s="207"/>
      <c r="AP433" s="341"/>
      <c r="AQ433" s="340" t="s">
        <v>608</v>
      </c>
      <c r="AR433" s="207"/>
      <c r="AS433" s="207"/>
      <c r="AT433" s="341"/>
      <c r="AU433" s="207" t="s">
        <v>608</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608</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577</v>
      </c>
      <c r="AF435" s="207"/>
      <c r="AG435" s="207"/>
      <c r="AH435" s="341"/>
      <c r="AI435" s="340" t="s">
        <v>577</v>
      </c>
      <c r="AJ435" s="207"/>
      <c r="AK435" s="207"/>
      <c r="AL435" s="207"/>
      <c r="AM435" s="340" t="s">
        <v>608</v>
      </c>
      <c r="AN435" s="207"/>
      <c r="AO435" s="207"/>
      <c r="AP435" s="341"/>
      <c r="AQ435" s="340" t="s">
        <v>608</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6" t="s">
        <v>577</v>
      </c>
      <c r="AR457" s="200"/>
      <c r="AS457" s="133" t="s">
        <v>355</v>
      </c>
      <c r="AT457" s="134"/>
      <c r="AU457" s="200" t="s">
        <v>577</v>
      </c>
      <c r="AV457" s="200"/>
      <c r="AW457" s="133" t="s">
        <v>300</v>
      </c>
      <c r="AX457" s="195"/>
    </row>
    <row r="458" spans="1:50" ht="23.25" customHeight="1">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40" t="s">
        <v>577</v>
      </c>
      <c r="AF458" s="207"/>
      <c r="AG458" s="207"/>
      <c r="AH458" s="207"/>
      <c r="AI458" s="340" t="s">
        <v>608</v>
      </c>
      <c r="AJ458" s="207"/>
      <c r="AK458" s="207"/>
      <c r="AL458" s="207"/>
      <c r="AM458" s="340" t="s">
        <v>577</v>
      </c>
      <c r="AN458" s="207"/>
      <c r="AO458" s="207"/>
      <c r="AP458" s="341"/>
      <c r="AQ458" s="340" t="s">
        <v>608</v>
      </c>
      <c r="AR458" s="207"/>
      <c r="AS458" s="207"/>
      <c r="AT458" s="341"/>
      <c r="AU458" s="207" t="s">
        <v>579</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608</v>
      </c>
      <c r="AF459" s="207"/>
      <c r="AG459" s="207"/>
      <c r="AH459" s="341"/>
      <c r="AI459" s="340" t="s">
        <v>579</v>
      </c>
      <c r="AJ459" s="207"/>
      <c r="AK459" s="207"/>
      <c r="AL459" s="207"/>
      <c r="AM459" s="340" t="s">
        <v>608</v>
      </c>
      <c r="AN459" s="207"/>
      <c r="AO459" s="207"/>
      <c r="AP459" s="341"/>
      <c r="AQ459" s="340" t="s">
        <v>579</v>
      </c>
      <c r="AR459" s="207"/>
      <c r="AS459" s="207"/>
      <c r="AT459" s="341"/>
      <c r="AU459" s="207" t="s">
        <v>608</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577</v>
      </c>
      <c r="AF460" s="207"/>
      <c r="AG460" s="207"/>
      <c r="AH460" s="341"/>
      <c r="AI460" s="340" t="s">
        <v>608</v>
      </c>
      <c r="AJ460" s="207"/>
      <c r="AK460" s="207"/>
      <c r="AL460" s="207"/>
      <c r="AM460" s="340" t="s">
        <v>611</v>
      </c>
      <c r="AN460" s="207"/>
      <c r="AO460" s="207"/>
      <c r="AP460" s="341"/>
      <c r="AQ460" s="340" t="s">
        <v>608</v>
      </c>
      <c r="AR460" s="207"/>
      <c r="AS460" s="207"/>
      <c r="AT460" s="341"/>
      <c r="AU460" s="207" t="s">
        <v>577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916" t="s">
        <v>374</v>
      </c>
      <c r="H484" s="123"/>
      <c r="I484" s="123"/>
      <c r="J484" s="917"/>
      <c r="K484" s="918"/>
      <c r="L484" s="918"/>
      <c r="M484" s="918"/>
      <c r="N484" s="918"/>
      <c r="O484" s="918"/>
      <c r="P484" s="918"/>
      <c r="Q484" s="918"/>
      <c r="R484" s="918"/>
      <c r="S484" s="918"/>
      <c r="T484" s="91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916" t="s">
        <v>374</v>
      </c>
      <c r="H538" s="123"/>
      <c r="I538" s="123"/>
      <c r="J538" s="917"/>
      <c r="K538" s="918"/>
      <c r="L538" s="918"/>
      <c r="M538" s="918"/>
      <c r="N538" s="918"/>
      <c r="O538" s="918"/>
      <c r="P538" s="918"/>
      <c r="Q538" s="918"/>
      <c r="R538" s="918"/>
      <c r="S538" s="918"/>
      <c r="T538" s="91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916" t="s">
        <v>374</v>
      </c>
      <c r="H592" s="123"/>
      <c r="I592" s="123"/>
      <c r="J592" s="917"/>
      <c r="K592" s="918"/>
      <c r="L592" s="918"/>
      <c r="M592" s="918"/>
      <c r="N592" s="918"/>
      <c r="O592" s="918"/>
      <c r="P592" s="918"/>
      <c r="Q592" s="918"/>
      <c r="R592" s="918"/>
      <c r="S592" s="918"/>
      <c r="T592" s="91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916" t="s">
        <v>374</v>
      </c>
      <c r="H646" s="123"/>
      <c r="I646" s="123"/>
      <c r="J646" s="917"/>
      <c r="K646" s="918"/>
      <c r="L646" s="918"/>
      <c r="M646" s="918"/>
      <c r="N646" s="918"/>
      <c r="O646" s="918"/>
      <c r="P646" s="918"/>
      <c r="Q646" s="918"/>
      <c r="R646" s="918"/>
      <c r="S646" s="918"/>
      <c r="T646" s="91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79.5" customHeight="1">
      <c r="A702" s="887" t="s">
        <v>259</v>
      </c>
      <c r="B702" s="88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572</v>
      </c>
      <c r="AE702" s="346"/>
      <c r="AF702" s="346"/>
      <c r="AG702" s="388" t="s">
        <v>623</v>
      </c>
      <c r="AH702" s="389"/>
      <c r="AI702" s="389"/>
      <c r="AJ702" s="389"/>
      <c r="AK702" s="389"/>
      <c r="AL702" s="389"/>
      <c r="AM702" s="389"/>
      <c r="AN702" s="389"/>
      <c r="AO702" s="389"/>
      <c r="AP702" s="389"/>
      <c r="AQ702" s="389"/>
      <c r="AR702" s="389"/>
      <c r="AS702" s="389"/>
      <c r="AT702" s="389"/>
      <c r="AU702" s="389"/>
      <c r="AV702" s="389"/>
      <c r="AW702" s="389"/>
      <c r="AX702" s="390"/>
    </row>
    <row r="703" spans="1:50" ht="52.5" customHeight="1">
      <c r="A703" s="889"/>
      <c r="B703" s="89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572</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c r="A704" s="891"/>
      <c r="B704" s="89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572</v>
      </c>
      <c r="AE704" s="789"/>
      <c r="AF704" s="789"/>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572</v>
      </c>
      <c r="AE705" s="721"/>
      <c r="AF705" s="721"/>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8"/>
      <c r="B706" s="649"/>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621</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621</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622</v>
      </c>
      <c r="AE708" s="611"/>
      <c r="AF708" s="611"/>
      <c r="AG708" s="748" t="s">
        <v>577</v>
      </c>
      <c r="AH708" s="749"/>
      <c r="AI708" s="749"/>
      <c r="AJ708" s="749"/>
      <c r="AK708" s="749"/>
      <c r="AL708" s="749"/>
      <c r="AM708" s="749"/>
      <c r="AN708" s="749"/>
      <c r="AO708" s="749"/>
      <c r="AP708" s="749"/>
      <c r="AQ708" s="749"/>
      <c r="AR708" s="749"/>
      <c r="AS708" s="749"/>
      <c r="AT708" s="749"/>
      <c r="AU708" s="749"/>
      <c r="AV708" s="749"/>
      <c r="AW708" s="749"/>
      <c r="AX708" s="750"/>
    </row>
    <row r="709" spans="1:50" ht="38.25" customHeight="1">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572</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622</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572</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c r="A712" s="648"/>
      <c r="B712" s="650"/>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572</v>
      </c>
      <c r="AE712" s="789"/>
      <c r="AF712" s="789"/>
      <c r="AG712" s="816" t="s">
        <v>629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48"/>
      <c r="B713" s="650"/>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622</v>
      </c>
      <c r="AE713" s="329"/>
      <c r="AF713" s="669"/>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572</v>
      </c>
      <c r="AE714" s="814"/>
      <c r="AF714" s="815"/>
      <c r="AG714" s="742" t="s">
        <v>630</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572</v>
      </c>
      <c r="AE715" s="611"/>
      <c r="AF715" s="662"/>
      <c r="AG715" s="748" t="s">
        <v>631</v>
      </c>
      <c r="AH715" s="749"/>
      <c r="AI715" s="749"/>
      <c r="AJ715" s="749"/>
      <c r="AK715" s="749"/>
      <c r="AL715" s="749"/>
      <c r="AM715" s="749"/>
      <c r="AN715" s="749"/>
      <c r="AO715" s="749"/>
      <c r="AP715" s="749"/>
      <c r="AQ715" s="749"/>
      <c r="AR715" s="749"/>
      <c r="AS715" s="749"/>
      <c r="AT715" s="749"/>
      <c r="AU715" s="749"/>
      <c r="AV715" s="749"/>
      <c r="AW715" s="749"/>
      <c r="AX715" s="750"/>
    </row>
    <row r="716" spans="1:50" ht="45.75" customHeight="1">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572</v>
      </c>
      <c r="AE716" s="633"/>
      <c r="AF716" s="633"/>
      <c r="AG716" s="101" t="s">
        <v>632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572</v>
      </c>
      <c r="AE717" s="329"/>
      <c r="AF717" s="329"/>
      <c r="AG717" s="101" t="s">
        <v>633</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572</v>
      </c>
      <c r="AE718" s="329"/>
      <c r="AF718" s="329"/>
      <c r="AG718" s="127" t="s">
        <v>717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572</v>
      </c>
      <c r="AE719" s="611"/>
      <c r="AF719" s="611"/>
      <c r="AG719" s="125" t="s">
        <v>707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4"/>
      <c r="B721" s="785"/>
      <c r="C721" s="296" t="s">
        <v>640</v>
      </c>
      <c r="D721" s="297"/>
      <c r="E721" s="297"/>
      <c r="F721" s="298"/>
      <c r="G721" s="287"/>
      <c r="H721" s="288"/>
      <c r="I721" s="83" t="str">
        <f>IF(OR(G721="　", G721=""), "", "-")</f>
        <v/>
      </c>
      <c r="J721" s="291">
        <v>115</v>
      </c>
      <c r="K721" s="291"/>
      <c r="L721" s="83" t="str">
        <f>IF(M721="","","-")</f>
        <v/>
      </c>
      <c r="M721" s="84"/>
      <c r="N721" s="304" t="s">
        <v>641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4"/>
      <c r="B722" s="785"/>
      <c r="C722" s="296" t="s">
        <v>642</v>
      </c>
      <c r="D722" s="297"/>
      <c r="E722" s="297"/>
      <c r="F722" s="298"/>
      <c r="G722" s="287" t="s">
        <v>464</v>
      </c>
      <c r="H722" s="288"/>
      <c r="I722" s="83" t="str">
        <f t="shared" ref="I722:I725" si="4">IF(OR(G722="　", G722=""), "", "-")</f>
        <v/>
      </c>
      <c r="J722" s="291">
        <v>18</v>
      </c>
      <c r="K722" s="291"/>
      <c r="L722" s="83" t="str">
        <f t="shared" ref="L722:L725" si="5">IF(M722="","","-")</f>
        <v/>
      </c>
      <c r="M722" s="84"/>
      <c r="N722" s="304" t="s">
        <v>643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6.25" customHeight="1">
      <c r="A726" s="646" t="s">
        <v>48</v>
      </c>
      <c r="B726" s="808"/>
      <c r="C726" s="821" t="s">
        <v>53</v>
      </c>
      <c r="D726" s="843"/>
      <c r="E726" s="843"/>
      <c r="F726" s="844"/>
      <c r="G726" s="583" t="s">
        <v>720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c r="A727" s="809"/>
      <c r="B727" s="810"/>
      <c r="C727" s="754" t="s">
        <v>57</v>
      </c>
      <c r="D727" s="755"/>
      <c r="E727" s="755"/>
      <c r="F727" s="756"/>
      <c r="G727" s="581" t="s">
        <v>721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c r="A729" s="640" t="s">
        <v>723</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c r="A731" s="805" t="s">
        <v>257</v>
      </c>
      <c r="B731" s="806"/>
      <c r="C731" s="806"/>
      <c r="D731" s="806"/>
      <c r="E731" s="807"/>
      <c r="F731" s="735" t="s">
        <v>724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c r="A733" s="679" t="s">
        <v>257</v>
      </c>
      <c r="B733" s="680"/>
      <c r="C733" s="680"/>
      <c r="D733" s="680"/>
      <c r="E733" s="681"/>
      <c r="F733" s="643" t="s">
        <v>725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c r="A737" s="1013" t="s">
        <v>547</v>
      </c>
      <c r="B737" s="210"/>
      <c r="C737" s="210"/>
      <c r="D737" s="211"/>
      <c r="E737" s="1012" t="s">
        <v>613</v>
      </c>
      <c r="F737" s="1012"/>
      <c r="G737" s="1012"/>
      <c r="H737" s="1012"/>
      <c r="I737" s="1012"/>
      <c r="J737" s="1012"/>
      <c r="K737" s="1012"/>
      <c r="L737" s="1012"/>
      <c r="M737" s="1012"/>
      <c r="N737" s="365" t="s">
        <v>540</v>
      </c>
      <c r="O737" s="365"/>
      <c r="P737" s="365"/>
      <c r="Q737" s="365"/>
      <c r="R737" s="1012" t="s">
        <v>614</v>
      </c>
      <c r="S737" s="1012"/>
      <c r="T737" s="1012"/>
      <c r="U737" s="1012"/>
      <c r="V737" s="1012"/>
      <c r="W737" s="1012"/>
      <c r="X737" s="1012"/>
      <c r="Y737" s="1012"/>
      <c r="Z737" s="1012"/>
      <c r="AA737" s="365" t="s">
        <v>539</v>
      </c>
      <c r="AB737" s="365"/>
      <c r="AC737" s="365"/>
      <c r="AD737" s="365"/>
      <c r="AE737" s="1012" t="s">
        <v>615</v>
      </c>
      <c r="AF737" s="1012"/>
      <c r="AG737" s="1012"/>
      <c r="AH737" s="1012"/>
      <c r="AI737" s="1012"/>
      <c r="AJ737" s="1012"/>
      <c r="AK737" s="1012"/>
      <c r="AL737" s="1012"/>
      <c r="AM737" s="1012"/>
      <c r="AN737" s="365" t="s">
        <v>538</v>
      </c>
      <c r="AO737" s="365"/>
      <c r="AP737" s="365"/>
      <c r="AQ737" s="365"/>
      <c r="AR737" s="1004" t="s">
        <v>616</v>
      </c>
      <c r="AS737" s="1005"/>
      <c r="AT737" s="1005"/>
      <c r="AU737" s="1005"/>
      <c r="AV737" s="1005"/>
      <c r="AW737" s="1005"/>
      <c r="AX737" s="1006"/>
      <c r="AY737" s="89"/>
      <c r="AZ737" s="89"/>
    </row>
    <row r="738" spans="1:52" ht="24.75" customHeight="1">
      <c r="A738" s="1013" t="s">
        <v>537</v>
      </c>
      <c r="B738" s="210"/>
      <c r="C738" s="210"/>
      <c r="D738" s="211"/>
      <c r="E738" s="1012" t="s">
        <v>617</v>
      </c>
      <c r="F738" s="1012"/>
      <c r="G738" s="1012"/>
      <c r="H738" s="1012"/>
      <c r="I738" s="1012"/>
      <c r="J738" s="1012"/>
      <c r="K738" s="1012"/>
      <c r="L738" s="1012"/>
      <c r="M738" s="1012"/>
      <c r="N738" s="365" t="s">
        <v>536</v>
      </c>
      <c r="O738" s="365"/>
      <c r="P738" s="365"/>
      <c r="Q738" s="365"/>
      <c r="R738" s="1012" t="s">
        <v>618</v>
      </c>
      <c r="S738" s="1012"/>
      <c r="T738" s="1012"/>
      <c r="U738" s="1012"/>
      <c r="V738" s="1012"/>
      <c r="W738" s="1012"/>
      <c r="X738" s="1012"/>
      <c r="Y738" s="1012"/>
      <c r="Z738" s="1012"/>
      <c r="AA738" s="365" t="s">
        <v>535</v>
      </c>
      <c r="AB738" s="365"/>
      <c r="AC738" s="365"/>
      <c r="AD738" s="365"/>
      <c r="AE738" s="1012" t="s">
        <v>619</v>
      </c>
      <c r="AF738" s="1012"/>
      <c r="AG738" s="1012"/>
      <c r="AH738" s="1012"/>
      <c r="AI738" s="1012"/>
      <c r="AJ738" s="1012"/>
      <c r="AK738" s="1012"/>
      <c r="AL738" s="1012"/>
      <c r="AM738" s="1012"/>
      <c r="AN738" s="365" t="s">
        <v>531</v>
      </c>
      <c r="AO738" s="365"/>
      <c r="AP738" s="365"/>
      <c r="AQ738" s="365"/>
      <c r="AR738" s="1004" t="s">
        <v>620</v>
      </c>
      <c r="AS738" s="1005"/>
      <c r="AT738" s="1005"/>
      <c r="AU738" s="1005"/>
      <c r="AV738" s="1005"/>
      <c r="AW738" s="1005"/>
      <c r="AX738" s="1006"/>
    </row>
    <row r="739" spans="1:52" ht="24.75" customHeight="1" thickBot="1">
      <c r="A739" s="1014" t="s">
        <v>527</v>
      </c>
      <c r="B739" s="1015"/>
      <c r="C739" s="1015"/>
      <c r="D739" s="1016"/>
      <c r="E739" s="1017" t="s">
        <v>612</v>
      </c>
      <c r="F739" s="1007"/>
      <c r="G739" s="1007"/>
      <c r="H739" s="93" t="str">
        <f>IF(E739="", "", "(")</f>
        <v>(</v>
      </c>
      <c r="I739" s="1007"/>
      <c r="J739" s="1007"/>
      <c r="K739" s="93" t="str">
        <f>IF(OR(I739="　", I739=""), "", "-")</f>
        <v/>
      </c>
      <c r="L739" s="1008">
        <v>342</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c r="A779" s="634" t="s">
        <v>509</v>
      </c>
      <c r="B779" s="635"/>
      <c r="C779" s="635"/>
      <c r="D779" s="635"/>
      <c r="E779" s="635"/>
      <c r="F779" s="636"/>
      <c r="G779" s="601" t="s">
        <v>483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4"/>
      <c r="Z781" s="395"/>
      <c r="AA781" s="395"/>
      <c r="AB781" s="811"/>
      <c r="AC781" s="676"/>
      <c r="AD781" s="677"/>
      <c r="AE781" s="677"/>
      <c r="AF781" s="677"/>
      <c r="AG781" s="678"/>
      <c r="AH781" s="670"/>
      <c r="AI781" s="671"/>
      <c r="AJ781" s="671"/>
      <c r="AK781" s="671"/>
      <c r="AL781" s="671"/>
      <c r="AM781" s="671"/>
      <c r="AN781" s="671"/>
      <c r="AO781" s="671"/>
      <c r="AP781" s="671"/>
      <c r="AQ781" s="671"/>
      <c r="AR781" s="671"/>
      <c r="AS781" s="671"/>
      <c r="AT781" s="672"/>
      <c r="AU781" s="394"/>
      <c r="AV781" s="395"/>
      <c r="AW781" s="395"/>
      <c r="AX781" s="396"/>
    </row>
    <row r="782" spans="1:50" ht="24.75" customHeight="1">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customHeight="1">
      <c r="A792" s="637"/>
      <c r="B792" s="638"/>
      <c r="C792" s="638"/>
      <c r="D792" s="638"/>
      <c r="E792" s="638"/>
      <c r="F792" s="639"/>
      <c r="G792" s="601" t="s">
        <v>705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709</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c r="A794" s="637"/>
      <c r="B794" s="638"/>
      <c r="C794" s="638"/>
      <c r="D794" s="638"/>
      <c r="E794" s="638"/>
      <c r="F794" s="639"/>
      <c r="G794" s="676" t="s">
        <v>704</v>
      </c>
      <c r="H794" s="677"/>
      <c r="I794" s="677"/>
      <c r="J794" s="677"/>
      <c r="K794" s="678"/>
      <c r="L794" s="670" t="s">
        <v>706</v>
      </c>
      <c r="M794" s="671"/>
      <c r="N794" s="671"/>
      <c r="O794" s="671"/>
      <c r="P794" s="671"/>
      <c r="Q794" s="671"/>
      <c r="R794" s="671"/>
      <c r="S794" s="671"/>
      <c r="T794" s="671"/>
      <c r="U794" s="671"/>
      <c r="V794" s="671"/>
      <c r="W794" s="671"/>
      <c r="X794" s="672"/>
      <c r="Y794" s="394">
        <v>1</v>
      </c>
      <c r="Z794" s="395"/>
      <c r="AA794" s="395"/>
      <c r="AB794" s="811"/>
      <c r="AC794" s="676" t="s">
        <v>710</v>
      </c>
      <c r="AD794" s="677"/>
      <c r="AE794" s="677"/>
      <c r="AF794" s="677"/>
      <c r="AG794" s="678"/>
      <c r="AH794" s="670" t="s">
        <v>719</v>
      </c>
      <c r="AI794" s="671"/>
      <c r="AJ794" s="671"/>
      <c r="AK794" s="671"/>
      <c r="AL794" s="671"/>
      <c r="AM794" s="671"/>
      <c r="AN794" s="671"/>
      <c r="AO794" s="671"/>
      <c r="AP794" s="671"/>
      <c r="AQ794" s="671"/>
      <c r="AR794" s="671"/>
      <c r="AS794" s="671"/>
      <c r="AT794" s="672"/>
      <c r="AU794" s="394">
        <v>2</v>
      </c>
      <c r="AV794" s="395"/>
      <c r="AW794" s="395"/>
      <c r="AX794" s="396"/>
    </row>
    <row r="795" spans="1:50" ht="24.75" customHeight="1">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v>
      </c>
      <c r="AV804" s="838"/>
      <c r="AW804" s="838"/>
      <c r="AX804" s="840"/>
    </row>
    <row r="805" spans="1:50" ht="24.75" hidden="1" customHeight="1">
      <c r="A805" s="637"/>
      <c r="B805" s="638"/>
      <c r="C805" s="638"/>
      <c r="D805" s="638"/>
      <c r="E805" s="638"/>
      <c r="F805" s="639"/>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1"/>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1"/>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466</v>
      </c>
      <c r="AM831" s="281"/>
      <c r="AN831" s="28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77" t="s">
        <v>644</v>
      </c>
      <c r="D837" s="378"/>
      <c r="E837" s="378"/>
      <c r="F837" s="378"/>
      <c r="G837" s="378"/>
      <c r="H837" s="378"/>
      <c r="I837" s="379"/>
      <c r="J837" s="921">
        <v>8010401004277</v>
      </c>
      <c r="K837" s="922"/>
      <c r="L837" s="922"/>
      <c r="M837" s="922"/>
      <c r="N837" s="922"/>
      <c r="O837" s="923"/>
      <c r="P837" s="391" t="s">
        <v>684</v>
      </c>
      <c r="Q837" s="927"/>
      <c r="R837" s="927"/>
      <c r="S837" s="927"/>
      <c r="T837" s="927"/>
      <c r="U837" s="927"/>
      <c r="V837" s="927"/>
      <c r="W837" s="927"/>
      <c r="X837" s="928"/>
      <c r="Y837" s="351">
        <v>1</v>
      </c>
      <c r="Z837" s="352"/>
      <c r="AA837" s="352"/>
      <c r="AB837" s="353"/>
      <c r="AC837" s="206" t="s">
        <v>501</v>
      </c>
      <c r="AD837" s="848"/>
      <c r="AE837" s="848"/>
      <c r="AF837" s="848"/>
      <c r="AG837" s="849"/>
      <c r="AH837" s="845" t="s">
        <v>680</v>
      </c>
      <c r="AI837" s="846"/>
      <c r="AJ837" s="846"/>
      <c r="AK837" s="847"/>
      <c r="AL837" s="357">
        <v>100</v>
      </c>
      <c r="AM837" s="358"/>
      <c r="AN837" s="358"/>
      <c r="AO837" s="359"/>
      <c r="AP837" s="850" t="s">
        <v>683</v>
      </c>
      <c r="AQ837" s="851"/>
      <c r="AR837" s="851"/>
      <c r="AS837" s="851"/>
      <c r="AT837" s="851"/>
      <c r="AU837" s="851"/>
      <c r="AV837" s="851"/>
      <c r="AW837" s="851"/>
      <c r="AX837" s="852"/>
    </row>
    <row r="838" spans="1:50" ht="30" customHeight="1">
      <c r="A838" s="376">
        <v>2</v>
      </c>
      <c r="B838" s="376">
        <v>1</v>
      </c>
      <c r="C838" s="377" t="s">
        <v>645</v>
      </c>
      <c r="D838" s="378"/>
      <c r="E838" s="378"/>
      <c r="F838" s="378"/>
      <c r="G838" s="378"/>
      <c r="H838" s="378"/>
      <c r="I838" s="379"/>
      <c r="J838" s="921">
        <v>6010601003790</v>
      </c>
      <c r="K838" s="922"/>
      <c r="L838" s="922"/>
      <c r="M838" s="922"/>
      <c r="N838" s="922"/>
      <c r="O838" s="923"/>
      <c r="P838" s="391" t="s">
        <v>685</v>
      </c>
      <c r="Q838" s="927"/>
      <c r="R838" s="927"/>
      <c r="S838" s="927"/>
      <c r="T838" s="927"/>
      <c r="U838" s="927"/>
      <c r="V838" s="927"/>
      <c r="W838" s="927"/>
      <c r="X838" s="928"/>
      <c r="Y838" s="351">
        <v>0.9</v>
      </c>
      <c r="Z838" s="352"/>
      <c r="AA838" s="352"/>
      <c r="AB838" s="353"/>
      <c r="AC838" s="206" t="s">
        <v>501</v>
      </c>
      <c r="AD838" s="848"/>
      <c r="AE838" s="848"/>
      <c r="AF838" s="848"/>
      <c r="AG838" s="849"/>
      <c r="AH838" s="845" t="s">
        <v>663</v>
      </c>
      <c r="AI838" s="846"/>
      <c r="AJ838" s="846"/>
      <c r="AK838" s="847"/>
      <c r="AL838" s="357">
        <v>100</v>
      </c>
      <c r="AM838" s="358"/>
      <c r="AN838" s="358"/>
      <c r="AO838" s="359"/>
      <c r="AP838" s="850" t="s">
        <v>663</v>
      </c>
      <c r="AQ838" s="851"/>
      <c r="AR838" s="851"/>
      <c r="AS838" s="851"/>
      <c r="AT838" s="851"/>
      <c r="AU838" s="851"/>
      <c r="AV838" s="851"/>
      <c r="AW838" s="851"/>
      <c r="AX838" s="852"/>
    </row>
    <row r="839" spans="1:50" ht="30" customHeight="1">
      <c r="A839" s="376">
        <v>3</v>
      </c>
      <c r="B839" s="376">
        <v>1</v>
      </c>
      <c r="C839" s="377" t="s">
        <v>646</v>
      </c>
      <c r="D839" s="378"/>
      <c r="E839" s="378"/>
      <c r="F839" s="378"/>
      <c r="G839" s="378"/>
      <c r="H839" s="378"/>
      <c r="I839" s="379"/>
      <c r="J839" s="921">
        <v>6011401007057</v>
      </c>
      <c r="K839" s="922"/>
      <c r="L839" s="922"/>
      <c r="M839" s="922"/>
      <c r="N839" s="922"/>
      <c r="O839" s="923"/>
      <c r="P839" s="391" t="s">
        <v>686</v>
      </c>
      <c r="Q839" s="927"/>
      <c r="R839" s="927"/>
      <c r="S839" s="927"/>
      <c r="T839" s="927"/>
      <c r="U839" s="927"/>
      <c r="V839" s="927"/>
      <c r="W839" s="927"/>
      <c r="X839" s="928"/>
      <c r="Y839" s="351">
        <v>0.7</v>
      </c>
      <c r="Z839" s="352"/>
      <c r="AA839" s="352"/>
      <c r="AB839" s="353"/>
      <c r="AC839" s="206" t="s">
        <v>501</v>
      </c>
      <c r="AD839" s="848"/>
      <c r="AE839" s="848"/>
      <c r="AF839" s="848"/>
      <c r="AG839" s="849"/>
      <c r="AH839" s="853" t="s">
        <v>663</v>
      </c>
      <c r="AI839" s="854"/>
      <c r="AJ839" s="854"/>
      <c r="AK839" s="855"/>
      <c r="AL839" s="357">
        <v>100</v>
      </c>
      <c r="AM839" s="358"/>
      <c r="AN839" s="358"/>
      <c r="AO839" s="359"/>
      <c r="AP839" s="850" t="s">
        <v>663</v>
      </c>
      <c r="AQ839" s="851"/>
      <c r="AR839" s="851"/>
      <c r="AS839" s="851"/>
      <c r="AT839" s="851"/>
      <c r="AU839" s="851"/>
      <c r="AV839" s="851"/>
      <c r="AW839" s="851"/>
      <c r="AX839" s="852"/>
    </row>
    <row r="840" spans="1:50" ht="30" customHeight="1">
      <c r="A840" s="376">
        <v>4</v>
      </c>
      <c r="B840" s="376">
        <v>1</v>
      </c>
      <c r="C840" s="377" t="s">
        <v>647</v>
      </c>
      <c r="D840" s="378"/>
      <c r="E840" s="378"/>
      <c r="F840" s="378"/>
      <c r="G840" s="378"/>
      <c r="H840" s="378"/>
      <c r="I840" s="379"/>
      <c r="J840" s="921">
        <v>3120001141142</v>
      </c>
      <c r="K840" s="922"/>
      <c r="L840" s="922"/>
      <c r="M840" s="922"/>
      <c r="N840" s="922"/>
      <c r="O840" s="923"/>
      <c r="P840" s="391" t="s">
        <v>687</v>
      </c>
      <c r="Q840" s="927"/>
      <c r="R840" s="927"/>
      <c r="S840" s="927"/>
      <c r="T840" s="927"/>
      <c r="U840" s="927"/>
      <c r="V840" s="927"/>
      <c r="W840" s="927"/>
      <c r="X840" s="928"/>
      <c r="Y840" s="351">
        <v>0.6</v>
      </c>
      <c r="Z840" s="352"/>
      <c r="AA840" s="352"/>
      <c r="AB840" s="353"/>
      <c r="AC840" s="206" t="s">
        <v>501</v>
      </c>
      <c r="AD840" s="848"/>
      <c r="AE840" s="848"/>
      <c r="AF840" s="848"/>
      <c r="AG840" s="849"/>
      <c r="AH840" s="853" t="s">
        <v>665</v>
      </c>
      <c r="AI840" s="854"/>
      <c r="AJ840" s="854"/>
      <c r="AK840" s="855"/>
      <c r="AL840" s="357">
        <v>100</v>
      </c>
      <c r="AM840" s="358"/>
      <c r="AN840" s="358"/>
      <c r="AO840" s="359"/>
      <c r="AP840" s="850" t="s">
        <v>663</v>
      </c>
      <c r="AQ840" s="851"/>
      <c r="AR840" s="851"/>
      <c r="AS840" s="851"/>
      <c r="AT840" s="851"/>
      <c r="AU840" s="851"/>
      <c r="AV840" s="851"/>
      <c r="AW840" s="851"/>
      <c r="AX840" s="852"/>
    </row>
    <row r="841" spans="1:50" ht="30" customHeight="1">
      <c r="A841" s="376">
        <v>5</v>
      </c>
      <c r="B841" s="376">
        <v>1</v>
      </c>
      <c r="C841" s="377" t="s">
        <v>648</v>
      </c>
      <c r="D841" s="378"/>
      <c r="E841" s="378"/>
      <c r="F841" s="378"/>
      <c r="G841" s="378"/>
      <c r="H841" s="378"/>
      <c r="I841" s="379"/>
      <c r="J841" s="921">
        <v>1010001000179</v>
      </c>
      <c r="K841" s="922"/>
      <c r="L841" s="922"/>
      <c r="M841" s="922"/>
      <c r="N841" s="922"/>
      <c r="O841" s="923"/>
      <c r="P841" s="391" t="s">
        <v>685</v>
      </c>
      <c r="Q841" s="927"/>
      <c r="R841" s="927"/>
      <c r="S841" s="927"/>
      <c r="T841" s="927"/>
      <c r="U841" s="927"/>
      <c r="V841" s="927"/>
      <c r="W841" s="927"/>
      <c r="X841" s="928"/>
      <c r="Y841" s="351">
        <v>0.2</v>
      </c>
      <c r="Z841" s="352"/>
      <c r="AA841" s="352"/>
      <c r="AB841" s="353"/>
      <c r="AC841" s="206" t="s">
        <v>501</v>
      </c>
      <c r="AD841" s="848"/>
      <c r="AE841" s="848"/>
      <c r="AF841" s="848"/>
      <c r="AG841" s="849"/>
      <c r="AH841" s="853" t="s">
        <v>666</v>
      </c>
      <c r="AI841" s="854"/>
      <c r="AJ841" s="854"/>
      <c r="AK841" s="855"/>
      <c r="AL841" s="357">
        <v>100</v>
      </c>
      <c r="AM841" s="358"/>
      <c r="AN841" s="358"/>
      <c r="AO841" s="359"/>
      <c r="AP841" s="850" t="s">
        <v>663</v>
      </c>
      <c r="AQ841" s="851"/>
      <c r="AR841" s="851"/>
      <c r="AS841" s="851"/>
      <c r="AT841" s="851"/>
      <c r="AU841" s="851"/>
      <c r="AV841" s="851"/>
      <c r="AW841" s="851"/>
      <c r="AX841" s="852"/>
    </row>
    <row r="842" spans="1:50" ht="30" customHeight="1">
      <c r="A842" s="376">
        <v>6</v>
      </c>
      <c r="B842" s="376">
        <v>1</v>
      </c>
      <c r="C842" s="377" t="s">
        <v>649</v>
      </c>
      <c r="D842" s="378"/>
      <c r="E842" s="378"/>
      <c r="F842" s="378"/>
      <c r="G842" s="378"/>
      <c r="H842" s="378"/>
      <c r="I842" s="379"/>
      <c r="J842" s="921">
        <v>2010801019178</v>
      </c>
      <c r="K842" s="922"/>
      <c r="L842" s="922"/>
      <c r="M842" s="922"/>
      <c r="N842" s="922"/>
      <c r="O842" s="923"/>
      <c r="P842" s="391" t="s">
        <v>688</v>
      </c>
      <c r="Q842" s="927"/>
      <c r="R842" s="927"/>
      <c r="S842" s="927"/>
      <c r="T842" s="927"/>
      <c r="U842" s="927"/>
      <c r="V842" s="927"/>
      <c r="W842" s="927"/>
      <c r="X842" s="928"/>
      <c r="Y842" s="351">
        <v>0</v>
      </c>
      <c r="Z842" s="352"/>
      <c r="AA842" s="352"/>
      <c r="AB842" s="353"/>
      <c r="AC842" s="206" t="s">
        <v>501</v>
      </c>
      <c r="AD842" s="848"/>
      <c r="AE842" s="848"/>
      <c r="AF842" s="848"/>
      <c r="AG842" s="849"/>
      <c r="AH842" s="853" t="s">
        <v>663</v>
      </c>
      <c r="AI842" s="854"/>
      <c r="AJ842" s="854"/>
      <c r="AK842" s="855"/>
      <c r="AL842" s="357">
        <v>100</v>
      </c>
      <c r="AM842" s="358"/>
      <c r="AN842" s="358"/>
      <c r="AO842" s="359"/>
      <c r="AP842" s="850" t="s">
        <v>691</v>
      </c>
      <c r="AQ842" s="851"/>
      <c r="AR842" s="851"/>
      <c r="AS842" s="851"/>
      <c r="AT842" s="851"/>
      <c r="AU842" s="851"/>
      <c r="AV842" s="851"/>
      <c r="AW842" s="851"/>
      <c r="AX842" s="852"/>
    </row>
    <row r="843" spans="1:50" ht="30" customHeight="1">
      <c r="A843" s="376">
        <v>7</v>
      </c>
      <c r="B843" s="376">
        <v>1</v>
      </c>
      <c r="C843" s="377" t="s">
        <v>650</v>
      </c>
      <c r="D843" s="378"/>
      <c r="E843" s="378"/>
      <c r="F843" s="378"/>
      <c r="G843" s="378"/>
      <c r="H843" s="378"/>
      <c r="I843" s="379"/>
      <c r="J843" s="921">
        <v>9010001027784</v>
      </c>
      <c r="K843" s="922"/>
      <c r="L843" s="922"/>
      <c r="M843" s="922"/>
      <c r="N843" s="922"/>
      <c r="O843" s="923"/>
      <c r="P843" s="391" t="s">
        <v>689</v>
      </c>
      <c r="Q843" s="927"/>
      <c r="R843" s="927"/>
      <c r="S843" s="927"/>
      <c r="T843" s="927"/>
      <c r="U843" s="927"/>
      <c r="V843" s="927"/>
      <c r="W843" s="927"/>
      <c r="X843" s="928"/>
      <c r="Y843" s="351">
        <v>0</v>
      </c>
      <c r="Z843" s="352"/>
      <c r="AA843" s="352"/>
      <c r="AB843" s="353"/>
      <c r="AC843" s="206" t="s">
        <v>501</v>
      </c>
      <c r="AD843" s="848"/>
      <c r="AE843" s="848"/>
      <c r="AF843" s="848"/>
      <c r="AG843" s="849"/>
      <c r="AH843" s="853" t="s">
        <v>691</v>
      </c>
      <c r="AI843" s="854"/>
      <c r="AJ843" s="854"/>
      <c r="AK843" s="855"/>
      <c r="AL843" s="357">
        <v>100</v>
      </c>
      <c r="AM843" s="358"/>
      <c r="AN843" s="358"/>
      <c r="AO843" s="359"/>
      <c r="AP843" s="850" t="s">
        <v>693</v>
      </c>
      <c r="AQ843" s="851"/>
      <c r="AR843" s="851"/>
      <c r="AS843" s="851"/>
      <c r="AT843" s="851"/>
      <c r="AU843" s="851"/>
      <c r="AV843" s="851"/>
      <c r="AW843" s="851"/>
      <c r="AX843" s="852"/>
    </row>
    <row r="844" spans="1:50" ht="30" customHeight="1">
      <c r="A844" s="376">
        <v>8</v>
      </c>
      <c r="B844" s="376">
        <v>1</v>
      </c>
      <c r="C844" s="377" t="s">
        <v>651</v>
      </c>
      <c r="D844" s="378"/>
      <c r="E844" s="378"/>
      <c r="F844" s="378"/>
      <c r="G844" s="378"/>
      <c r="H844" s="378"/>
      <c r="I844" s="379"/>
      <c r="J844" s="921">
        <v>7140001011975</v>
      </c>
      <c r="K844" s="922"/>
      <c r="L844" s="922"/>
      <c r="M844" s="922"/>
      <c r="N844" s="922"/>
      <c r="O844" s="923"/>
      <c r="P844" s="391" t="s">
        <v>689</v>
      </c>
      <c r="Q844" s="927"/>
      <c r="R844" s="927"/>
      <c r="S844" s="927"/>
      <c r="T844" s="927"/>
      <c r="U844" s="927"/>
      <c r="V844" s="927"/>
      <c r="W844" s="927"/>
      <c r="X844" s="928"/>
      <c r="Y844" s="351">
        <v>0</v>
      </c>
      <c r="Z844" s="352"/>
      <c r="AA844" s="352"/>
      <c r="AB844" s="353"/>
      <c r="AC844" s="206" t="s">
        <v>501</v>
      </c>
      <c r="AD844" s="848"/>
      <c r="AE844" s="848"/>
      <c r="AF844" s="848"/>
      <c r="AG844" s="849"/>
      <c r="AH844" s="853" t="s">
        <v>692</v>
      </c>
      <c r="AI844" s="854"/>
      <c r="AJ844" s="854"/>
      <c r="AK844" s="855"/>
      <c r="AL844" s="357">
        <v>100</v>
      </c>
      <c r="AM844" s="358"/>
      <c r="AN844" s="358"/>
      <c r="AO844" s="359"/>
      <c r="AP844" s="850" t="s">
        <v>693</v>
      </c>
      <c r="AQ844" s="851"/>
      <c r="AR844" s="851"/>
      <c r="AS844" s="851"/>
      <c r="AT844" s="851"/>
      <c r="AU844" s="851"/>
      <c r="AV844" s="851"/>
      <c r="AW844" s="851"/>
      <c r="AX844" s="852"/>
    </row>
    <row r="845" spans="1:50" ht="30" customHeight="1">
      <c r="A845" s="376">
        <v>9</v>
      </c>
      <c r="B845" s="376">
        <v>1</v>
      </c>
      <c r="C845" s="361" t="s">
        <v>652</v>
      </c>
      <c r="D845" s="347"/>
      <c r="E845" s="347"/>
      <c r="F845" s="347"/>
      <c r="G845" s="347"/>
      <c r="H845" s="347"/>
      <c r="I845" s="347"/>
      <c r="J845" s="921">
        <v>1010001030093</v>
      </c>
      <c r="K845" s="922"/>
      <c r="L845" s="922"/>
      <c r="M845" s="922"/>
      <c r="N845" s="922"/>
      <c r="O845" s="923"/>
      <c r="P845" s="362" t="s">
        <v>690</v>
      </c>
      <c r="Q845" s="350"/>
      <c r="R845" s="350"/>
      <c r="S845" s="350"/>
      <c r="T845" s="350"/>
      <c r="U845" s="350"/>
      <c r="V845" s="350"/>
      <c r="W845" s="350"/>
      <c r="X845" s="350"/>
      <c r="Y845" s="351">
        <v>0</v>
      </c>
      <c r="Z845" s="352"/>
      <c r="AA845" s="352"/>
      <c r="AB845" s="353"/>
      <c r="AC845" s="206" t="s">
        <v>501</v>
      </c>
      <c r="AD845" s="848"/>
      <c r="AE845" s="848"/>
      <c r="AF845" s="848"/>
      <c r="AG845" s="849"/>
      <c r="AH845" s="853" t="s">
        <v>691</v>
      </c>
      <c r="AI845" s="854"/>
      <c r="AJ845" s="854"/>
      <c r="AK845" s="855"/>
      <c r="AL845" s="357">
        <v>100</v>
      </c>
      <c r="AM845" s="358"/>
      <c r="AN845" s="358"/>
      <c r="AO845" s="359"/>
      <c r="AP845" s="850" t="s">
        <v>693</v>
      </c>
      <c r="AQ845" s="851"/>
      <c r="AR845" s="851"/>
      <c r="AS845" s="851"/>
      <c r="AT845" s="851"/>
      <c r="AU845" s="851"/>
      <c r="AV845" s="851"/>
      <c r="AW845" s="851"/>
      <c r="AX845" s="852"/>
    </row>
    <row r="846" spans="1:50" ht="30" customHeight="1">
      <c r="A846" s="376">
        <v>10</v>
      </c>
      <c r="B846" s="376">
        <v>1</v>
      </c>
      <c r="C846" s="361" t="s">
        <v>715</v>
      </c>
      <c r="D846" s="347"/>
      <c r="E846" s="347"/>
      <c r="F846" s="347"/>
      <c r="G846" s="347"/>
      <c r="H846" s="347"/>
      <c r="I846" s="347"/>
      <c r="J846" s="348">
        <v>5010601000566</v>
      </c>
      <c r="K846" s="349"/>
      <c r="L846" s="349"/>
      <c r="M846" s="349"/>
      <c r="N846" s="349"/>
      <c r="O846" s="349"/>
      <c r="P846" s="362" t="s">
        <v>716</v>
      </c>
      <c r="Q846" s="350"/>
      <c r="R846" s="350"/>
      <c r="S846" s="350"/>
      <c r="T846" s="350"/>
      <c r="U846" s="350"/>
      <c r="V846" s="350"/>
      <c r="W846" s="350"/>
      <c r="X846" s="350"/>
      <c r="Y846" s="351">
        <v>0</v>
      </c>
      <c r="Z846" s="352"/>
      <c r="AA846" s="352"/>
      <c r="AB846" s="353"/>
      <c r="AC846" s="363" t="s">
        <v>501</v>
      </c>
      <c r="AD846" s="363"/>
      <c r="AE846" s="363"/>
      <c r="AF846" s="363"/>
      <c r="AG846" s="363"/>
      <c r="AH846" s="355" t="s">
        <v>663</v>
      </c>
      <c r="AI846" s="356"/>
      <c r="AJ846" s="356"/>
      <c r="AK846" s="356"/>
      <c r="AL846" s="357">
        <v>100</v>
      </c>
      <c r="AM846" s="358"/>
      <c r="AN846" s="358"/>
      <c r="AO846" s="359"/>
      <c r="AP846" s="360" t="s">
        <v>663</v>
      </c>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653</v>
      </c>
      <c r="D870" s="347"/>
      <c r="E870" s="347"/>
      <c r="F870" s="347"/>
      <c r="G870" s="347"/>
      <c r="H870" s="347"/>
      <c r="I870" s="347"/>
      <c r="J870" s="348" t="s">
        <v>663</v>
      </c>
      <c r="K870" s="349"/>
      <c r="L870" s="349"/>
      <c r="M870" s="349"/>
      <c r="N870" s="349"/>
      <c r="O870" s="349"/>
      <c r="P870" s="362" t="s">
        <v>667</v>
      </c>
      <c r="Q870" s="350"/>
      <c r="R870" s="350"/>
      <c r="S870" s="350"/>
      <c r="T870" s="350"/>
      <c r="U870" s="350"/>
      <c r="V870" s="350"/>
      <c r="W870" s="350"/>
      <c r="X870" s="350"/>
      <c r="Y870" s="351">
        <v>0.1</v>
      </c>
      <c r="Z870" s="352"/>
      <c r="AA870" s="352"/>
      <c r="AB870" s="353"/>
      <c r="AC870" s="363" t="s">
        <v>675</v>
      </c>
      <c r="AD870" s="371"/>
      <c r="AE870" s="371"/>
      <c r="AF870" s="371"/>
      <c r="AG870" s="371"/>
      <c r="AH870" s="372" t="s">
        <v>663</v>
      </c>
      <c r="AI870" s="373"/>
      <c r="AJ870" s="373"/>
      <c r="AK870" s="373"/>
      <c r="AL870" s="357" t="s">
        <v>666</v>
      </c>
      <c r="AM870" s="358"/>
      <c r="AN870" s="358"/>
      <c r="AO870" s="359"/>
      <c r="AP870" s="360" t="s">
        <v>663</v>
      </c>
      <c r="AQ870" s="360"/>
      <c r="AR870" s="360"/>
      <c r="AS870" s="360"/>
      <c r="AT870" s="360"/>
      <c r="AU870" s="360"/>
      <c r="AV870" s="360"/>
      <c r="AW870" s="360"/>
      <c r="AX870" s="360"/>
    </row>
    <row r="871" spans="1:50" ht="30" customHeight="1">
      <c r="A871" s="376">
        <v>2</v>
      </c>
      <c r="B871" s="376">
        <v>1</v>
      </c>
      <c r="C871" s="361" t="s">
        <v>654</v>
      </c>
      <c r="D871" s="347"/>
      <c r="E871" s="347"/>
      <c r="F871" s="347"/>
      <c r="G871" s="347"/>
      <c r="H871" s="347"/>
      <c r="I871" s="347"/>
      <c r="J871" s="348" t="s">
        <v>663</v>
      </c>
      <c r="K871" s="349"/>
      <c r="L871" s="349"/>
      <c r="M871" s="349"/>
      <c r="N871" s="349"/>
      <c r="O871" s="349"/>
      <c r="P871" s="362" t="s">
        <v>667</v>
      </c>
      <c r="Q871" s="350"/>
      <c r="R871" s="350"/>
      <c r="S871" s="350"/>
      <c r="T871" s="350"/>
      <c r="U871" s="350"/>
      <c r="V871" s="350"/>
      <c r="W871" s="350"/>
      <c r="X871" s="350"/>
      <c r="Y871" s="351">
        <v>0</v>
      </c>
      <c r="Z871" s="352"/>
      <c r="AA871" s="352"/>
      <c r="AB871" s="353"/>
      <c r="AC871" s="363" t="s">
        <v>196</v>
      </c>
      <c r="AD871" s="363"/>
      <c r="AE871" s="363"/>
      <c r="AF871" s="363"/>
      <c r="AG871" s="363"/>
      <c r="AH871" s="372" t="s">
        <v>666</v>
      </c>
      <c r="AI871" s="373"/>
      <c r="AJ871" s="373"/>
      <c r="AK871" s="373"/>
      <c r="AL871" s="357" t="s">
        <v>679</v>
      </c>
      <c r="AM871" s="358"/>
      <c r="AN871" s="358"/>
      <c r="AO871" s="359"/>
      <c r="AP871" s="360" t="s">
        <v>663</v>
      </c>
      <c r="AQ871" s="360"/>
      <c r="AR871" s="360"/>
      <c r="AS871" s="360"/>
      <c r="AT871" s="360"/>
      <c r="AU871" s="360"/>
      <c r="AV871" s="360"/>
      <c r="AW871" s="360"/>
      <c r="AX871" s="360"/>
    </row>
    <row r="872" spans="1:50" ht="30" customHeight="1">
      <c r="A872" s="376">
        <v>3</v>
      </c>
      <c r="B872" s="376">
        <v>1</v>
      </c>
      <c r="C872" s="361" t="s">
        <v>655</v>
      </c>
      <c r="D872" s="347"/>
      <c r="E872" s="347"/>
      <c r="F872" s="347"/>
      <c r="G872" s="347"/>
      <c r="H872" s="347"/>
      <c r="I872" s="347"/>
      <c r="J872" s="348" t="s">
        <v>663</v>
      </c>
      <c r="K872" s="349"/>
      <c r="L872" s="349"/>
      <c r="M872" s="349"/>
      <c r="N872" s="349"/>
      <c r="O872" s="349"/>
      <c r="P872" s="362" t="s">
        <v>668</v>
      </c>
      <c r="Q872" s="350"/>
      <c r="R872" s="350"/>
      <c r="S872" s="350"/>
      <c r="T872" s="350"/>
      <c r="U872" s="350"/>
      <c r="V872" s="350"/>
      <c r="W872" s="350"/>
      <c r="X872" s="350"/>
      <c r="Y872" s="351">
        <v>0</v>
      </c>
      <c r="Z872" s="352"/>
      <c r="AA872" s="352"/>
      <c r="AB872" s="353"/>
      <c r="AC872" s="363" t="s">
        <v>675</v>
      </c>
      <c r="AD872" s="363"/>
      <c r="AE872" s="363"/>
      <c r="AF872" s="363"/>
      <c r="AG872" s="363"/>
      <c r="AH872" s="355" t="s">
        <v>663</v>
      </c>
      <c r="AI872" s="356"/>
      <c r="AJ872" s="356"/>
      <c r="AK872" s="356"/>
      <c r="AL872" s="357" t="s">
        <v>677</v>
      </c>
      <c r="AM872" s="358"/>
      <c r="AN872" s="358"/>
      <c r="AO872" s="359"/>
      <c r="AP872" s="360" t="s">
        <v>681</v>
      </c>
      <c r="AQ872" s="360"/>
      <c r="AR872" s="360"/>
      <c r="AS872" s="360"/>
      <c r="AT872" s="360"/>
      <c r="AU872" s="360"/>
      <c r="AV872" s="360"/>
      <c r="AW872" s="360"/>
      <c r="AX872" s="360"/>
    </row>
    <row r="873" spans="1:50" ht="30" customHeight="1">
      <c r="A873" s="376">
        <v>4</v>
      </c>
      <c r="B873" s="376">
        <v>1</v>
      </c>
      <c r="C873" s="361" t="s">
        <v>656</v>
      </c>
      <c r="D873" s="347"/>
      <c r="E873" s="347"/>
      <c r="F873" s="347"/>
      <c r="G873" s="347"/>
      <c r="H873" s="347"/>
      <c r="I873" s="347"/>
      <c r="J873" s="348" t="s">
        <v>664</v>
      </c>
      <c r="K873" s="349"/>
      <c r="L873" s="349"/>
      <c r="M873" s="349"/>
      <c r="N873" s="349"/>
      <c r="O873" s="349"/>
      <c r="P873" s="362" t="s">
        <v>667</v>
      </c>
      <c r="Q873" s="350"/>
      <c r="R873" s="350"/>
      <c r="S873" s="350"/>
      <c r="T873" s="350"/>
      <c r="U873" s="350"/>
      <c r="V873" s="350"/>
      <c r="W873" s="350"/>
      <c r="X873" s="350"/>
      <c r="Y873" s="351">
        <v>0</v>
      </c>
      <c r="Z873" s="352"/>
      <c r="AA873" s="352"/>
      <c r="AB873" s="353"/>
      <c r="AC873" s="363" t="s">
        <v>675</v>
      </c>
      <c r="AD873" s="363"/>
      <c r="AE873" s="363"/>
      <c r="AF873" s="363"/>
      <c r="AG873" s="363"/>
      <c r="AH873" s="355" t="s">
        <v>663</v>
      </c>
      <c r="AI873" s="356"/>
      <c r="AJ873" s="356"/>
      <c r="AK873" s="356"/>
      <c r="AL873" s="357" t="s">
        <v>663</v>
      </c>
      <c r="AM873" s="358"/>
      <c r="AN873" s="358"/>
      <c r="AO873" s="359"/>
      <c r="AP873" s="360" t="s">
        <v>663</v>
      </c>
      <c r="AQ873" s="360"/>
      <c r="AR873" s="360"/>
      <c r="AS873" s="360"/>
      <c r="AT873" s="360"/>
      <c r="AU873" s="360"/>
      <c r="AV873" s="360"/>
      <c r="AW873" s="360"/>
      <c r="AX873" s="360"/>
    </row>
    <row r="874" spans="1:50" ht="30" customHeight="1">
      <c r="A874" s="376">
        <v>5</v>
      </c>
      <c r="B874" s="376">
        <v>1</v>
      </c>
      <c r="C874" s="361" t="s">
        <v>657</v>
      </c>
      <c r="D874" s="347"/>
      <c r="E874" s="347"/>
      <c r="F874" s="347"/>
      <c r="G874" s="347"/>
      <c r="H874" s="347"/>
      <c r="I874" s="347"/>
      <c r="J874" s="348"/>
      <c r="K874" s="349"/>
      <c r="L874" s="349"/>
      <c r="M874" s="349"/>
      <c r="N874" s="349"/>
      <c r="O874" s="349"/>
      <c r="P874" s="362" t="s">
        <v>669</v>
      </c>
      <c r="Q874" s="350"/>
      <c r="R874" s="350"/>
      <c r="S874" s="350"/>
      <c r="T874" s="350"/>
      <c r="U874" s="350"/>
      <c r="V874" s="350"/>
      <c r="W874" s="350"/>
      <c r="X874" s="350"/>
      <c r="Y874" s="351">
        <v>0</v>
      </c>
      <c r="Z874" s="352"/>
      <c r="AA874" s="352"/>
      <c r="AB874" s="353"/>
      <c r="AC874" s="354" t="s">
        <v>675</v>
      </c>
      <c r="AD874" s="354"/>
      <c r="AE874" s="354"/>
      <c r="AF874" s="354"/>
      <c r="AG874" s="354"/>
      <c r="AH874" s="355" t="s">
        <v>676</v>
      </c>
      <c r="AI874" s="356"/>
      <c r="AJ874" s="356"/>
      <c r="AK874" s="356"/>
      <c r="AL874" s="357" t="s">
        <v>663</v>
      </c>
      <c r="AM874" s="358"/>
      <c r="AN874" s="358"/>
      <c r="AO874" s="359"/>
      <c r="AP874" s="360" t="s">
        <v>666</v>
      </c>
      <c r="AQ874" s="360"/>
      <c r="AR874" s="360"/>
      <c r="AS874" s="360"/>
      <c r="AT874" s="360"/>
      <c r="AU874" s="360"/>
      <c r="AV874" s="360"/>
      <c r="AW874" s="360"/>
      <c r="AX874" s="360"/>
    </row>
    <row r="875" spans="1:50" ht="30" customHeight="1">
      <c r="A875" s="376">
        <v>6</v>
      </c>
      <c r="B875" s="376">
        <v>1</v>
      </c>
      <c r="C875" s="361" t="s">
        <v>658</v>
      </c>
      <c r="D875" s="347"/>
      <c r="E875" s="347"/>
      <c r="F875" s="347"/>
      <c r="G875" s="347"/>
      <c r="H875" s="347"/>
      <c r="I875" s="347"/>
      <c r="J875" s="348" t="s">
        <v>663</v>
      </c>
      <c r="K875" s="349"/>
      <c r="L875" s="349"/>
      <c r="M875" s="349"/>
      <c r="N875" s="349"/>
      <c r="O875" s="349"/>
      <c r="P875" s="391" t="s">
        <v>670</v>
      </c>
      <c r="Q875" s="392"/>
      <c r="R875" s="392"/>
      <c r="S875" s="392"/>
      <c r="T875" s="392"/>
      <c r="U875" s="392"/>
      <c r="V875" s="392"/>
      <c r="W875" s="392"/>
      <c r="X875" s="393"/>
      <c r="Y875" s="351">
        <v>0</v>
      </c>
      <c r="Z875" s="352"/>
      <c r="AA875" s="352"/>
      <c r="AB875" s="353"/>
      <c r="AC875" s="354" t="s">
        <v>675</v>
      </c>
      <c r="AD875" s="354"/>
      <c r="AE875" s="354"/>
      <c r="AF875" s="354"/>
      <c r="AG875" s="354"/>
      <c r="AH875" s="355" t="s">
        <v>677</v>
      </c>
      <c r="AI875" s="356"/>
      <c r="AJ875" s="356"/>
      <c r="AK875" s="356"/>
      <c r="AL875" s="357" t="s">
        <v>666</v>
      </c>
      <c r="AM875" s="358"/>
      <c r="AN875" s="358"/>
      <c r="AO875" s="359"/>
      <c r="AP875" s="360" t="s">
        <v>663</v>
      </c>
      <c r="AQ875" s="360"/>
      <c r="AR875" s="360"/>
      <c r="AS875" s="360"/>
      <c r="AT875" s="360"/>
      <c r="AU875" s="360"/>
      <c r="AV875" s="360"/>
      <c r="AW875" s="360"/>
      <c r="AX875" s="360"/>
    </row>
    <row r="876" spans="1:50" ht="30" customHeight="1">
      <c r="A876" s="376">
        <v>7</v>
      </c>
      <c r="B876" s="376">
        <v>1</v>
      </c>
      <c r="C876" s="361" t="s">
        <v>659</v>
      </c>
      <c r="D876" s="347"/>
      <c r="E876" s="347"/>
      <c r="F876" s="347"/>
      <c r="G876" s="347"/>
      <c r="H876" s="347"/>
      <c r="I876" s="347"/>
      <c r="J876" s="348" t="s">
        <v>665</v>
      </c>
      <c r="K876" s="349"/>
      <c r="L876" s="349"/>
      <c r="M876" s="349"/>
      <c r="N876" s="349"/>
      <c r="O876" s="349"/>
      <c r="P876" s="362" t="s">
        <v>671</v>
      </c>
      <c r="Q876" s="350"/>
      <c r="R876" s="350"/>
      <c r="S876" s="350"/>
      <c r="T876" s="350"/>
      <c r="U876" s="350"/>
      <c r="V876" s="350"/>
      <c r="W876" s="350"/>
      <c r="X876" s="350"/>
      <c r="Y876" s="351">
        <v>0</v>
      </c>
      <c r="Z876" s="352"/>
      <c r="AA876" s="352"/>
      <c r="AB876" s="353"/>
      <c r="AC876" s="354" t="s">
        <v>675</v>
      </c>
      <c r="AD876" s="354"/>
      <c r="AE876" s="354"/>
      <c r="AF876" s="354"/>
      <c r="AG876" s="354"/>
      <c r="AH876" s="355" t="s">
        <v>663</v>
      </c>
      <c r="AI876" s="356"/>
      <c r="AJ876" s="356"/>
      <c r="AK876" s="356"/>
      <c r="AL876" s="357" t="s">
        <v>680</v>
      </c>
      <c r="AM876" s="358"/>
      <c r="AN876" s="358"/>
      <c r="AO876" s="359"/>
      <c r="AP876" s="360" t="s">
        <v>678</v>
      </c>
      <c r="AQ876" s="360"/>
      <c r="AR876" s="360"/>
      <c r="AS876" s="360"/>
      <c r="AT876" s="360"/>
      <c r="AU876" s="360"/>
      <c r="AV876" s="360"/>
      <c r="AW876" s="360"/>
      <c r="AX876" s="360"/>
    </row>
    <row r="877" spans="1:50" ht="30" customHeight="1">
      <c r="A877" s="376">
        <v>8</v>
      </c>
      <c r="B877" s="376">
        <v>1</v>
      </c>
      <c r="C877" s="361" t="s">
        <v>660</v>
      </c>
      <c r="D877" s="347"/>
      <c r="E877" s="347"/>
      <c r="F877" s="347"/>
      <c r="G877" s="347"/>
      <c r="H877" s="347"/>
      <c r="I877" s="347"/>
      <c r="J877" s="348" t="s">
        <v>666</v>
      </c>
      <c r="K877" s="349"/>
      <c r="L877" s="349"/>
      <c r="M877" s="349"/>
      <c r="N877" s="349"/>
      <c r="O877" s="349"/>
      <c r="P877" s="362" t="s">
        <v>672</v>
      </c>
      <c r="Q877" s="350"/>
      <c r="R877" s="350"/>
      <c r="S877" s="350"/>
      <c r="T877" s="350"/>
      <c r="U877" s="350"/>
      <c r="V877" s="350"/>
      <c r="W877" s="350"/>
      <c r="X877" s="350"/>
      <c r="Y877" s="351">
        <v>0</v>
      </c>
      <c r="Z877" s="352"/>
      <c r="AA877" s="352"/>
      <c r="AB877" s="353"/>
      <c r="AC877" s="354" t="s">
        <v>675</v>
      </c>
      <c r="AD877" s="354"/>
      <c r="AE877" s="354"/>
      <c r="AF877" s="354"/>
      <c r="AG877" s="354"/>
      <c r="AH877" s="355" t="s">
        <v>666</v>
      </c>
      <c r="AI877" s="356"/>
      <c r="AJ877" s="356"/>
      <c r="AK877" s="356"/>
      <c r="AL877" s="357" t="s">
        <v>678</v>
      </c>
      <c r="AM877" s="358"/>
      <c r="AN877" s="358"/>
      <c r="AO877" s="359"/>
      <c r="AP877" s="360" t="s">
        <v>682</v>
      </c>
      <c r="AQ877" s="360"/>
      <c r="AR877" s="360"/>
      <c r="AS877" s="360"/>
      <c r="AT877" s="360"/>
      <c r="AU877" s="360"/>
      <c r="AV877" s="360"/>
      <c r="AW877" s="360"/>
      <c r="AX877" s="360"/>
    </row>
    <row r="878" spans="1:50" ht="30" customHeight="1">
      <c r="A878" s="376">
        <v>9</v>
      </c>
      <c r="B878" s="376">
        <v>1</v>
      </c>
      <c r="C878" s="361" t="s">
        <v>661</v>
      </c>
      <c r="D878" s="347"/>
      <c r="E878" s="347"/>
      <c r="F878" s="347"/>
      <c r="G878" s="347"/>
      <c r="H878" s="347"/>
      <c r="I878" s="347"/>
      <c r="J878" s="348" t="s">
        <v>663</v>
      </c>
      <c r="K878" s="349"/>
      <c r="L878" s="349"/>
      <c r="M878" s="349"/>
      <c r="N878" s="349"/>
      <c r="O878" s="349"/>
      <c r="P878" s="362" t="s">
        <v>673</v>
      </c>
      <c r="Q878" s="350"/>
      <c r="R878" s="350"/>
      <c r="S878" s="350"/>
      <c r="T878" s="350"/>
      <c r="U878" s="350"/>
      <c r="V878" s="350"/>
      <c r="W878" s="350"/>
      <c r="X878" s="350"/>
      <c r="Y878" s="351">
        <v>0</v>
      </c>
      <c r="Z878" s="352"/>
      <c r="AA878" s="352"/>
      <c r="AB878" s="353"/>
      <c r="AC878" s="354" t="s">
        <v>675</v>
      </c>
      <c r="AD878" s="354"/>
      <c r="AE878" s="354"/>
      <c r="AF878" s="354"/>
      <c r="AG878" s="354"/>
      <c r="AH878" s="355" t="s">
        <v>663</v>
      </c>
      <c r="AI878" s="356"/>
      <c r="AJ878" s="356"/>
      <c r="AK878" s="356"/>
      <c r="AL878" s="357" t="s">
        <v>663</v>
      </c>
      <c r="AM878" s="358"/>
      <c r="AN878" s="358"/>
      <c r="AO878" s="359"/>
      <c r="AP878" s="360" t="s">
        <v>666</v>
      </c>
      <c r="AQ878" s="360"/>
      <c r="AR878" s="360"/>
      <c r="AS878" s="360"/>
      <c r="AT878" s="360"/>
      <c r="AU878" s="360"/>
      <c r="AV878" s="360"/>
      <c r="AW878" s="360"/>
      <c r="AX878" s="360"/>
    </row>
    <row r="879" spans="1:50" ht="30" customHeight="1">
      <c r="A879" s="376">
        <v>10</v>
      </c>
      <c r="B879" s="376">
        <v>1</v>
      </c>
      <c r="C879" s="361" t="s">
        <v>662</v>
      </c>
      <c r="D879" s="347"/>
      <c r="E879" s="347"/>
      <c r="F879" s="347"/>
      <c r="G879" s="347"/>
      <c r="H879" s="347"/>
      <c r="I879" s="347"/>
      <c r="J879" s="348" t="s">
        <v>663</v>
      </c>
      <c r="K879" s="349"/>
      <c r="L879" s="349"/>
      <c r="M879" s="349"/>
      <c r="N879" s="349"/>
      <c r="O879" s="349"/>
      <c r="P879" s="362" t="s">
        <v>674</v>
      </c>
      <c r="Q879" s="350"/>
      <c r="R879" s="350"/>
      <c r="S879" s="350"/>
      <c r="T879" s="350"/>
      <c r="U879" s="350"/>
      <c r="V879" s="350"/>
      <c r="W879" s="350"/>
      <c r="X879" s="350"/>
      <c r="Y879" s="351">
        <v>0</v>
      </c>
      <c r="Z879" s="352"/>
      <c r="AA879" s="352"/>
      <c r="AB879" s="353"/>
      <c r="AC879" s="354" t="s">
        <v>675</v>
      </c>
      <c r="AD879" s="354"/>
      <c r="AE879" s="354"/>
      <c r="AF879" s="354"/>
      <c r="AG879" s="354"/>
      <c r="AH879" s="355" t="s">
        <v>678</v>
      </c>
      <c r="AI879" s="356"/>
      <c r="AJ879" s="356"/>
      <c r="AK879" s="356"/>
      <c r="AL879" s="357" t="s">
        <v>677</v>
      </c>
      <c r="AM879" s="358"/>
      <c r="AN879" s="358"/>
      <c r="AO879" s="359"/>
      <c r="AP879" s="360" t="s">
        <v>683</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694</v>
      </c>
      <c r="D903" s="347"/>
      <c r="E903" s="347"/>
      <c r="F903" s="347"/>
      <c r="G903" s="347"/>
      <c r="H903" s="347"/>
      <c r="I903" s="347"/>
      <c r="J903" s="348">
        <v>4120001126778</v>
      </c>
      <c r="K903" s="349"/>
      <c r="L903" s="349"/>
      <c r="M903" s="349"/>
      <c r="N903" s="349"/>
      <c r="O903" s="349"/>
      <c r="P903" s="362" t="s">
        <v>696</v>
      </c>
      <c r="Q903" s="350"/>
      <c r="R903" s="350"/>
      <c r="S903" s="350"/>
      <c r="T903" s="350"/>
      <c r="U903" s="350"/>
      <c r="V903" s="350"/>
      <c r="W903" s="350"/>
      <c r="X903" s="350"/>
      <c r="Y903" s="351">
        <v>1</v>
      </c>
      <c r="Z903" s="352"/>
      <c r="AA903" s="352"/>
      <c r="AB903" s="353"/>
      <c r="AC903" s="363" t="s">
        <v>675</v>
      </c>
      <c r="AD903" s="371"/>
      <c r="AE903" s="371"/>
      <c r="AF903" s="371"/>
      <c r="AG903" s="371"/>
      <c r="AH903" s="372" t="s">
        <v>663</v>
      </c>
      <c r="AI903" s="373"/>
      <c r="AJ903" s="373"/>
      <c r="AK903" s="373"/>
      <c r="AL903" s="357" t="s">
        <v>663</v>
      </c>
      <c r="AM903" s="358"/>
      <c r="AN903" s="358"/>
      <c r="AO903" s="359"/>
      <c r="AP903" s="360" t="s">
        <v>663</v>
      </c>
      <c r="AQ903" s="360"/>
      <c r="AR903" s="360"/>
      <c r="AS903" s="360"/>
      <c r="AT903" s="360"/>
      <c r="AU903" s="360"/>
      <c r="AV903" s="360"/>
      <c r="AW903" s="360"/>
      <c r="AX903" s="360"/>
    </row>
    <row r="904" spans="1:50" ht="30" customHeight="1">
      <c r="A904" s="376">
        <v>2</v>
      </c>
      <c r="B904" s="376">
        <v>1</v>
      </c>
      <c r="C904" s="361" t="s">
        <v>653</v>
      </c>
      <c r="D904" s="347"/>
      <c r="E904" s="347"/>
      <c r="F904" s="347"/>
      <c r="G904" s="347"/>
      <c r="H904" s="347"/>
      <c r="I904" s="347"/>
      <c r="J904" s="348" t="s">
        <v>665</v>
      </c>
      <c r="K904" s="349"/>
      <c r="L904" s="349"/>
      <c r="M904" s="349"/>
      <c r="N904" s="349"/>
      <c r="O904" s="349"/>
      <c r="P904" s="362" t="s">
        <v>697</v>
      </c>
      <c r="Q904" s="350"/>
      <c r="R904" s="350"/>
      <c r="S904" s="350"/>
      <c r="T904" s="350"/>
      <c r="U904" s="350"/>
      <c r="V904" s="350"/>
      <c r="W904" s="350"/>
      <c r="X904" s="350"/>
      <c r="Y904" s="351">
        <v>0</v>
      </c>
      <c r="Z904" s="352"/>
      <c r="AA904" s="352"/>
      <c r="AB904" s="353"/>
      <c r="AC904" s="363" t="s">
        <v>675</v>
      </c>
      <c r="AD904" s="363"/>
      <c r="AE904" s="363"/>
      <c r="AF904" s="363"/>
      <c r="AG904" s="363"/>
      <c r="AH904" s="372" t="s">
        <v>691</v>
      </c>
      <c r="AI904" s="373"/>
      <c r="AJ904" s="373"/>
      <c r="AK904" s="373"/>
      <c r="AL904" s="357" t="s">
        <v>699</v>
      </c>
      <c r="AM904" s="358"/>
      <c r="AN904" s="358"/>
      <c r="AO904" s="359"/>
      <c r="AP904" s="360" t="s">
        <v>691</v>
      </c>
      <c r="AQ904" s="360"/>
      <c r="AR904" s="360"/>
      <c r="AS904" s="360"/>
      <c r="AT904" s="360"/>
      <c r="AU904" s="360"/>
      <c r="AV904" s="360"/>
      <c r="AW904" s="360"/>
      <c r="AX904" s="360"/>
    </row>
    <row r="905" spans="1:50" ht="30" customHeight="1">
      <c r="A905" s="376">
        <v>3</v>
      </c>
      <c r="B905" s="376">
        <v>1</v>
      </c>
      <c r="C905" s="361" t="s">
        <v>654</v>
      </c>
      <c r="D905" s="347"/>
      <c r="E905" s="347"/>
      <c r="F905" s="347"/>
      <c r="G905" s="347"/>
      <c r="H905" s="347"/>
      <c r="I905" s="347"/>
      <c r="J905" s="348" t="s">
        <v>663</v>
      </c>
      <c r="K905" s="349"/>
      <c r="L905" s="349"/>
      <c r="M905" s="349"/>
      <c r="N905" s="349"/>
      <c r="O905" s="349"/>
      <c r="P905" s="362" t="s">
        <v>698</v>
      </c>
      <c r="Q905" s="350"/>
      <c r="R905" s="350"/>
      <c r="S905" s="350"/>
      <c r="T905" s="350"/>
      <c r="U905" s="350"/>
      <c r="V905" s="350"/>
      <c r="W905" s="350"/>
      <c r="X905" s="350"/>
      <c r="Y905" s="351">
        <v>0</v>
      </c>
      <c r="Z905" s="352"/>
      <c r="AA905" s="352"/>
      <c r="AB905" s="353"/>
      <c r="AC905" s="363" t="s">
        <v>675</v>
      </c>
      <c r="AD905" s="363"/>
      <c r="AE905" s="363"/>
      <c r="AF905" s="363"/>
      <c r="AG905" s="363"/>
      <c r="AH905" s="355" t="s">
        <v>678</v>
      </c>
      <c r="AI905" s="356"/>
      <c r="AJ905" s="356"/>
      <c r="AK905" s="356"/>
      <c r="AL905" s="357" t="s">
        <v>683</v>
      </c>
      <c r="AM905" s="358"/>
      <c r="AN905" s="358"/>
      <c r="AO905" s="359"/>
      <c r="AP905" s="360" t="s">
        <v>663</v>
      </c>
      <c r="AQ905" s="360"/>
      <c r="AR905" s="360"/>
      <c r="AS905" s="360"/>
      <c r="AT905" s="360"/>
      <c r="AU905" s="360"/>
      <c r="AV905" s="360"/>
      <c r="AW905" s="360"/>
      <c r="AX905" s="360"/>
    </row>
    <row r="906" spans="1:50" ht="30" customHeight="1">
      <c r="A906" s="376">
        <v>4</v>
      </c>
      <c r="B906" s="376">
        <v>1</v>
      </c>
      <c r="C906" s="361" t="s">
        <v>655</v>
      </c>
      <c r="D906" s="347"/>
      <c r="E906" s="347"/>
      <c r="F906" s="347"/>
      <c r="G906" s="347"/>
      <c r="H906" s="347"/>
      <c r="I906" s="347"/>
      <c r="J906" s="348" t="s">
        <v>666</v>
      </c>
      <c r="K906" s="349"/>
      <c r="L906" s="349"/>
      <c r="M906" s="349"/>
      <c r="N906" s="349"/>
      <c r="O906" s="349"/>
      <c r="P906" s="362" t="s">
        <v>698</v>
      </c>
      <c r="Q906" s="350"/>
      <c r="R906" s="350"/>
      <c r="S906" s="350"/>
      <c r="T906" s="350"/>
      <c r="U906" s="350"/>
      <c r="V906" s="350"/>
      <c r="W906" s="350"/>
      <c r="X906" s="350"/>
      <c r="Y906" s="351">
        <v>0</v>
      </c>
      <c r="Z906" s="352"/>
      <c r="AA906" s="352"/>
      <c r="AB906" s="353"/>
      <c r="AC906" s="363" t="s">
        <v>675</v>
      </c>
      <c r="AD906" s="363"/>
      <c r="AE906" s="363"/>
      <c r="AF906" s="363"/>
      <c r="AG906" s="363"/>
      <c r="AH906" s="355" t="s">
        <v>678</v>
      </c>
      <c r="AI906" s="356"/>
      <c r="AJ906" s="356"/>
      <c r="AK906" s="356"/>
      <c r="AL906" s="357" t="s">
        <v>699</v>
      </c>
      <c r="AM906" s="358"/>
      <c r="AN906" s="358"/>
      <c r="AO906" s="359"/>
      <c r="AP906" s="360" t="s">
        <v>663</v>
      </c>
      <c r="AQ906" s="360"/>
      <c r="AR906" s="360"/>
      <c r="AS906" s="360"/>
      <c r="AT906" s="360"/>
      <c r="AU906" s="360"/>
      <c r="AV906" s="360"/>
      <c r="AW906" s="360"/>
      <c r="AX906" s="360"/>
    </row>
    <row r="907" spans="1:50" ht="30" customHeight="1">
      <c r="A907" s="376">
        <v>5</v>
      </c>
      <c r="B907" s="376">
        <v>1</v>
      </c>
      <c r="C907" s="361" t="s">
        <v>656</v>
      </c>
      <c r="D907" s="347"/>
      <c r="E907" s="347"/>
      <c r="F907" s="347"/>
      <c r="G907" s="347"/>
      <c r="H907" s="347"/>
      <c r="I907" s="347"/>
      <c r="J907" s="348" t="s">
        <v>663</v>
      </c>
      <c r="K907" s="349"/>
      <c r="L907" s="349"/>
      <c r="M907" s="349"/>
      <c r="N907" s="349"/>
      <c r="O907" s="349"/>
      <c r="P907" s="362" t="s">
        <v>698</v>
      </c>
      <c r="Q907" s="350"/>
      <c r="R907" s="350"/>
      <c r="S907" s="350"/>
      <c r="T907" s="350"/>
      <c r="U907" s="350"/>
      <c r="V907" s="350"/>
      <c r="W907" s="350"/>
      <c r="X907" s="350"/>
      <c r="Y907" s="351">
        <v>0</v>
      </c>
      <c r="Z907" s="352"/>
      <c r="AA907" s="352"/>
      <c r="AB907" s="353"/>
      <c r="AC907" s="354" t="s">
        <v>675</v>
      </c>
      <c r="AD907" s="354"/>
      <c r="AE907" s="354"/>
      <c r="AF907" s="354"/>
      <c r="AG907" s="354"/>
      <c r="AH907" s="355" t="s">
        <v>691</v>
      </c>
      <c r="AI907" s="356"/>
      <c r="AJ907" s="356"/>
      <c r="AK907" s="356"/>
      <c r="AL907" s="357" t="s">
        <v>699</v>
      </c>
      <c r="AM907" s="358"/>
      <c r="AN907" s="358"/>
      <c r="AO907" s="359"/>
      <c r="AP907" s="360" t="s">
        <v>663</v>
      </c>
      <c r="AQ907" s="360"/>
      <c r="AR907" s="360"/>
      <c r="AS907" s="360"/>
      <c r="AT907" s="360"/>
      <c r="AU907" s="360"/>
      <c r="AV907" s="360"/>
      <c r="AW907" s="360"/>
      <c r="AX907" s="360"/>
    </row>
    <row r="908" spans="1:50" ht="30" customHeight="1">
      <c r="A908" s="376">
        <v>6</v>
      </c>
      <c r="B908" s="376">
        <v>1</v>
      </c>
      <c r="C908" s="361" t="s">
        <v>658</v>
      </c>
      <c r="D908" s="347"/>
      <c r="E908" s="347"/>
      <c r="F908" s="347"/>
      <c r="G908" s="347"/>
      <c r="H908" s="347"/>
      <c r="I908" s="347"/>
      <c r="J908" s="348" t="s">
        <v>663</v>
      </c>
      <c r="K908" s="349"/>
      <c r="L908" s="349"/>
      <c r="M908" s="349"/>
      <c r="N908" s="349"/>
      <c r="O908" s="349"/>
      <c r="P908" s="362" t="s">
        <v>698</v>
      </c>
      <c r="Q908" s="350"/>
      <c r="R908" s="350"/>
      <c r="S908" s="350"/>
      <c r="T908" s="350"/>
      <c r="U908" s="350"/>
      <c r="V908" s="350"/>
      <c r="W908" s="350"/>
      <c r="X908" s="350"/>
      <c r="Y908" s="351">
        <v>0</v>
      </c>
      <c r="Z908" s="352"/>
      <c r="AA908" s="352"/>
      <c r="AB908" s="353"/>
      <c r="AC908" s="354" t="s">
        <v>675</v>
      </c>
      <c r="AD908" s="354"/>
      <c r="AE908" s="354"/>
      <c r="AF908" s="354"/>
      <c r="AG908" s="354"/>
      <c r="AH908" s="355" t="s">
        <v>663</v>
      </c>
      <c r="AI908" s="356"/>
      <c r="AJ908" s="356"/>
      <c r="AK908" s="356"/>
      <c r="AL908" s="357" t="s">
        <v>699</v>
      </c>
      <c r="AM908" s="358"/>
      <c r="AN908" s="358"/>
      <c r="AO908" s="359"/>
      <c r="AP908" s="360" t="s">
        <v>691</v>
      </c>
      <c r="AQ908" s="360"/>
      <c r="AR908" s="360"/>
      <c r="AS908" s="360"/>
      <c r="AT908" s="360"/>
      <c r="AU908" s="360"/>
      <c r="AV908" s="360"/>
      <c r="AW908" s="360"/>
      <c r="AX908" s="360"/>
    </row>
    <row r="909" spans="1:50" ht="30" customHeight="1">
      <c r="A909" s="376">
        <v>7</v>
      </c>
      <c r="B909" s="376">
        <v>1</v>
      </c>
      <c r="C909" s="361" t="s">
        <v>659</v>
      </c>
      <c r="D909" s="347"/>
      <c r="E909" s="347"/>
      <c r="F909" s="347"/>
      <c r="G909" s="347"/>
      <c r="H909" s="347"/>
      <c r="I909" s="347"/>
      <c r="J909" s="348" t="s">
        <v>666</v>
      </c>
      <c r="K909" s="349"/>
      <c r="L909" s="349"/>
      <c r="M909" s="349"/>
      <c r="N909" s="349"/>
      <c r="O909" s="349"/>
      <c r="P909" s="362" t="s">
        <v>698</v>
      </c>
      <c r="Q909" s="350"/>
      <c r="R909" s="350"/>
      <c r="S909" s="350"/>
      <c r="T909" s="350"/>
      <c r="U909" s="350"/>
      <c r="V909" s="350"/>
      <c r="W909" s="350"/>
      <c r="X909" s="350"/>
      <c r="Y909" s="351">
        <v>0</v>
      </c>
      <c r="Z909" s="352"/>
      <c r="AA909" s="352"/>
      <c r="AB909" s="353"/>
      <c r="AC909" s="354" t="s">
        <v>675</v>
      </c>
      <c r="AD909" s="354"/>
      <c r="AE909" s="354"/>
      <c r="AF909" s="354"/>
      <c r="AG909" s="354"/>
      <c r="AH909" s="355" t="s">
        <v>691</v>
      </c>
      <c r="AI909" s="356"/>
      <c r="AJ909" s="356"/>
      <c r="AK909" s="356"/>
      <c r="AL909" s="357" t="s">
        <v>699</v>
      </c>
      <c r="AM909" s="358"/>
      <c r="AN909" s="358"/>
      <c r="AO909" s="359"/>
      <c r="AP909" s="360" t="s">
        <v>663</v>
      </c>
      <c r="AQ909" s="360"/>
      <c r="AR909" s="360"/>
      <c r="AS909" s="360"/>
      <c r="AT909" s="360"/>
      <c r="AU909" s="360"/>
      <c r="AV909" s="360"/>
      <c r="AW909" s="360"/>
      <c r="AX909" s="360"/>
    </row>
    <row r="910" spans="1:50" ht="30" customHeight="1">
      <c r="A910" s="376">
        <v>8</v>
      </c>
      <c r="B910" s="376">
        <v>1</v>
      </c>
      <c r="C910" s="361" t="s">
        <v>660</v>
      </c>
      <c r="D910" s="347"/>
      <c r="E910" s="347"/>
      <c r="F910" s="347"/>
      <c r="G910" s="347"/>
      <c r="H910" s="347"/>
      <c r="I910" s="347"/>
      <c r="J910" s="348" t="s">
        <v>695</v>
      </c>
      <c r="K910" s="349"/>
      <c r="L910" s="349"/>
      <c r="M910" s="349"/>
      <c r="N910" s="349"/>
      <c r="O910" s="349"/>
      <c r="P910" s="362" t="s">
        <v>698</v>
      </c>
      <c r="Q910" s="350"/>
      <c r="R910" s="350"/>
      <c r="S910" s="350"/>
      <c r="T910" s="350"/>
      <c r="U910" s="350"/>
      <c r="V910" s="350"/>
      <c r="W910" s="350"/>
      <c r="X910" s="350"/>
      <c r="Y910" s="351">
        <v>0</v>
      </c>
      <c r="Z910" s="352"/>
      <c r="AA910" s="352"/>
      <c r="AB910" s="353"/>
      <c r="AC910" s="354" t="s">
        <v>675</v>
      </c>
      <c r="AD910" s="354"/>
      <c r="AE910" s="354"/>
      <c r="AF910" s="354"/>
      <c r="AG910" s="354"/>
      <c r="AH910" s="355" t="s">
        <v>663</v>
      </c>
      <c r="AI910" s="356"/>
      <c r="AJ910" s="356"/>
      <c r="AK910" s="356"/>
      <c r="AL910" s="357" t="s">
        <v>666</v>
      </c>
      <c r="AM910" s="358"/>
      <c r="AN910" s="358"/>
      <c r="AO910" s="359"/>
      <c r="AP910" s="360" t="s">
        <v>663</v>
      </c>
      <c r="AQ910" s="360"/>
      <c r="AR910" s="360"/>
      <c r="AS910" s="360"/>
      <c r="AT910" s="360"/>
      <c r="AU910" s="360"/>
      <c r="AV910" s="360"/>
      <c r="AW910" s="360"/>
      <c r="AX910" s="360"/>
    </row>
    <row r="911" spans="1:50" ht="30" customHeight="1">
      <c r="A911" s="376">
        <v>9</v>
      </c>
      <c r="B911" s="376">
        <v>1</v>
      </c>
      <c r="C911" s="361" t="s">
        <v>661</v>
      </c>
      <c r="D911" s="347"/>
      <c r="E911" s="347"/>
      <c r="F911" s="347"/>
      <c r="G911" s="347"/>
      <c r="H911" s="347"/>
      <c r="I911" s="347"/>
      <c r="J911" s="348" t="s">
        <v>666</v>
      </c>
      <c r="K911" s="349"/>
      <c r="L911" s="349"/>
      <c r="M911" s="349"/>
      <c r="N911" s="349"/>
      <c r="O911" s="349"/>
      <c r="P911" s="362" t="s">
        <v>698</v>
      </c>
      <c r="Q911" s="350"/>
      <c r="R911" s="350"/>
      <c r="S911" s="350"/>
      <c r="T911" s="350"/>
      <c r="U911" s="350"/>
      <c r="V911" s="350"/>
      <c r="W911" s="350"/>
      <c r="X911" s="350"/>
      <c r="Y911" s="351">
        <v>0</v>
      </c>
      <c r="Z911" s="352"/>
      <c r="AA911" s="352"/>
      <c r="AB911" s="353"/>
      <c r="AC911" s="354" t="s">
        <v>675</v>
      </c>
      <c r="AD911" s="354"/>
      <c r="AE911" s="354"/>
      <c r="AF911" s="354"/>
      <c r="AG911" s="354"/>
      <c r="AH911" s="355" t="s">
        <v>663</v>
      </c>
      <c r="AI911" s="356"/>
      <c r="AJ911" s="356"/>
      <c r="AK911" s="356"/>
      <c r="AL911" s="357" t="s">
        <v>663</v>
      </c>
      <c r="AM911" s="358"/>
      <c r="AN911" s="358"/>
      <c r="AO911" s="359"/>
      <c r="AP911" s="360" t="s">
        <v>666</v>
      </c>
      <c r="AQ911" s="360"/>
      <c r="AR911" s="360"/>
      <c r="AS911" s="360"/>
      <c r="AT911" s="360"/>
      <c r="AU911" s="360"/>
      <c r="AV911" s="360"/>
      <c r="AW911" s="360"/>
      <c r="AX911" s="360"/>
    </row>
    <row r="912" spans="1:50" ht="30" customHeight="1">
      <c r="A912" s="376">
        <v>10</v>
      </c>
      <c r="B912" s="376">
        <v>1</v>
      </c>
      <c r="C912" s="361" t="s">
        <v>662</v>
      </c>
      <c r="D912" s="347"/>
      <c r="E912" s="347"/>
      <c r="F912" s="347"/>
      <c r="G912" s="347"/>
      <c r="H912" s="347"/>
      <c r="I912" s="347"/>
      <c r="J912" s="348" t="s">
        <v>663</v>
      </c>
      <c r="K912" s="349"/>
      <c r="L912" s="349"/>
      <c r="M912" s="349"/>
      <c r="N912" s="349"/>
      <c r="O912" s="349"/>
      <c r="P912" s="362" t="s">
        <v>698</v>
      </c>
      <c r="Q912" s="350"/>
      <c r="R912" s="350"/>
      <c r="S912" s="350"/>
      <c r="T912" s="350"/>
      <c r="U912" s="350"/>
      <c r="V912" s="350"/>
      <c r="W912" s="350"/>
      <c r="X912" s="350"/>
      <c r="Y912" s="351">
        <v>0</v>
      </c>
      <c r="Z912" s="352"/>
      <c r="AA912" s="352"/>
      <c r="AB912" s="353"/>
      <c r="AC912" s="354" t="s">
        <v>675</v>
      </c>
      <c r="AD912" s="354"/>
      <c r="AE912" s="354"/>
      <c r="AF912" s="354"/>
      <c r="AG912" s="354"/>
      <c r="AH912" s="355" t="s">
        <v>663</v>
      </c>
      <c r="AI912" s="356"/>
      <c r="AJ912" s="356"/>
      <c r="AK912" s="356"/>
      <c r="AL912" s="357" t="s">
        <v>700</v>
      </c>
      <c r="AM912" s="358"/>
      <c r="AN912" s="358"/>
      <c r="AO912" s="359"/>
      <c r="AP912" s="360" t="s">
        <v>666</v>
      </c>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711</v>
      </c>
      <c r="D936" s="347"/>
      <c r="E936" s="347"/>
      <c r="F936" s="347"/>
      <c r="G936" s="347"/>
      <c r="H936" s="347"/>
      <c r="I936" s="347"/>
      <c r="J936" s="348" t="s">
        <v>712</v>
      </c>
      <c r="K936" s="349"/>
      <c r="L936" s="349"/>
      <c r="M936" s="349"/>
      <c r="N936" s="349"/>
      <c r="O936" s="349"/>
      <c r="P936" s="362" t="s">
        <v>719</v>
      </c>
      <c r="Q936" s="350"/>
      <c r="R936" s="350"/>
      <c r="S936" s="350"/>
      <c r="T936" s="350"/>
      <c r="U936" s="350"/>
      <c r="V936" s="350"/>
      <c r="W936" s="350"/>
      <c r="X936" s="350"/>
      <c r="Y936" s="351">
        <v>2</v>
      </c>
      <c r="Z936" s="352"/>
      <c r="AA936" s="352"/>
      <c r="AB936" s="353"/>
      <c r="AC936" s="363" t="s">
        <v>708</v>
      </c>
      <c r="AD936" s="371"/>
      <c r="AE936" s="371"/>
      <c r="AF936" s="371"/>
      <c r="AG936" s="371"/>
      <c r="AH936" s="372" t="s">
        <v>713</v>
      </c>
      <c r="AI936" s="373"/>
      <c r="AJ936" s="373"/>
      <c r="AK936" s="373"/>
      <c r="AL936" s="357" t="s">
        <v>712</v>
      </c>
      <c r="AM936" s="358"/>
      <c r="AN936" s="358"/>
      <c r="AO936" s="359"/>
      <c r="AP936" s="360" t="s">
        <v>714</v>
      </c>
      <c r="AQ936" s="360"/>
      <c r="AR936" s="360"/>
      <c r="AS936" s="360"/>
      <c r="AT936" s="360"/>
      <c r="AU936" s="360"/>
      <c r="AV936" s="360"/>
      <c r="AW936" s="360"/>
      <c r="AX936" s="360"/>
    </row>
    <row r="937" spans="1:50" ht="30"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3:Y866">
    <cfRule type="expression" dxfId="2433" priority="2965">
      <formula>IF(RIGHT(TEXT(Y843,"0.#"),1)=".",FALSE,TRUE)</formula>
    </cfRule>
    <cfRule type="expression" dxfId="2432" priority="2966">
      <formula>IF(RIGHT(TEXT(Y843,"0.#"),1)=".",TRUE,FALSE)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699" max="16383" man="1"/>
    <brk id="727" max="16383" man="1"/>
    <brk id="739" max="16383" man="1"/>
    <brk id="778" max="16383" man="1"/>
    <brk id="833" max="16383" man="1"/>
    <brk id="900"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4"/>
      <c r="Z2" s="835"/>
      <c r="AA2" s="836"/>
      <c r="AB2" s="1048" t="s">
        <v>11</v>
      </c>
      <c r="AC2" s="1049"/>
      <c r="AD2" s="1050"/>
      <c r="AE2" s="1054" t="s">
        <v>554</v>
      </c>
      <c r="AF2" s="1054"/>
      <c r="AG2" s="1054"/>
      <c r="AH2" s="1054"/>
      <c r="AI2" s="1054" t="s">
        <v>551</v>
      </c>
      <c r="AJ2" s="1054"/>
      <c r="AK2" s="1054"/>
      <c r="AL2" s="1054"/>
      <c r="AM2" s="1054" t="s">
        <v>525</v>
      </c>
      <c r="AN2" s="1054"/>
      <c r="AO2" s="1054"/>
      <c r="AP2" s="563"/>
      <c r="AQ2" s="159" t="s">
        <v>354</v>
      </c>
      <c r="AR2" s="130"/>
      <c r="AS2" s="130"/>
      <c r="AT2" s="131"/>
      <c r="AU2" s="539" t="s">
        <v>253</v>
      </c>
      <c r="AV2" s="539"/>
      <c r="AW2" s="539"/>
      <c r="AX2" s="540"/>
    </row>
    <row r="3" spans="1:50" ht="18.75" customHeight="1">
      <c r="A3" s="406"/>
      <c r="B3" s="407"/>
      <c r="C3" s="407"/>
      <c r="D3" s="407"/>
      <c r="E3" s="407"/>
      <c r="F3" s="408"/>
      <c r="G3" s="419"/>
      <c r="H3" s="404"/>
      <c r="I3" s="404"/>
      <c r="J3" s="404"/>
      <c r="K3" s="404"/>
      <c r="L3" s="404"/>
      <c r="M3" s="404"/>
      <c r="N3" s="404"/>
      <c r="O3" s="420"/>
      <c r="P3" s="441"/>
      <c r="Q3" s="404"/>
      <c r="R3" s="404"/>
      <c r="S3" s="404"/>
      <c r="T3" s="404"/>
      <c r="U3" s="404"/>
      <c r="V3" s="404"/>
      <c r="W3" s="404"/>
      <c r="X3" s="420"/>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c r="A4" s="409"/>
      <c r="B4" s="407"/>
      <c r="C4" s="407"/>
      <c r="D4" s="407"/>
      <c r="E4" s="407"/>
      <c r="F4" s="408"/>
      <c r="G4" s="570"/>
      <c r="H4" s="1021"/>
      <c r="I4" s="1021"/>
      <c r="J4" s="1021"/>
      <c r="K4" s="1021"/>
      <c r="L4" s="1021"/>
      <c r="M4" s="1021"/>
      <c r="N4" s="1021"/>
      <c r="O4" s="1022"/>
      <c r="P4" s="105"/>
      <c r="Q4" s="1029"/>
      <c r="R4" s="1029"/>
      <c r="S4" s="1029"/>
      <c r="T4" s="1029"/>
      <c r="U4" s="1029"/>
      <c r="V4" s="1029"/>
      <c r="W4" s="1029"/>
      <c r="X4" s="1030"/>
      <c r="Y4" s="1039" t="s">
        <v>12</v>
      </c>
      <c r="Z4" s="1040"/>
      <c r="AA4" s="1041"/>
      <c r="AB4" s="467"/>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10"/>
      <c r="B5" s="411"/>
      <c r="C5" s="411"/>
      <c r="D5" s="411"/>
      <c r="E5" s="411"/>
      <c r="F5" s="412"/>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10"/>
      <c r="B6" s="411"/>
      <c r="C6" s="411"/>
      <c r="D6" s="411"/>
      <c r="E6" s="411"/>
      <c r="F6" s="412"/>
      <c r="G6" s="1026"/>
      <c r="H6" s="1027"/>
      <c r="I6" s="1027"/>
      <c r="J6" s="1027"/>
      <c r="K6" s="1027"/>
      <c r="L6" s="1027"/>
      <c r="M6" s="1027"/>
      <c r="N6" s="1027"/>
      <c r="O6" s="1028"/>
      <c r="P6" s="1033"/>
      <c r="Q6" s="1033"/>
      <c r="R6" s="1033"/>
      <c r="S6" s="1033"/>
      <c r="T6" s="1033"/>
      <c r="U6" s="1033"/>
      <c r="V6" s="1033"/>
      <c r="W6" s="1033"/>
      <c r="X6" s="1034"/>
      <c r="Y6" s="1035" t="s">
        <v>13</v>
      </c>
      <c r="Z6" s="1036"/>
      <c r="AA6" s="1037"/>
      <c r="AB6" s="600"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4"/>
      <c r="Z9" s="835"/>
      <c r="AA9" s="836"/>
      <c r="AB9" s="1048" t="s">
        <v>11</v>
      </c>
      <c r="AC9" s="1049"/>
      <c r="AD9" s="1050"/>
      <c r="AE9" s="1054" t="s">
        <v>555</v>
      </c>
      <c r="AF9" s="1054"/>
      <c r="AG9" s="1054"/>
      <c r="AH9" s="1054"/>
      <c r="AI9" s="1054" t="s">
        <v>551</v>
      </c>
      <c r="AJ9" s="1054"/>
      <c r="AK9" s="1054"/>
      <c r="AL9" s="1054"/>
      <c r="AM9" s="1054" t="s">
        <v>525</v>
      </c>
      <c r="AN9" s="1054"/>
      <c r="AO9" s="1054"/>
      <c r="AP9" s="563"/>
      <c r="AQ9" s="159" t="s">
        <v>354</v>
      </c>
      <c r="AR9" s="130"/>
      <c r="AS9" s="130"/>
      <c r="AT9" s="131"/>
      <c r="AU9" s="539" t="s">
        <v>253</v>
      </c>
      <c r="AV9" s="539"/>
      <c r="AW9" s="539"/>
      <c r="AX9" s="540"/>
    </row>
    <row r="10" spans="1:50" ht="18.75" customHeight="1">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c r="A11" s="409"/>
      <c r="B11" s="407"/>
      <c r="C11" s="407"/>
      <c r="D11" s="407"/>
      <c r="E11" s="407"/>
      <c r="F11" s="408"/>
      <c r="G11" s="570"/>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7"/>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10"/>
      <c r="B12" s="411"/>
      <c r="C12" s="411"/>
      <c r="D12" s="411"/>
      <c r="E12" s="411"/>
      <c r="F12" s="412"/>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3"/>
      <c r="B13" s="414"/>
      <c r="C13" s="414"/>
      <c r="D13" s="414"/>
      <c r="E13" s="414"/>
      <c r="F13" s="41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0"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4"/>
      <c r="Z16" s="835"/>
      <c r="AA16" s="836"/>
      <c r="AB16" s="1048" t="s">
        <v>11</v>
      </c>
      <c r="AC16" s="1049"/>
      <c r="AD16" s="1050"/>
      <c r="AE16" s="1054" t="s">
        <v>554</v>
      </c>
      <c r="AF16" s="1054"/>
      <c r="AG16" s="1054"/>
      <c r="AH16" s="1054"/>
      <c r="AI16" s="1054" t="s">
        <v>552</v>
      </c>
      <c r="AJ16" s="1054"/>
      <c r="AK16" s="1054"/>
      <c r="AL16" s="1054"/>
      <c r="AM16" s="1054" t="s">
        <v>525</v>
      </c>
      <c r="AN16" s="1054"/>
      <c r="AO16" s="1054"/>
      <c r="AP16" s="563"/>
      <c r="AQ16" s="159" t="s">
        <v>354</v>
      </c>
      <c r="AR16" s="130"/>
      <c r="AS16" s="130"/>
      <c r="AT16" s="131"/>
      <c r="AU16" s="539" t="s">
        <v>253</v>
      </c>
      <c r="AV16" s="539"/>
      <c r="AW16" s="539"/>
      <c r="AX16" s="540"/>
    </row>
    <row r="17" spans="1:50" ht="18.75" customHeight="1">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c r="A18" s="409"/>
      <c r="B18" s="407"/>
      <c r="C18" s="407"/>
      <c r="D18" s="407"/>
      <c r="E18" s="407"/>
      <c r="F18" s="408"/>
      <c r="G18" s="570"/>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7"/>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10"/>
      <c r="B19" s="411"/>
      <c r="C19" s="411"/>
      <c r="D19" s="411"/>
      <c r="E19" s="411"/>
      <c r="F19" s="412"/>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3"/>
      <c r="B20" s="414"/>
      <c r="C20" s="414"/>
      <c r="D20" s="414"/>
      <c r="E20" s="414"/>
      <c r="F20" s="41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0"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4"/>
      <c r="Z23" s="835"/>
      <c r="AA23" s="836"/>
      <c r="AB23" s="1048" t="s">
        <v>11</v>
      </c>
      <c r="AC23" s="1049"/>
      <c r="AD23" s="1050"/>
      <c r="AE23" s="1054" t="s">
        <v>556</v>
      </c>
      <c r="AF23" s="1054"/>
      <c r="AG23" s="1054"/>
      <c r="AH23" s="1054"/>
      <c r="AI23" s="1054" t="s">
        <v>551</v>
      </c>
      <c r="AJ23" s="1054"/>
      <c r="AK23" s="1054"/>
      <c r="AL23" s="1054"/>
      <c r="AM23" s="1054" t="s">
        <v>525</v>
      </c>
      <c r="AN23" s="1054"/>
      <c r="AO23" s="1054"/>
      <c r="AP23" s="563"/>
      <c r="AQ23" s="159" t="s">
        <v>354</v>
      </c>
      <c r="AR23" s="130"/>
      <c r="AS23" s="130"/>
      <c r="AT23" s="131"/>
      <c r="AU23" s="539" t="s">
        <v>253</v>
      </c>
      <c r="AV23" s="539"/>
      <c r="AW23" s="539"/>
      <c r="AX23" s="540"/>
    </row>
    <row r="24" spans="1:50" ht="18.75" customHeight="1">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c r="A25" s="409"/>
      <c r="B25" s="407"/>
      <c r="C25" s="407"/>
      <c r="D25" s="407"/>
      <c r="E25" s="407"/>
      <c r="F25" s="408"/>
      <c r="G25" s="570"/>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7"/>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10"/>
      <c r="B26" s="411"/>
      <c r="C26" s="411"/>
      <c r="D26" s="411"/>
      <c r="E26" s="411"/>
      <c r="F26" s="412"/>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3"/>
      <c r="B27" s="414"/>
      <c r="C27" s="414"/>
      <c r="D27" s="414"/>
      <c r="E27" s="414"/>
      <c r="F27" s="41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0"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4"/>
      <c r="Z30" s="835"/>
      <c r="AA30" s="836"/>
      <c r="AB30" s="1048" t="s">
        <v>11</v>
      </c>
      <c r="AC30" s="1049"/>
      <c r="AD30" s="1050"/>
      <c r="AE30" s="1054" t="s">
        <v>554</v>
      </c>
      <c r="AF30" s="1054"/>
      <c r="AG30" s="1054"/>
      <c r="AH30" s="1054"/>
      <c r="AI30" s="1054" t="s">
        <v>551</v>
      </c>
      <c r="AJ30" s="1054"/>
      <c r="AK30" s="1054"/>
      <c r="AL30" s="1054"/>
      <c r="AM30" s="1054" t="s">
        <v>549</v>
      </c>
      <c r="AN30" s="1054"/>
      <c r="AO30" s="1054"/>
      <c r="AP30" s="563"/>
      <c r="AQ30" s="159" t="s">
        <v>354</v>
      </c>
      <c r="AR30" s="130"/>
      <c r="AS30" s="130"/>
      <c r="AT30" s="131"/>
      <c r="AU30" s="539" t="s">
        <v>253</v>
      </c>
      <c r="AV30" s="539"/>
      <c r="AW30" s="539"/>
      <c r="AX30" s="540"/>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c r="A32" s="409"/>
      <c r="B32" s="407"/>
      <c r="C32" s="407"/>
      <c r="D32" s="407"/>
      <c r="E32" s="407"/>
      <c r="F32" s="408"/>
      <c r="G32" s="570"/>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7"/>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10"/>
      <c r="B33" s="411"/>
      <c r="C33" s="411"/>
      <c r="D33" s="411"/>
      <c r="E33" s="411"/>
      <c r="F33" s="412"/>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3"/>
      <c r="B34" s="414"/>
      <c r="C34" s="414"/>
      <c r="D34" s="414"/>
      <c r="E34" s="414"/>
      <c r="F34" s="41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0"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4"/>
      <c r="Z37" s="835"/>
      <c r="AA37" s="836"/>
      <c r="AB37" s="1048" t="s">
        <v>11</v>
      </c>
      <c r="AC37" s="1049"/>
      <c r="AD37" s="1050"/>
      <c r="AE37" s="1054" t="s">
        <v>556</v>
      </c>
      <c r="AF37" s="1054"/>
      <c r="AG37" s="1054"/>
      <c r="AH37" s="1054"/>
      <c r="AI37" s="1054" t="s">
        <v>553</v>
      </c>
      <c r="AJ37" s="1054"/>
      <c r="AK37" s="1054"/>
      <c r="AL37" s="1054"/>
      <c r="AM37" s="1054" t="s">
        <v>550</v>
      </c>
      <c r="AN37" s="1054"/>
      <c r="AO37" s="1054"/>
      <c r="AP37" s="563"/>
      <c r="AQ37" s="159" t="s">
        <v>354</v>
      </c>
      <c r="AR37" s="130"/>
      <c r="AS37" s="130"/>
      <c r="AT37" s="131"/>
      <c r="AU37" s="539" t="s">
        <v>253</v>
      </c>
      <c r="AV37" s="539"/>
      <c r="AW37" s="539"/>
      <c r="AX37" s="540"/>
    </row>
    <row r="38" spans="1:50" ht="18.75"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c r="A39" s="409"/>
      <c r="B39" s="407"/>
      <c r="C39" s="407"/>
      <c r="D39" s="407"/>
      <c r="E39" s="407"/>
      <c r="F39" s="408"/>
      <c r="G39" s="570"/>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7"/>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10"/>
      <c r="B40" s="411"/>
      <c r="C40" s="411"/>
      <c r="D40" s="411"/>
      <c r="E40" s="411"/>
      <c r="F40" s="412"/>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3"/>
      <c r="B41" s="414"/>
      <c r="C41" s="414"/>
      <c r="D41" s="414"/>
      <c r="E41" s="414"/>
      <c r="F41" s="41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0"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4"/>
      <c r="Z44" s="835"/>
      <c r="AA44" s="836"/>
      <c r="AB44" s="1048" t="s">
        <v>11</v>
      </c>
      <c r="AC44" s="1049"/>
      <c r="AD44" s="1050"/>
      <c r="AE44" s="1054" t="s">
        <v>554</v>
      </c>
      <c r="AF44" s="1054"/>
      <c r="AG44" s="1054"/>
      <c r="AH44" s="1054"/>
      <c r="AI44" s="1054" t="s">
        <v>551</v>
      </c>
      <c r="AJ44" s="1054"/>
      <c r="AK44" s="1054"/>
      <c r="AL44" s="1054"/>
      <c r="AM44" s="1054" t="s">
        <v>525</v>
      </c>
      <c r="AN44" s="1054"/>
      <c r="AO44" s="1054"/>
      <c r="AP44" s="563"/>
      <c r="AQ44" s="159" t="s">
        <v>354</v>
      </c>
      <c r="AR44" s="130"/>
      <c r="AS44" s="130"/>
      <c r="AT44" s="131"/>
      <c r="AU44" s="539" t="s">
        <v>253</v>
      </c>
      <c r="AV44" s="539"/>
      <c r="AW44" s="539"/>
      <c r="AX44" s="540"/>
    </row>
    <row r="45" spans="1:50" ht="18.75"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c r="A46" s="409"/>
      <c r="B46" s="407"/>
      <c r="C46" s="407"/>
      <c r="D46" s="407"/>
      <c r="E46" s="407"/>
      <c r="F46" s="408"/>
      <c r="G46" s="570"/>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7"/>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10"/>
      <c r="B47" s="411"/>
      <c r="C47" s="411"/>
      <c r="D47" s="411"/>
      <c r="E47" s="411"/>
      <c r="F47" s="412"/>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3"/>
      <c r="B48" s="414"/>
      <c r="C48" s="414"/>
      <c r="D48" s="414"/>
      <c r="E48" s="414"/>
      <c r="F48" s="41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0"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4"/>
      <c r="Z51" s="835"/>
      <c r="AA51" s="836"/>
      <c r="AB51" s="563" t="s">
        <v>11</v>
      </c>
      <c r="AC51" s="1049"/>
      <c r="AD51" s="1050"/>
      <c r="AE51" s="1054" t="s">
        <v>554</v>
      </c>
      <c r="AF51" s="1054"/>
      <c r="AG51" s="1054"/>
      <c r="AH51" s="1054"/>
      <c r="AI51" s="1054" t="s">
        <v>551</v>
      </c>
      <c r="AJ51" s="1054"/>
      <c r="AK51" s="1054"/>
      <c r="AL51" s="1054"/>
      <c r="AM51" s="1054" t="s">
        <v>525</v>
      </c>
      <c r="AN51" s="1054"/>
      <c r="AO51" s="1054"/>
      <c r="AP51" s="563"/>
      <c r="AQ51" s="159" t="s">
        <v>354</v>
      </c>
      <c r="AR51" s="130"/>
      <c r="AS51" s="130"/>
      <c r="AT51" s="131"/>
      <c r="AU51" s="539" t="s">
        <v>253</v>
      </c>
      <c r="AV51" s="539"/>
      <c r="AW51" s="539"/>
      <c r="AX51" s="540"/>
    </row>
    <row r="52" spans="1:50" ht="18.75"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c r="A53" s="409"/>
      <c r="B53" s="407"/>
      <c r="C53" s="407"/>
      <c r="D53" s="407"/>
      <c r="E53" s="407"/>
      <c r="F53" s="408"/>
      <c r="G53" s="570"/>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7"/>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10"/>
      <c r="B54" s="411"/>
      <c r="C54" s="411"/>
      <c r="D54" s="411"/>
      <c r="E54" s="411"/>
      <c r="F54" s="412"/>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3"/>
      <c r="B55" s="414"/>
      <c r="C55" s="414"/>
      <c r="D55" s="414"/>
      <c r="E55" s="414"/>
      <c r="F55" s="41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0"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4"/>
      <c r="Z58" s="835"/>
      <c r="AA58" s="836"/>
      <c r="AB58" s="1048" t="s">
        <v>11</v>
      </c>
      <c r="AC58" s="1049"/>
      <c r="AD58" s="1050"/>
      <c r="AE58" s="1054" t="s">
        <v>554</v>
      </c>
      <c r="AF58" s="1054"/>
      <c r="AG58" s="1054"/>
      <c r="AH58" s="1054"/>
      <c r="AI58" s="1054" t="s">
        <v>551</v>
      </c>
      <c r="AJ58" s="1054"/>
      <c r="AK58" s="1054"/>
      <c r="AL58" s="1054"/>
      <c r="AM58" s="1054" t="s">
        <v>525</v>
      </c>
      <c r="AN58" s="1054"/>
      <c r="AO58" s="1054"/>
      <c r="AP58" s="563"/>
      <c r="AQ58" s="159" t="s">
        <v>354</v>
      </c>
      <c r="AR58" s="130"/>
      <c r="AS58" s="130"/>
      <c r="AT58" s="131"/>
      <c r="AU58" s="539" t="s">
        <v>253</v>
      </c>
      <c r="AV58" s="539"/>
      <c r="AW58" s="539"/>
      <c r="AX58" s="540"/>
    </row>
    <row r="59" spans="1:50" ht="18.75"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c r="A60" s="409"/>
      <c r="B60" s="407"/>
      <c r="C60" s="407"/>
      <c r="D60" s="407"/>
      <c r="E60" s="407"/>
      <c r="F60" s="408"/>
      <c r="G60" s="570"/>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7"/>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10"/>
      <c r="B61" s="411"/>
      <c r="C61" s="411"/>
      <c r="D61" s="411"/>
      <c r="E61" s="411"/>
      <c r="F61" s="412"/>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3"/>
      <c r="B62" s="414"/>
      <c r="C62" s="414"/>
      <c r="D62" s="414"/>
      <c r="E62" s="414"/>
      <c r="F62" s="41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0"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4"/>
      <c r="Z65" s="835"/>
      <c r="AA65" s="836"/>
      <c r="AB65" s="1048" t="s">
        <v>11</v>
      </c>
      <c r="AC65" s="1049"/>
      <c r="AD65" s="1050"/>
      <c r="AE65" s="1054" t="s">
        <v>554</v>
      </c>
      <c r="AF65" s="1054"/>
      <c r="AG65" s="1054"/>
      <c r="AH65" s="1054"/>
      <c r="AI65" s="1054" t="s">
        <v>551</v>
      </c>
      <c r="AJ65" s="1054"/>
      <c r="AK65" s="1054"/>
      <c r="AL65" s="1054"/>
      <c r="AM65" s="1054" t="s">
        <v>525</v>
      </c>
      <c r="AN65" s="1054"/>
      <c r="AO65" s="1054"/>
      <c r="AP65" s="563"/>
      <c r="AQ65" s="159" t="s">
        <v>354</v>
      </c>
      <c r="AR65" s="130"/>
      <c r="AS65" s="130"/>
      <c r="AT65" s="131"/>
      <c r="AU65" s="539" t="s">
        <v>253</v>
      </c>
      <c r="AV65" s="539"/>
      <c r="AW65" s="539"/>
      <c r="AX65" s="540"/>
    </row>
    <row r="66" spans="1:50" ht="18.75" customHeight="1">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c r="A67" s="409"/>
      <c r="B67" s="407"/>
      <c r="C67" s="407"/>
      <c r="D67" s="407"/>
      <c r="E67" s="407"/>
      <c r="F67" s="408"/>
      <c r="G67" s="570"/>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7"/>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10"/>
      <c r="B68" s="411"/>
      <c r="C68" s="411"/>
      <c r="D68" s="411"/>
      <c r="E68" s="411"/>
      <c r="F68" s="412"/>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3"/>
      <c r="B69" s="414"/>
      <c r="C69" s="414"/>
      <c r="D69" s="414"/>
      <c r="E69" s="414"/>
      <c r="F69" s="415"/>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28</v>
      </c>
      <c r="B2" s="1074"/>
      <c r="C2" s="1074"/>
      <c r="D2" s="1074"/>
      <c r="E2" s="1074"/>
      <c r="F2" s="1075"/>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c r="A4" s="1067"/>
      <c r="B4" s="1068"/>
      <c r="C4" s="1068"/>
      <c r="D4" s="1068"/>
      <c r="E4" s="1068"/>
      <c r="F4" s="1069"/>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c r="A5" s="1067"/>
      <c r="B5" s="1068"/>
      <c r="C5" s="1068"/>
      <c r="D5" s="1068"/>
      <c r="E5" s="1068"/>
      <c r="F5" s="106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c r="A6" s="1067"/>
      <c r="B6" s="1068"/>
      <c r="C6" s="1068"/>
      <c r="D6" s="1068"/>
      <c r="E6" s="1068"/>
      <c r="F6" s="106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c r="A7" s="1067"/>
      <c r="B7" s="1068"/>
      <c r="C7" s="1068"/>
      <c r="D7" s="1068"/>
      <c r="E7" s="1068"/>
      <c r="F7" s="106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c r="A8" s="1067"/>
      <c r="B8" s="1068"/>
      <c r="C8" s="1068"/>
      <c r="D8" s="1068"/>
      <c r="E8" s="1068"/>
      <c r="F8" s="106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c r="A9" s="1067"/>
      <c r="B9" s="1068"/>
      <c r="C9" s="1068"/>
      <c r="D9" s="1068"/>
      <c r="E9" s="1068"/>
      <c r="F9" s="106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c r="A10" s="1067"/>
      <c r="B10" s="1068"/>
      <c r="C10" s="1068"/>
      <c r="D10" s="1068"/>
      <c r="E10" s="1068"/>
      <c r="F10" s="106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c r="A11" s="1067"/>
      <c r="B11" s="1068"/>
      <c r="C11" s="1068"/>
      <c r="D11" s="1068"/>
      <c r="E11" s="1068"/>
      <c r="F11" s="106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c r="A12" s="1067"/>
      <c r="B12" s="1068"/>
      <c r="C12" s="1068"/>
      <c r="D12" s="1068"/>
      <c r="E12" s="1068"/>
      <c r="F12" s="106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c r="A13" s="1067"/>
      <c r="B13" s="1068"/>
      <c r="C13" s="1068"/>
      <c r="D13" s="1068"/>
      <c r="E13" s="1068"/>
      <c r="F13" s="106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c r="A14" s="1067"/>
      <c r="B14" s="1068"/>
      <c r="C14" s="1068"/>
      <c r="D14" s="1068"/>
      <c r="E14" s="1068"/>
      <c r="F14" s="106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67"/>
      <c r="B15" s="1068"/>
      <c r="C15" s="1068"/>
      <c r="D15" s="1068"/>
      <c r="E15" s="1068"/>
      <c r="F15" s="1069"/>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c r="A16" s="1067"/>
      <c r="B16" s="1068"/>
      <c r="C16" s="1068"/>
      <c r="D16" s="1068"/>
      <c r="E16" s="1068"/>
      <c r="F16" s="106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c r="A17" s="1067"/>
      <c r="B17" s="1068"/>
      <c r="C17" s="1068"/>
      <c r="D17" s="1068"/>
      <c r="E17" s="1068"/>
      <c r="F17" s="1069"/>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c r="A18" s="1067"/>
      <c r="B18" s="1068"/>
      <c r="C18" s="1068"/>
      <c r="D18" s="1068"/>
      <c r="E18" s="1068"/>
      <c r="F18" s="106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c r="A19" s="1067"/>
      <c r="B19" s="1068"/>
      <c r="C19" s="1068"/>
      <c r="D19" s="1068"/>
      <c r="E19" s="1068"/>
      <c r="F19" s="106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c r="A20" s="1067"/>
      <c r="B20" s="1068"/>
      <c r="C20" s="1068"/>
      <c r="D20" s="1068"/>
      <c r="E20" s="1068"/>
      <c r="F20" s="106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c r="A21" s="1067"/>
      <c r="B21" s="1068"/>
      <c r="C21" s="1068"/>
      <c r="D21" s="1068"/>
      <c r="E21" s="1068"/>
      <c r="F21" s="106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c r="A22" s="1067"/>
      <c r="B22" s="1068"/>
      <c r="C22" s="1068"/>
      <c r="D22" s="1068"/>
      <c r="E22" s="1068"/>
      <c r="F22" s="106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c r="A23" s="1067"/>
      <c r="B23" s="1068"/>
      <c r="C23" s="1068"/>
      <c r="D23" s="1068"/>
      <c r="E23" s="1068"/>
      <c r="F23" s="106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c r="A24" s="1067"/>
      <c r="B24" s="1068"/>
      <c r="C24" s="1068"/>
      <c r="D24" s="1068"/>
      <c r="E24" s="1068"/>
      <c r="F24" s="106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c r="A25" s="1067"/>
      <c r="B25" s="1068"/>
      <c r="C25" s="1068"/>
      <c r="D25" s="1068"/>
      <c r="E25" s="1068"/>
      <c r="F25" s="106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c r="A26" s="1067"/>
      <c r="B26" s="1068"/>
      <c r="C26" s="1068"/>
      <c r="D26" s="1068"/>
      <c r="E26" s="1068"/>
      <c r="F26" s="106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c r="A27" s="1067"/>
      <c r="B27" s="1068"/>
      <c r="C27" s="1068"/>
      <c r="D27" s="1068"/>
      <c r="E27" s="1068"/>
      <c r="F27" s="106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67"/>
      <c r="B28" s="1068"/>
      <c r="C28" s="1068"/>
      <c r="D28" s="1068"/>
      <c r="E28" s="1068"/>
      <c r="F28" s="1069"/>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c r="A29" s="1067"/>
      <c r="B29" s="1068"/>
      <c r="C29" s="1068"/>
      <c r="D29" s="1068"/>
      <c r="E29" s="1068"/>
      <c r="F29" s="106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c r="A30" s="1067"/>
      <c r="B30" s="1068"/>
      <c r="C30" s="1068"/>
      <c r="D30" s="1068"/>
      <c r="E30" s="1068"/>
      <c r="F30" s="1069"/>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c r="A31" s="1067"/>
      <c r="B31" s="1068"/>
      <c r="C31" s="1068"/>
      <c r="D31" s="1068"/>
      <c r="E31" s="1068"/>
      <c r="F31" s="106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c r="A32" s="1067"/>
      <c r="B32" s="1068"/>
      <c r="C32" s="1068"/>
      <c r="D32" s="1068"/>
      <c r="E32" s="1068"/>
      <c r="F32" s="106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c r="A33" s="1067"/>
      <c r="B33" s="1068"/>
      <c r="C33" s="1068"/>
      <c r="D33" s="1068"/>
      <c r="E33" s="1068"/>
      <c r="F33" s="106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c r="A34" s="1067"/>
      <c r="B34" s="1068"/>
      <c r="C34" s="1068"/>
      <c r="D34" s="1068"/>
      <c r="E34" s="1068"/>
      <c r="F34" s="106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c r="A35" s="1067"/>
      <c r="B35" s="1068"/>
      <c r="C35" s="1068"/>
      <c r="D35" s="1068"/>
      <c r="E35" s="1068"/>
      <c r="F35" s="106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c r="A36" s="1067"/>
      <c r="B36" s="1068"/>
      <c r="C36" s="1068"/>
      <c r="D36" s="1068"/>
      <c r="E36" s="1068"/>
      <c r="F36" s="106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c r="A37" s="1067"/>
      <c r="B37" s="1068"/>
      <c r="C37" s="1068"/>
      <c r="D37" s="1068"/>
      <c r="E37" s="1068"/>
      <c r="F37" s="106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c r="A38" s="1067"/>
      <c r="B38" s="1068"/>
      <c r="C38" s="1068"/>
      <c r="D38" s="1068"/>
      <c r="E38" s="1068"/>
      <c r="F38" s="106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c r="A39" s="1067"/>
      <c r="B39" s="1068"/>
      <c r="C39" s="1068"/>
      <c r="D39" s="1068"/>
      <c r="E39" s="1068"/>
      <c r="F39" s="106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c r="A40" s="1067"/>
      <c r="B40" s="1068"/>
      <c r="C40" s="1068"/>
      <c r="D40" s="1068"/>
      <c r="E40" s="1068"/>
      <c r="F40" s="106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67"/>
      <c r="B41" s="1068"/>
      <c r="C41" s="1068"/>
      <c r="D41" s="1068"/>
      <c r="E41" s="1068"/>
      <c r="F41" s="1069"/>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c r="A42" s="1067"/>
      <c r="B42" s="1068"/>
      <c r="C42" s="1068"/>
      <c r="D42" s="1068"/>
      <c r="E42" s="1068"/>
      <c r="F42" s="106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c r="A43" s="1067"/>
      <c r="B43" s="1068"/>
      <c r="C43" s="1068"/>
      <c r="D43" s="1068"/>
      <c r="E43" s="1068"/>
      <c r="F43" s="1069"/>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c r="A44" s="1067"/>
      <c r="B44" s="1068"/>
      <c r="C44" s="1068"/>
      <c r="D44" s="1068"/>
      <c r="E44" s="1068"/>
      <c r="F44" s="106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c r="A45" s="1067"/>
      <c r="B45" s="1068"/>
      <c r="C45" s="1068"/>
      <c r="D45" s="1068"/>
      <c r="E45" s="1068"/>
      <c r="F45" s="106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c r="A46" s="1067"/>
      <c r="B46" s="1068"/>
      <c r="C46" s="1068"/>
      <c r="D46" s="1068"/>
      <c r="E46" s="1068"/>
      <c r="F46" s="106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c r="A47" s="1067"/>
      <c r="B47" s="1068"/>
      <c r="C47" s="1068"/>
      <c r="D47" s="1068"/>
      <c r="E47" s="1068"/>
      <c r="F47" s="106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c r="A48" s="1067"/>
      <c r="B48" s="1068"/>
      <c r="C48" s="1068"/>
      <c r="D48" s="1068"/>
      <c r="E48" s="1068"/>
      <c r="F48" s="106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c r="A49" s="1067"/>
      <c r="B49" s="1068"/>
      <c r="C49" s="1068"/>
      <c r="D49" s="1068"/>
      <c r="E49" s="1068"/>
      <c r="F49" s="106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c r="A50" s="1067"/>
      <c r="B50" s="1068"/>
      <c r="C50" s="1068"/>
      <c r="D50" s="1068"/>
      <c r="E50" s="1068"/>
      <c r="F50" s="106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c r="A51" s="1067"/>
      <c r="B51" s="1068"/>
      <c r="C51" s="1068"/>
      <c r="D51" s="1068"/>
      <c r="E51" s="1068"/>
      <c r="F51" s="106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c r="A52" s="1067"/>
      <c r="B52" s="1068"/>
      <c r="C52" s="1068"/>
      <c r="D52" s="1068"/>
      <c r="E52" s="1068"/>
      <c r="F52" s="106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73" t="s">
        <v>28</v>
      </c>
      <c r="B55" s="1074"/>
      <c r="C55" s="1074"/>
      <c r="D55" s="1074"/>
      <c r="E55" s="1074"/>
      <c r="F55" s="1075"/>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c r="A56" s="1067"/>
      <c r="B56" s="1068"/>
      <c r="C56" s="1068"/>
      <c r="D56" s="1068"/>
      <c r="E56" s="1068"/>
      <c r="F56" s="106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c r="A57" s="1067"/>
      <c r="B57" s="1068"/>
      <c r="C57" s="1068"/>
      <c r="D57" s="1068"/>
      <c r="E57" s="1068"/>
      <c r="F57" s="1069"/>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c r="A58" s="1067"/>
      <c r="B58" s="1068"/>
      <c r="C58" s="1068"/>
      <c r="D58" s="1068"/>
      <c r="E58" s="1068"/>
      <c r="F58" s="106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c r="A59" s="1067"/>
      <c r="B59" s="1068"/>
      <c r="C59" s="1068"/>
      <c r="D59" s="1068"/>
      <c r="E59" s="1068"/>
      <c r="F59" s="106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c r="A60" s="1067"/>
      <c r="B60" s="1068"/>
      <c r="C60" s="1068"/>
      <c r="D60" s="1068"/>
      <c r="E60" s="1068"/>
      <c r="F60" s="106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c r="A61" s="1067"/>
      <c r="B61" s="1068"/>
      <c r="C61" s="1068"/>
      <c r="D61" s="1068"/>
      <c r="E61" s="1068"/>
      <c r="F61" s="106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c r="A62" s="1067"/>
      <c r="B62" s="1068"/>
      <c r="C62" s="1068"/>
      <c r="D62" s="1068"/>
      <c r="E62" s="1068"/>
      <c r="F62" s="106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c r="A63" s="1067"/>
      <c r="B63" s="1068"/>
      <c r="C63" s="1068"/>
      <c r="D63" s="1068"/>
      <c r="E63" s="1068"/>
      <c r="F63" s="106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c r="A64" s="1067"/>
      <c r="B64" s="1068"/>
      <c r="C64" s="1068"/>
      <c r="D64" s="1068"/>
      <c r="E64" s="1068"/>
      <c r="F64" s="106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c r="A65" s="1067"/>
      <c r="B65" s="1068"/>
      <c r="C65" s="1068"/>
      <c r="D65" s="1068"/>
      <c r="E65" s="1068"/>
      <c r="F65" s="106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c r="A66" s="1067"/>
      <c r="B66" s="1068"/>
      <c r="C66" s="1068"/>
      <c r="D66" s="1068"/>
      <c r="E66" s="1068"/>
      <c r="F66" s="106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c r="A67" s="1067"/>
      <c r="B67" s="1068"/>
      <c r="C67" s="1068"/>
      <c r="D67" s="1068"/>
      <c r="E67" s="1068"/>
      <c r="F67" s="106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67"/>
      <c r="B68" s="1068"/>
      <c r="C68" s="1068"/>
      <c r="D68" s="1068"/>
      <c r="E68" s="1068"/>
      <c r="F68" s="1069"/>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c r="A69" s="1067"/>
      <c r="B69" s="1068"/>
      <c r="C69" s="1068"/>
      <c r="D69" s="1068"/>
      <c r="E69" s="1068"/>
      <c r="F69" s="106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c r="A70" s="1067"/>
      <c r="B70" s="1068"/>
      <c r="C70" s="1068"/>
      <c r="D70" s="1068"/>
      <c r="E70" s="1068"/>
      <c r="F70" s="1069"/>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c r="A71" s="1067"/>
      <c r="B71" s="1068"/>
      <c r="C71" s="1068"/>
      <c r="D71" s="1068"/>
      <c r="E71" s="1068"/>
      <c r="F71" s="106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c r="A72" s="1067"/>
      <c r="B72" s="1068"/>
      <c r="C72" s="1068"/>
      <c r="D72" s="1068"/>
      <c r="E72" s="1068"/>
      <c r="F72" s="106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c r="A73" s="1067"/>
      <c r="B73" s="1068"/>
      <c r="C73" s="1068"/>
      <c r="D73" s="1068"/>
      <c r="E73" s="1068"/>
      <c r="F73" s="106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c r="A74" s="1067"/>
      <c r="B74" s="1068"/>
      <c r="C74" s="1068"/>
      <c r="D74" s="1068"/>
      <c r="E74" s="1068"/>
      <c r="F74" s="106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c r="A75" s="1067"/>
      <c r="B75" s="1068"/>
      <c r="C75" s="1068"/>
      <c r="D75" s="1068"/>
      <c r="E75" s="1068"/>
      <c r="F75" s="106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c r="A76" s="1067"/>
      <c r="B76" s="1068"/>
      <c r="C76" s="1068"/>
      <c r="D76" s="1068"/>
      <c r="E76" s="1068"/>
      <c r="F76" s="106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c r="A77" s="1067"/>
      <c r="B77" s="1068"/>
      <c r="C77" s="1068"/>
      <c r="D77" s="1068"/>
      <c r="E77" s="1068"/>
      <c r="F77" s="106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c r="A78" s="1067"/>
      <c r="B78" s="1068"/>
      <c r="C78" s="1068"/>
      <c r="D78" s="1068"/>
      <c r="E78" s="1068"/>
      <c r="F78" s="106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c r="A79" s="1067"/>
      <c r="B79" s="1068"/>
      <c r="C79" s="1068"/>
      <c r="D79" s="1068"/>
      <c r="E79" s="1068"/>
      <c r="F79" s="106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c r="A80" s="1067"/>
      <c r="B80" s="1068"/>
      <c r="C80" s="1068"/>
      <c r="D80" s="1068"/>
      <c r="E80" s="1068"/>
      <c r="F80" s="106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67"/>
      <c r="B81" s="1068"/>
      <c r="C81" s="1068"/>
      <c r="D81" s="1068"/>
      <c r="E81" s="1068"/>
      <c r="F81" s="1069"/>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c r="A82" s="1067"/>
      <c r="B82" s="1068"/>
      <c r="C82" s="1068"/>
      <c r="D82" s="1068"/>
      <c r="E82" s="1068"/>
      <c r="F82" s="106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c r="A83" s="1067"/>
      <c r="B83" s="1068"/>
      <c r="C83" s="1068"/>
      <c r="D83" s="1068"/>
      <c r="E83" s="1068"/>
      <c r="F83" s="1069"/>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c r="A84" s="1067"/>
      <c r="B84" s="1068"/>
      <c r="C84" s="1068"/>
      <c r="D84" s="1068"/>
      <c r="E84" s="1068"/>
      <c r="F84" s="106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c r="A85" s="1067"/>
      <c r="B85" s="1068"/>
      <c r="C85" s="1068"/>
      <c r="D85" s="1068"/>
      <c r="E85" s="1068"/>
      <c r="F85" s="106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c r="A86" s="1067"/>
      <c r="B86" s="1068"/>
      <c r="C86" s="1068"/>
      <c r="D86" s="1068"/>
      <c r="E86" s="1068"/>
      <c r="F86" s="106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c r="A87" s="1067"/>
      <c r="B87" s="1068"/>
      <c r="C87" s="1068"/>
      <c r="D87" s="1068"/>
      <c r="E87" s="1068"/>
      <c r="F87" s="106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c r="A88" s="1067"/>
      <c r="B88" s="1068"/>
      <c r="C88" s="1068"/>
      <c r="D88" s="1068"/>
      <c r="E88" s="1068"/>
      <c r="F88" s="106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c r="A89" s="1067"/>
      <c r="B89" s="1068"/>
      <c r="C89" s="1068"/>
      <c r="D89" s="1068"/>
      <c r="E89" s="1068"/>
      <c r="F89" s="106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c r="A90" s="1067"/>
      <c r="B90" s="1068"/>
      <c r="C90" s="1068"/>
      <c r="D90" s="1068"/>
      <c r="E90" s="1068"/>
      <c r="F90" s="106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c r="A91" s="1067"/>
      <c r="B91" s="1068"/>
      <c r="C91" s="1068"/>
      <c r="D91" s="1068"/>
      <c r="E91" s="1068"/>
      <c r="F91" s="106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c r="A92" s="1067"/>
      <c r="B92" s="1068"/>
      <c r="C92" s="1068"/>
      <c r="D92" s="1068"/>
      <c r="E92" s="1068"/>
      <c r="F92" s="106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c r="A93" s="1067"/>
      <c r="B93" s="1068"/>
      <c r="C93" s="1068"/>
      <c r="D93" s="1068"/>
      <c r="E93" s="1068"/>
      <c r="F93" s="106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67"/>
      <c r="B94" s="1068"/>
      <c r="C94" s="1068"/>
      <c r="D94" s="1068"/>
      <c r="E94" s="1068"/>
      <c r="F94" s="1069"/>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c r="A95" s="1067"/>
      <c r="B95" s="1068"/>
      <c r="C95" s="1068"/>
      <c r="D95" s="1068"/>
      <c r="E95" s="1068"/>
      <c r="F95" s="106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c r="A96" s="1067"/>
      <c r="B96" s="1068"/>
      <c r="C96" s="1068"/>
      <c r="D96" s="1068"/>
      <c r="E96" s="1068"/>
      <c r="F96" s="1069"/>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c r="A97" s="1067"/>
      <c r="B97" s="1068"/>
      <c r="C97" s="1068"/>
      <c r="D97" s="1068"/>
      <c r="E97" s="1068"/>
      <c r="F97" s="106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c r="A98" s="1067"/>
      <c r="B98" s="1068"/>
      <c r="C98" s="1068"/>
      <c r="D98" s="1068"/>
      <c r="E98" s="1068"/>
      <c r="F98" s="106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c r="A99" s="1067"/>
      <c r="B99" s="1068"/>
      <c r="C99" s="1068"/>
      <c r="D99" s="1068"/>
      <c r="E99" s="1068"/>
      <c r="F99" s="106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c r="A100" s="1067"/>
      <c r="B100" s="1068"/>
      <c r="C100" s="1068"/>
      <c r="D100" s="1068"/>
      <c r="E100" s="1068"/>
      <c r="F100" s="106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c r="A101" s="1067"/>
      <c r="B101" s="1068"/>
      <c r="C101" s="1068"/>
      <c r="D101" s="1068"/>
      <c r="E101" s="1068"/>
      <c r="F101" s="106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c r="A102" s="1067"/>
      <c r="B102" s="1068"/>
      <c r="C102" s="1068"/>
      <c r="D102" s="1068"/>
      <c r="E102" s="1068"/>
      <c r="F102" s="106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c r="A103" s="1067"/>
      <c r="B103" s="1068"/>
      <c r="C103" s="1068"/>
      <c r="D103" s="1068"/>
      <c r="E103" s="1068"/>
      <c r="F103" s="106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c r="A104" s="1067"/>
      <c r="B104" s="1068"/>
      <c r="C104" s="1068"/>
      <c r="D104" s="1068"/>
      <c r="E104" s="1068"/>
      <c r="F104" s="106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c r="A105" s="1067"/>
      <c r="B105" s="1068"/>
      <c r="C105" s="1068"/>
      <c r="D105" s="1068"/>
      <c r="E105" s="1068"/>
      <c r="F105" s="106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73" t="s">
        <v>28</v>
      </c>
      <c r="B108" s="1074"/>
      <c r="C108" s="1074"/>
      <c r="D108" s="1074"/>
      <c r="E108" s="1074"/>
      <c r="F108" s="1075"/>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c r="A109" s="1067"/>
      <c r="B109" s="1068"/>
      <c r="C109" s="1068"/>
      <c r="D109" s="1068"/>
      <c r="E109" s="1068"/>
      <c r="F109" s="106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c r="A110" s="1067"/>
      <c r="B110" s="1068"/>
      <c r="C110" s="1068"/>
      <c r="D110" s="1068"/>
      <c r="E110" s="1068"/>
      <c r="F110" s="1069"/>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c r="A111" s="1067"/>
      <c r="B111" s="1068"/>
      <c r="C111" s="1068"/>
      <c r="D111" s="1068"/>
      <c r="E111" s="1068"/>
      <c r="F111" s="106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c r="A112" s="1067"/>
      <c r="B112" s="1068"/>
      <c r="C112" s="1068"/>
      <c r="D112" s="1068"/>
      <c r="E112" s="1068"/>
      <c r="F112" s="106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c r="A113" s="1067"/>
      <c r="B113" s="1068"/>
      <c r="C113" s="1068"/>
      <c r="D113" s="1068"/>
      <c r="E113" s="1068"/>
      <c r="F113" s="106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c r="A114" s="1067"/>
      <c r="B114" s="1068"/>
      <c r="C114" s="1068"/>
      <c r="D114" s="1068"/>
      <c r="E114" s="1068"/>
      <c r="F114" s="106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c r="A115" s="1067"/>
      <c r="B115" s="1068"/>
      <c r="C115" s="1068"/>
      <c r="D115" s="1068"/>
      <c r="E115" s="1068"/>
      <c r="F115" s="106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c r="A116" s="1067"/>
      <c r="B116" s="1068"/>
      <c r="C116" s="1068"/>
      <c r="D116" s="1068"/>
      <c r="E116" s="1068"/>
      <c r="F116" s="106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c r="A117" s="1067"/>
      <c r="B117" s="1068"/>
      <c r="C117" s="1068"/>
      <c r="D117" s="1068"/>
      <c r="E117" s="1068"/>
      <c r="F117" s="106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c r="A118" s="1067"/>
      <c r="B118" s="1068"/>
      <c r="C118" s="1068"/>
      <c r="D118" s="1068"/>
      <c r="E118" s="1068"/>
      <c r="F118" s="106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c r="A119" s="1067"/>
      <c r="B119" s="1068"/>
      <c r="C119" s="1068"/>
      <c r="D119" s="1068"/>
      <c r="E119" s="1068"/>
      <c r="F119" s="106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c r="A120" s="1067"/>
      <c r="B120" s="1068"/>
      <c r="C120" s="1068"/>
      <c r="D120" s="1068"/>
      <c r="E120" s="1068"/>
      <c r="F120" s="106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67"/>
      <c r="B121" s="1068"/>
      <c r="C121" s="1068"/>
      <c r="D121" s="1068"/>
      <c r="E121" s="1068"/>
      <c r="F121" s="1069"/>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c r="A122" s="1067"/>
      <c r="B122" s="1068"/>
      <c r="C122" s="1068"/>
      <c r="D122" s="1068"/>
      <c r="E122" s="1068"/>
      <c r="F122" s="106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c r="A123" s="1067"/>
      <c r="B123" s="1068"/>
      <c r="C123" s="1068"/>
      <c r="D123" s="1068"/>
      <c r="E123" s="1068"/>
      <c r="F123" s="1069"/>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c r="A124" s="1067"/>
      <c r="B124" s="1068"/>
      <c r="C124" s="1068"/>
      <c r="D124" s="1068"/>
      <c r="E124" s="1068"/>
      <c r="F124" s="106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c r="A125" s="1067"/>
      <c r="B125" s="1068"/>
      <c r="C125" s="1068"/>
      <c r="D125" s="1068"/>
      <c r="E125" s="1068"/>
      <c r="F125" s="106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c r="A126" s="1067"/>
      <c r="B126" s="1068"/>
      <c r="C126" s="1068"/>
      <c r="D126" s="1068"/>
      <c r="E126" s="1068"/>
      <c r="F126" s="106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c r="A127" s="1067"/>
      <c r="B127" s="1068"/>
      <c r="C127" s="1068"/>
      <c r="D127" s="1068"/>
      <c r="E127" s="1068"/>
      <c r="F127" s="106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c r="A128" s="1067"/>
      <c r="B128" s="1068"/>
      <c r="C128" s="1068"/>
      <c r="D128" s="1068"/>
      <c r="E128" s="1068"/>
      <c r="F128" s="106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c r="A129" s="1067"/>
      <c r="B129" s="1068"/>
      <c r="C129" s="1068"/>
      <c r="D129" s="1068"/>
      <c r="E129" s="1068"/>
      <c r="F129" s="106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c r="A130" s="1067"/>
      <c r="B130" s="1068"/>
      <c r="C130" s="1068"/>
      <c r="D130" s="1068"/>
      <c r="E130" s="1068"/>
      <c r="F130" s="106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c r="A131" s="1067"/>
      <c r="B131" s="1068"/>
      <c r="C131" s="1068"/>
      <c r="D131" s="1068"/>
      <c r="E131" s="1068"/>
      <c r="F131" s="106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c r="A132" s="1067"/>
      <c r="B132" s="1068"/>
      <c r="C132" s="1068"/>
      <c r="D132" s="1068"/>
      <c r="E132" s="1068"/>
      <c r="F132" s="106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c r="A133" s="1067"/>
      <c r="B133" s="1068"/>
      <c r="C133" s="1068"/>
      <c r="D133" s="1068"/>
      <c r="E133" s="1068"/>
      <c r="F133" s="106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67"/>
      <c r="B134" s="1068"/>
      <c r="C134" s="1068"/>
      <c r="D134" s="1068"/>
      <c r="E134" s="1068"/>
      <c r="F134" s="1069"/>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c r="A135" s="1067"/>
      <c r="B135" s="1068"/>
      <c r="C135" s="1068"/>
      <c r="D135" s="1068"/>
      <c r="E135" s="1068"/>
      <c r="F135" s="106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c r="A136" s="1067"/>
      <c r="B136" s="1068"/>
      <c r="C136" s="1068"/>
      <c r="D136" s="1068"/>
      <c r="E136" s="1068"/>
      <c r="F136" s="1069"/>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c r="A137" s="1067"/>
      <c r="B137" s="1068"/>
      <c r="C137" s="1068"/>
      <c r="D137" s="1068"/>
      <c r="E137" s="1068"/>
      <c r="F137" s="106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c r="A138" s="1067"/>
      <c r="B138" s="1068"/>
      <c r="C138" s="1068"/>
      <c r="D138" s="1068"/>
      <c r="E138" s="1068"/>
      <c r="F138" s="106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c r="A139" s="1067"/>
      <c r="B139" s="1068"/>
      <c r="C139" s="1068"/>
      <c r="D139" s="1068"/>
      <c r="E139" s="1068"/>
      <c r="F139" s="106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c r="A140" s="1067"/>
      <c r="B140" s="1068"/>
      <c r="C140" s="1068"/>
      <c r="D140" s="1068"/>
      <c r="E140" s="1068"/>
      <c r="F140" s="106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c r="A141" s="1067"/>
      <c r="B141" s="1068"/>
      <c r="C141" s="1068"/>
      <c r="D141" s="1068"/>
      <c r="E141" s="1068"/>
      <c r="F141" s="106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c r="A142" s="1067"/>
      <c r="B142" s="1068"/>
      <c r="C142" s="1068"/>
      <c r="D142" s="1068"/>
      <c r="E142" s="1068"/>
      <c r="F142" s="106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c r="A143" s="1067"/>
      <c r="B143" s="1068"/>
      <c r="C143" s="1068"/>
      <c r="D143" s="1068"/>
      <c r="E143" s="1068"/>
      <c r="F143" s="106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c r="A144" s="1067"/>
      <c r="B144" s="1068"/>
      <c r="C144" s="1068"/>
      <c r="D144" s="1068"/>
      <c r="E144" s="1068"/>
      <c r="F144" s="106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c r="A145" s="1067"/>
      <c r="B145" s="1068"/>
      <c r="C145" s="1068"/>
      <c r="D145" s="1068"/>
      <c r="E145" s="1068"/>
      <c r="F145" s="106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c r="A146" s="1067"/>
      <c r="B146" s="1068"/>
      <c r="C146" s="1068"/>
      <c r="D146" s="1068"/>
      <c r="E146" s="1068"/>
      <c r="F146" s="106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67"/>
      <c r="B147" s="1068"/>
      <c r="C147" s="1068"/>
      <c r="D147" s="1068"/>
      <c r="E147" s="1068"/>
      <c r="F147" s="1069"/>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c r="A148" s="1067"/>
      <c r="B148" s="1068"/>
      <c r="C148" s="1068"/>
      <c r="D148" s="1068"/>
      <c r="E148" s="1068"/>
      <c r="F148" s="106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c r="A149" s="1067"/>
      <c r="B149" s="1068"/>
      <c r="C149" s="1068"/>
      <c r="D149" s="1068"/>
      <c r="E149" s="1068"/>
      <c r="F149" s="1069"/>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c r="A150" s="1067"/>
      <c r="B150" s="1068"/>
      <c r="C150" s="1068"/>
      <c r="D150" s="1068"/>
      <c r="E150" s="1068"/>
      <c r="F150" s="106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c r="A151" s="1067"/>
      <c r="B151" s="1068"/>
      <c r="C151" s="1068"/>
      <c r="D151" s="1068"/>
      <c r="E151" s="1068"/>
      <c r="F151" s="106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c r="A152" s="1067"/>
      <c r="B152" s="1068"/>
      <c r="C152" s="1068"/>
      <c r="D152" s="1068"/>
      <c r="E152" s="1068"/>
      <c r="F152" s="106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c r="A153" s="1067"/>
      <c r="B153" s="1068"/>
      <c r="C153" s="1068"/>
      <c r="D153" s="1068"/>
      <c r="E153" s="1068"/>
      <c r="F153" s="106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c r="A154" s="1067"/>
      <c r="B154" s="1068"/>
      <c r="C154" s="1068"/>
      <c r="D154" s="1068"/>
      <c r="E154" s="1068"/>
      <c r="F154" s="106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c r="A155" s="1067"/>
      <c r="B155" s="1068"/>
      <c r="C155" s="1068"/>
      <c r="D155" s="1068"/>
      <c r="E155" s="1068"/>
      <c r="F155" s="106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c r="A156" s="1067"/>
      <c r="B156" s="1068"/>
      <c r="C156" s="1068"/>
      <c r="D156" s="1068"/>
      <c r="E156" s="1068"/>
      <c r="F156" s="106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c r="A157" s="1067"/>
      <c r="B157" s="1068"/>
      <c r="C157" s="1068"/>
      <c r="D157" s="1068"/>
      <c r="E157" s="1068"/>
      <c r="F157" s="106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c r="A158" s="1067"/>
      <c r="B158" s="1068"/>
      <c r="C158" s="1068"/>
      <c r="D158" s="1068"/>
      <c r="E158" s="1068"/>
      <c r="F158" s="106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73" t="s">
        <v>28</v>
      </c>
      <c r="B161" s="1074"/>
      <c r="C161" s="1074"/>
      <c r="D161" s="1074"/>
      <c r="E161" s="1074"/>
      <c r="F161" s="1075"/>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c r="A162" s="1067"/>
      <c r="B162" s="1068"/>
      <c r="C162" s="1068"/>
      <c r="D162" s="1068"/>
      <c r="E162" s="1068"/>
      <c r="F162" s="106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c r="A163" s="1067"/>
      <c r="B163" s="1068"/>
      <c r="C163" s="1068"/>
      <c r="D163" s="1068"/>
      <c r="E163" s="1068"/>
      <c r="F163" s="1069"/>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c r="A164" s="1067"/>
      <c r="B164" s="1068"/>
      <c r="C164" s="1068"/>
      <c r="D164" s="1068"/>
      <c r="E164" s="1068"/>
      <c r="F164" s="106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c r="A165" s="1067"/>
      <c r="B165" s="1068"/>
      <c r="C165" s="1068"/>
      <c r="D165" s="1068"/>
      <c r="E165" s="1068"/>
      <c r="F165" s="106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c r="A166" s="1067"/>
      <c r="B166" s="1068"/>
      <c r="C166" s="1068"/>
      <c r="D166" s="1068"/>
      <c r="E166" s="1068"/>
      <c r="F166" s="106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c r="A167" s="1067"/>
      <c r="B167" s="1068"/>
      <c r="C167" s="1068"/>
      <c r="D167" s="1068"/>
      <c r="E167" s="1068"/>
      <c r="F167" s="106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c r="A168" s="1067"/>
      <c r="B168" s="1068"/>
      <c r="C168" s="1068"/>
      <c r="D168" s="1068"/>
      <c r="E168" s="1068"/>
      <c r="F168" s="106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c r="A169" s="1067"/>
      <c r="B169" s="1068"/>
      <c r="C169" s="1068"/>
      <c r="D169" s="1068"/>
      <c r="E169" s="1068"/>
      <c r="F169" s="106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c r="A170" s="1067"/>
      <c r="B170" s="1068"/>
      <c r="C170" s="1068"/>
      <c r="D170" s="1068"/>
      <c r="E170" s="1068"/>
      <c r="F170" s="106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c r="A171" s="1067"/>
      <c r="B171" s="1068"/>
      <c r="C171" s="1068"/>
      <c r="D171" s="1068"/>
      <c r="E171" s="1068"/>
      <c r="F171" s="106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c r="A172" s="1067"/>
      <c r="B172" s="1068"/>
      <c r="C172" s="1068"/>
      <c r="D172" s="1068"/>
      <c r="E172" s="1068"/>
      <c r="F172" s="106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c r="A173" s="1067"/>
      <c r="B173" s="1068"/>
      <c r="C173" s="1068"/>
      <c r="D173" s="1068"/>
      <c r="E173" s="1068"/>
      <c r="F173" s="106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67"/>
      <c r="B174" s="1068"/>
      <c r="C174" s="1068"/>
      <c r="D174" s="1068"/>
      <c r="E174" s="1068"/>
      <c r="F174" s="1069"/>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c r="A175" s="1067"/>
      <c r="B175" s="1068"/>
      <c r="C175" s="1068"/>
      <c r="D175" s="1068"/>
      <c r="E175" s="1068"/>
      <c r="F175" s="106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c r="A176" s="1067"/>
      <c r="B176" s="1068"/>
      <c r="C176" s="1068"/>
      <c r="D176" s="1068"/>
      <c r="E176" s="1068"/>
      <c r="F176" s="1069"/>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c r="A177" s="1067"/>
      <c r="B177" s="1068"/>
      <c r="C177" s="1068"/>
      <c r="D177" s="1068"/>
      <c r="E177" s="1068"/>
      <c r="F177" s="106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c r="A178" s="1067"/>
      <c r="B178" s="1068"/>
      <c r="C178" s="1068"/>
      <c r="D178" s="1068"/>
      <c r="E178" s="1068"/>
      <c r="F178" s="106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c r="A179" s="1067"/>
      <c r="B179" s="1068"/>
      <c r="C179" s="1068"/>
      <c r="D179" s="1068"/>
      <c r="E179" s="1068"/>
      <c r="F179" s="106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c r="A180" s="1067"/>
      <c r="B180" s="1068"/>
      <c r="C180" s="1068"/>
      <c r="D180" s="1068"/>
      <c r="E180" s="1068"/>
      <c r="F180" s="106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c r="A181" s="1067"/>
      <c r="B181" s="1068"/>
      <c r="C181" s="1068"/>
      <c r="D181" s="1068"/>
      <c r="E181" s="1068"/>
      <c r="F181" s="106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c r="A182" s="1067"/>
      <c r="B182" s="1068"/>
      <c r="C182" s="1068"/>
      <c r="D182" s="1068"/>
      <c r="E182" s="1068"/>
      <c r="F182" s="106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c r="A183" s="1067"/>
      <c r="B183" s="1068"/>
      <c r="C183" s="1068"/>
      <c r="D183" s="1068"/>
      <c r="E183" s="1068"/>
      <c r="F183" s="106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c r="A184" s="1067"/>
      <c r="B184" s="1068"/>
      <c r="C184" s="1068"/>
      <c r="D184" s="1068"/>
      <c r="E184" s="1068"/>
      <c r="F184" s="106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c r="A185" s="1067"/>
      <c r="B185" s="1068"/>
      <c r="C185" s="1068"/>
      <c r="D185" s="1068"/>
      <c r="E185" s="1068"/>
      <c r="F185" s="106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c r="A186" s="1067"/>
      <c r="B186" s="1068"/>
      <c r="C186" s="1068"/>
      <c r="D186" s="1068"/>
      <c r="E186" s="1068"/>
      <c r="F186" s="106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67"/>
      <c r="B187" s="1068"/>
      <c r="C187" s="1068"/>
      <c r="D187" s="1068"/>
      <c r="E187" s="1068"/>
      <c r="F187" s="1069"/>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c r="A188" s="1067"/>
      <c r="B188" s="1068"/>
      <c r="C188" s="1068"/>
      <c r="D188" s="1068"/>
      <c r="E188" s="1068"/>
      <c r="F188" s="106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c r="A189" s="1067"/>
      <c r="B189" s="1068"/>
      <c r="C189" s="1068"/>
      <c r="D189" s="1068"/>
      <c r="E189" s="1068"/>
      <c r="F189" s="1069"/>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c r="A190" s="1067"/>
      <c r="B190" s="1068"/>
      <c r="C190" s="1068"/>
      <c r="D190" s="1068"/>
      <c r="E190" s="1068"/>
      <c r="F190" s="106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c r="A191" s="1067"/>
      <c r="B191" s="1068"/>
      <c r="C191" s="1068"/>
      <c r="D191" s="1068"/>
      <c r="E191" s="1068"/>
      <c r="F191" s="106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c r="A192" s="1067"/>
      <c r="B192" s="1068"/>
      <c r="C192" s="1068"/>
      <c r="D192" s="1068"/>
      <c r="E192" s="1068"/>
      <c r="F192" s="106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c r="A193" s="1067"/>
      <c r="B193" s="1068"/>
      <c r="C193" s="1068"/>
      <c r="D193" s="1068"/>
      <c r="E193" s="1068"/>
      <c r="F193" s="106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c r="A194" s="1067"/>
      <c r="B194" s="1068"/>
      <c r="C194" s="1068"/>
      <c r="D194" s="1068"/>
      <c r="E194" s="1068"/>
      <c r="F194" s="106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c r="A195" s="1067"/>
      <c r="B195" s="1068"/>
      <c r="C195" s="1068"/>
      <c r="D195" s="1068"/>
      <c r="E195" s="1068"/>
      <c r="F195" s="106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c r="A196" s="1067"/>
      <c r="B196" s="1068"/>
      <c r="C196" s="1068"/>
      <c r="D196" s="1068"/>
      <c r="E196" s="1068"/>
      <c r="F196" s="106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c r="A197" s="1067"/>
      <c r="B197" s="1068"/>
      <c r="C197" s="1068"/>
      <c r="D197" s="1068"/>
      <c r="E197" s="1068"/>
      <c r="F197" s="106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c r="A198" s="1067"/>
      <c r="B198" s="1068"/>
      <c r="C198" s="1068"/>
      <c r="D198" s="1068"/>
      <c r="E198" s="1068"/>
      <c r="F198" s="106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c r="A199" s="1067"/>
      <c r="B199" s="1068"/>
      <c r="C199" s="1068"/>
      <c r="D199" s="1068"/>
      <c r="E199" s="1068"/>
      <c r="F199" s="106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67"/>
      <c r="B200" s="1068"/>
      <c r="C200" s="1068"/>
      <c r="D200" s="1068"/>
      <c r="E200" s="1068"/>
      <c r="F200" s="1069"/>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c r="A201" s="1067"/>
      <c r="B201" s="1068"/>
      <c r="C201" s="1068"/>
      <c r="D201" s="1068"/>
      <c r="E201" s="1068"/>
      <c r="F201" s="106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c r="A202" s="1067"/>
      <c r="B202" s="1068"/>
      <c r="C202" s="1068"/>
      <c r="D202" s="1068"/>
      <c r="E202" s="1068"/>
      <c r="F202" s="1069"/>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c r="A203" s="1067"/>
      <c r="B203" s="1068"/>
      <c r="C203" s="1068"/>
      <c r="D203" s="1068"/>
      <c r="E203" s="1068"/>
      <c r="F203" s="106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c r="A204" s="1067"/>
      <c r="B204" s="1068"/>
      <c r="C204" s="1068"/>
      <c r="D204" s="1068"/>
      <c r="E204" s="1068"/>
      <c r="F204" s="106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c r="A205" s="1067"/>
      <c r="B205" s="1068"/>
      <c r="C205" s="1068"/>
      <c r="D205" s="1068"/>
      <c r="E205" s="1068"/>
      <c r="F205" s="106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c r="A206" s="1067"/>
      <c r="B206" s="1068"/>
      <c r="C206" s="1068"/>
      <c r="D206" s="1068"/>
      <c r="E206" s="1068"/>
      <c r="F206" s="106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c r="A207" s="1067"/>
      <c r="B207" s="1068"/>
      <c r="C207" s="1068"/>
      <c r="D207" s="1068"/>
      <c r="E207" s="1068"/>
      <c r="F207" s="106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c r="A208" s="1067"/>
      <c r="B208" s="1068"/>
      <c r="C208" s="1068"/>
      <c r="D208" s="1068"/>
      <c r="E208" s="1068"/>
      <c r="F208" s="106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c r="A209" s="1067"/>
      <c r="B209" s="1068"/>
      <c r="C209" s="1068"/>
      <c r="D209" s="1068"/>
      <c r="E209" s="1068"/>
      <c r="F209" s="106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c r="A210" s="1067"/>
      <c r="B210" s="1068"/>
      <c r="C210" s="1068"/>
      <c r="D210" s="1068"/>
      <c r="E210" s="1068"/>
      <c r="F210" s="106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c r="A211" s="1067"/>
      <c r="B211" s="1068"/>
      <c r="C211" s="1068"/>
      <c r="D211" s="1068"/>
      <c r="E211" s="1068"/>
      <c r="F211" s="106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c r="A215" s="1067"/>
      <c r="B215" s="1068"/>
      <c r="C215" s="1068"/>
      <c r="D215" s="1068"/>
      <c r="E215" s="1068"/>
      <c r="F215" s="106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c r="A216" s="1067"/>
      <c r="B216" s="1068"/>
      <c r="C216" s="1068"/>
      <c r="D216" s="1068"/>
      <c r="E216" s="1068"/>
      <c r="F216" s="1069"/>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c r="A217" s="1067"/>
      <c r="B217" s="1068"/>
      <c r="C217" s="1068"/>
      <c r="D217" s="1068"/>
      <c r="E217" s="1068"/>
      <c r="F217" s="106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c r="A218" s="1067"/>
      <c r="B218" s="1068"/>
      <c r="C218" s="1068"/>
      <c r="D218" s="1068"/>
      <c r="E218" s="1068"/>
      <c r="F218" s="106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c r="A219" s="1067"/>
      <c r="B219" s="1068"/>
      <c r="C219" s="1068"/>
      <c r="D219" s="1068"/>
      <c r="E219" s="1068"/>
      <c r="F219" s="106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c r="A220" s="1067"/>
      <c r="B220" s="1068"/>
      <c r="C220" s="1068"/>
      <c r="D220" s="1068"/>
      <c r="E220" s="1068"/>
      <c r="F220" s="106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c r="A221" s="1067"/>
      <c r="B221" s="1068"/>
      <c r="C221" s="1068"/>
      <c r="D221" s="1068"/>
      <c r="E221" s="1068"/>
      <c r="F221" s="106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c r="A222" s="1067"/>
      <c r="B222" s="1068"/>
      <c r="C222" s="1068"/>
      <c r="D222" s="1068"/>
      <c r="E222" s="1068"/>
      <c r="F222" s="106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c r="A223" s="1067"/>
      <c r="B223" s="1068"/>
      <c r="C223" s="1068"/>
      <c r="D223" s="1068"/>
      <c r="E223" s="1068"/>
      <c r="F223" s="106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c r="A224" s="1067"/>
      <c r="B224" s="1068"/>
      <c r="C224" s="1068"/>
      <c r="D224" s="1068"/>
      <c r="E224" s="1068"/>
      <c r="F224" s="106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c r="A225" s="1067"/>
      <c r="B225" s="1068"/>
      <c r="C225" s="1068"/>
      <c r="D225" s="1068"/>
      <c r="E225" s="1068"/>
      <c r="F225" s="106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c r="A226" s="1067"/>
      <c r="B226" s="1068"/>
      <c r="C226" s="1068"/>
      <c r="D226" s="1068"/>
      <c r="E226" s="1068"/>
      <c r="F226" s="106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67"/>
      <c r="B227" s="1068"/>
      <c r="C227" s="1068"/>
      <c r="D227" s="1068"/>
      <c r="E227" s="1068"/>
      <c r="F227" s="1069"/>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c r="A228" s="1067"/>
      <c r="B228" s="1068"/>
      <c r="C228" s="1068"/>
      <c r="D228" s="1068"/>
      <c r="E228" s="1068"/>
      <c r="F228" s="106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c r="A229" s="1067"/>
      <c r="B229" s="1068"/>
      <c r="C229" s="1068"/>
      <c r="D229" s="1068"/>
      <c r="E229" s="1068"/>
      <c r="F229" s="1069"/>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c r="A230" s="1067"/>
      <c r="B230" s="1068"/>
      <c r="C230" s="1068"/>
      <c r="D230" s="1068"/>
      <c r="E230" s="1068"/>
      <c r="F230" s="106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c r="A231" s="1067"/>
      <c r="B231" s="1068"/>
      <c r="C231" s="1068"/>
      <c r="D231" s="1068"/>
      <c r="E231" s="1068"/>
      <c r="F231" s="106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c r="A232" s="1067"/>
      <c r="B232" s="1068"/>
      <c r="C232" s="1068"/>
      <c r="D232" s="1068"/>
      <c r="E232" s="1068"/>
      <c r="F232" s="106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c r="A233" s="1067"/>
      <c r="B233" s="1068"/>
      <c r="C233" s="1068"/>
      <c r="D233" s="1068"/>
      <c r="E233" s="1068"/>
      <c r="F233" s="106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c r="A234" s="1067"/>
      <c r="B234" s="1068"/>
      <c r="C234" s="1068"/>
      <c r="D234" s="1068"/>
      <c r="E234" s="1068"/>
      <c r="F234" s="106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c r="A235" s="1067"/>
      <c r="B235" s="1068"/>
      <c r="C235" s="1068"/>
      <c r="D235" s="1068"/>
      <c r="E235" s="1068"/>
      <c r="F235" s="106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c r="A236" s="1067"/>
      <c r="B236" s="1068"/>
      <c r="C236" s="1068"/>
      <c r="D236" s="1068"/>
      <c r="E236" s="1068"/>
      <c r="F236" s="106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c r="A237" s="1067"/>
      <c r="B237" s="1068"/>
      <c r="C237" s="1068"/>
      <c r="D237" s="1068"/>
      <c r="E237" s="1068"/>
      <c r="F237" s="106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c r="A238" s="1067"/>
      <c r="B238" s="1068"/>
      <c r="C238" s="1068"/>
      <c r="D238" s="1068"/>
      <c r="E238" s="1068"/>
      <c r="F238" s="106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c r="A239" s="1067"/>
      <c r="B239" s="1068"/>
      <c r="C239" s="1068"/>
      <c r="D239" s="1068"/>
      <c r="E239" s="1068"/>
      <c r="F239" s="106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67"/>
      <c r="B240" s="1068"/>
      <c r="C240" s="1068"/>
      <c r="D240" s="1068"/>
      <c r="E240" s="1068"/>
      <c r="F240" s="1069"/>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c r="A241" s="1067"/>
      <c r="B241" s="1068"/>
      <c r="C241" s="1068"/>
      <c r="D241" s="1068"/>
      <c r="E241" s="1068"/>
      <c r="F241" s="106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c r="A242" s="1067"/>
      <c r="B242" s="1068"/>
      <c r="C242" s="1068"/>
      <c r="D242" s="1068"/>
      <c r="E242" s="1068"/>
      <c r="F242" s="1069"/>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c r="A243" s="1067"/>
      <c r="B243" s="1068"/>
      <c r="C243" s="1068"/>
      <c r="D243" s="1068"/>
      <c r="E243" s="1068"/>
      <c r="F243" s="106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c r="A244" s="1067"/>
      <c r="B244" s="1068"/>
      <c r="C244" s="1068"/>
      <c r="D244" s="1068"/>
      <c r="E244" s="1068"/>
      <c r="F244" s="106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c r="A245" s="1067"/>
      <c r="B245" s="1068"/>
      <c r="C245" s="1068"/>
      <c r="D245" s="1068"/>
      <c r="E245" s="1068"/>
      <c r="F245" s="106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c r="A246" s="1067"/>
      <c r="B246" s="1068"/>
      <c r="C246" s="1068"/>
      <c r="D246" s="1068"/>
      <c r="E246" s="1068"/>
      <c r="F246" s="106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c r="A247" s="1067"/>
      <c r="B247" s="1068"/>
      <c r="C247" s="1068"/>
      <c r="D247" s="1068"/>
      <c r="E247" s="1068"/>
      <c r="F247" s="106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c r="A248" s="1067"/>
      <c r="B248" s="1068"/>
      <c r="C248" s="1068"/>
      <c r="D248" s="1068"/>
      <c r="E248" s="1068"/>
      <c r="F248" s="106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c r="A249" s="1067"/>
      <c r="B249" s="1068"/>
      <c r="C249" s="1068"/>
      <c r="D249" s="1068"/>
      <c r="E249" s="1068"/>
      <c r="F249" s="106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c r="A250" s="1067"/>
      <c r="B250" s="1068"/>
      <c r="C250" s="1068"/>
      <c r="D250" s="1068"/>
      <c r="E250" s="1068"/>
      <c r="F250" s="106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c r="A251" s="1067"/>
      <c r="B251" s="1068"/>
      <c r="C251" s="1068"/>
      <c r="D251" s="1068"/>
      <c r="E251" s="1068"/>
      <c r="F251" s="106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c r="A252" s="1067"/>
      <c r="B252" s="1068"/>
      <c r="C252" s="1068"/>
      <c r="D252" s="1068"/>
      <c r="E252" s="1068"/>
      <c r="F252" s="106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67"/>
      <c r="B253" s="1068"/>
      <c r="C253" s="1068"/>
      <c r="D253" s="1068"/>
      <c r="E253" s="1068"/>
      <c r="F253" s="1069"/>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c r="A254" s="1067"/>
      <c r="B254" s="1068"/>
      <c r="C254" s="1068"/>
      <c r="D254" s="1068"/>
      <c r="E254" s="1068"/>
      <c r="F254" s="106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c r="A255" s="1067"/>
      <c r="B255" s="1068"/>
      <c r="C255" s="1068"/>
      <c r="D255" s="1068"/>
      <c r="E255" s="1068"/>
      <c r="F255" s="1069"/>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c r="A256" s="1067"/>
      <c r="B256" s="1068"/>
      <c r="C256" s="1068"/>
      <c r="D256" s="1068"/>
      <c r="E256" s="1068"/>
      <c r="F256" s="106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c r="A257" s="1067"/>
      <c r="B257" s="1068"/>
      <c r="C257" s="1068"/>
      <c r="D257" s="1068"/>
      <c r="E257" s="1068"/>
      <c r="F257" s="106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c r="A258" s="1067"/>
      <c r="B258" s="1068"/>
      <c r="C258" s="1068"/>
      <c r="D258" s="1068"/>
      <c r="E258" s="1068"/>
      <c r="F258" s="106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c r="A259" s="1067"/>
      <c r="B259" s="1068"/>
      <c r="C259" s="1068"/>
      <c r="D259" s="1068"/>
      <c r="E259" s="1068"/>
      <c r="F259" s="106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c r="A260" s="1067"/>
      <c r="B260" s="1068"/>
      <c r="C260" s="1068"/>
      <c r="D260" s="1068"/>
      <c r="E260" s="1068"/>
      <c r="F260" s="106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c r="A261" s="1067"/>
      <c r="B261" s="1068"/>
      <c r="C261" s="1068"/>
      <c r="D261" s="1068"/>
      <c r="E261" s="1068"/>
      <c r="F261" s="106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c r="A262" s="1067"/>
      <c r="B262" s="1068"/>
      <c r="C262" s="1068"/>
      <c r="D262" s="1068"/>
      <c r="E262" s="1068"/>
      <c r="F262" s="106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c r="A263" s="1067"/>
      <c r="B263" s="1068"/>
      <c r="C263" s="1068"/>
      <c r="D263" s="1068"/>
      <c r="E263" s="1068"/>
      <c r="F263" s="106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c r="A264" s="1067"/>
      <c r="B264" s="1068"/>
      <c r="C264" s="1068"/>
      <c r="D264" s="1068"/>
      <c r="E264" s="1068"/>
      <c r="F264" s="106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リスコミ係　濃野</cp:lastModifiedBy>
  <cp:lastPrinted>2019-05-22T11:35:25Z</cp:lastPrinted>
  <dcterms:created xsi:type="dcterms:W3CDTF">2012-03-13T00:50:25Z</dcterms:created>
  <dcterms:modified xsi:type="dcterms:W3CDTF">2020-11-13T05:12:08Z</dcterms:modified>
</cp:coreProperties>
</file>