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9 生食\"/>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<sst xmlns="http://schemas.openxmlformats.org/spreadsheetml/2006/main" count="3021" uniqueCount="719">
  <si>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</si>
  <si>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</si>
  <si>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</si>
  <si>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</si>
  <si>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</si>
  <si>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</si>
  <si>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</si>
  <si>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</si>
  <si>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</si>
  <si>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</si>
  <si>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</si>
  <si>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</si>
  <si>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</si>
  <si>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</si>
  <si>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</si>
  <si>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</si>
  <si>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</si>
  <si>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</si>
  <si>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</si>
  <si>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</si>
  <si>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</si>
  <si>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</si>
  <si>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</si>
  <si>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</si>
  <si>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</si>
  <si>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</si>
  <si>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</si>
  <si>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</si>
  <si>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</si>
  <si>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</si>
  <si>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</si>
  <si>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</si>
  <si>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</si>
  <si>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</si>
  <si>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</si>
  <si>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</si>
  <si>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</si>
  <si>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</si>
  <si>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</si>
  <si>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</si>
  <si>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</si>
  <si>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</si>
  <si>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</si>
  <si>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</si>
  <si>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</si>
  <si>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</si>
  <si>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</si>
  <si>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</si>
  <si>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</si>
  <si>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</si>
  <si>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</si>
  <si>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</si>
  <si>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</si>
  <si>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</si>
  <si>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</si>
  <si>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</si>
  <si>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</si>
  <si>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</si>
  <si>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</si>
  <si>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</si>
  <si>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</si>
  <si>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</si>
  <si>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</si>
  <si>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</si>
  <si>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</si>
  <si>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</si>
  <si>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</si>
  <si>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</si>
  <si>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</si>
  <si>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</si>
  <si>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</si>
  <si>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</si>
  <si>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</si>
  <si>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</si>
  <si>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</si>
  <si>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</si>
  <si>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</si>
  <si>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</si>
  <si>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</si>
  <si>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</si>
  <si>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</si>
  <si>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</si>
  <si>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</si>
  <si>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</si>
  <si>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</si>
  <si>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</si>
  <si>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</si>
  <si>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</si>
  <si>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</si>
  <si>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</si>
  <si>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</si>
  <si>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</si>
  <si>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</si>
  <si>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</si>
  <si>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</si>
  <si>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</si>
  <si>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</si>
  <si>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</si>
  <si>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</si>
  <si>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</si>
  <si>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</si>
  <si>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</si>
  <si>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</si>
  <si>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</si>
  <si>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</si>
  <si>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</si>
  <si>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</si>
  <si>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</si>
  <si>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</si>
  <si>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</si>
  <si>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</si>
  <si>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</si>
  <si>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</si>
  <si>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</si>
  <si>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</si>
  <si>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</si>
  <si>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</si>
  <si>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</si>
  <si>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</si>
  <si>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</si>
  <si>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</si>
  <si>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</si>
  <si>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</si>
  <si>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</si>
  <si>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</si>
  <si>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</si>
  <si>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</si>
  <si>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</si>
  <si>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</si>
  <si>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</si>
  <si>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</si>
  <si>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</si>
  <si>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</si>
  <si>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</si>
  <si>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</si>
  <si>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</si>
  <si>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</si>
  <si>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</si>
  <si>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</si>
  <si>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</si>
  <si>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</si>
  <si>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</si>
  <si>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</si>
  <si>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</si>
  <si>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</si>
  <si>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</si>
  <si>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</si>
  <si>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</si>
  <si>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</si>
  <si>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</si>
  <si>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</si>
  <si>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</si>
  <si>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</si>
  <si>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</si>
  <si>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</si>
  <si>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</si>
  <si>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</si>
  <si>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</si>
  <si>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</si>
  <si>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</si>
  <si>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</si>
  <si>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</si>
  <si>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</si>
  <si>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</si>
  <si>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</si>
  <si>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</si>
  <si>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</si>
  <si>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</si>
  <si>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</si>
  <si>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</si>
  <si>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</si>
  <si>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</si>
  <si>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</si>
  <si>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</si>
  <si>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</si>
  <si>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</si>
  <si>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</si>
  <si>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</si>
  <si>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</si>
  <si>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</si>
  <si>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</si>
  <si>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</si>
  <si>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</si>
  <si>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</si>
  <si>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</si>
  <si>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</si>
  <si>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</si>
  <si>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</si>
  <si>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</si>
  <si>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</si>
  <si>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</si>
  <si>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</si>
  <si>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</si>
  <si>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</si>
  <si>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</si>
  <si>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</si>
  <si>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</si>
  <si>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</si>
  <si>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</si>
  <si>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</si>
  <si>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</si>
  <si>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</si>
  <si>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</si>
  <si>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</si>
  <si>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</si>
  <si>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</si>
  <si>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</si>
  <si>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</si>
  <si>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</si>
  <si>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</si>
  <si>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</si>
  <si>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</si>
  <si>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</si>
  <si>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</si>
  <si>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</si>
  <si>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</si>
  <si>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</si>
  <si>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</si>
  <si>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</si>
  <si>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</si>
  <si>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</si>
  <si>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</si>
  <si>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</si>
  <si>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</si>
  <si>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</si>
  <si>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</si>
  <si>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</si>
  <si>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</si>
  <si>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</si>
  <si>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</si>
  <si>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</si>
  <si>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</si>
  <si>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</si>
  <si>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</si>
  <si>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</si>
  <si>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</si>
  <si>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</si>
  <si>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</si>
  <si>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</si>
  <si>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</si>
  <si>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</si>
  <si>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</si>
  <si>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</si>
  <si>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</si>
  <si>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</si>
  <si>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</si>
  <si>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</si>
  <si>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</si>
  <si>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</si>
  <si>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</si>
  <si>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</si>
  <si>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</si>
  <si>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</si>
  <si>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</si>
  <si>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</si>
  <si>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</si>
  <si>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</si>
  <si>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</si>
  <si>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</si>
  <si>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</si>
  <si>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</si>
  <si>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</si>
  <si>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</si>
  <si>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</si>
  <si>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</si>
  <si>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</si>
  <si>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</si>
  <si>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</si>
  <si>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</si>
  <si>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</si>
  <si>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</si>
  <si>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</si>
  <si>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</si>
  <si>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</si>
  <si>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</si>
  <si>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</si>
  <si>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</si>
  <si>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</si>
  <si>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</si>
  <si>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</si>
  <si>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</si>
  <si>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</si>
  <si>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</si>
  <si>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</si>
  <si>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</si>
  <si>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</si>
  <si>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</si>
  <si>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</si>
  <si>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</si>
  <si>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</si>
  <si>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</si>
  <si>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</si>
  <si>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</si>
  <si>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</si>
  <si>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</si>
  <si>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</si>
  <si>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</si>
  <si>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</si>
  <si>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</si>
  <si>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</si>
  <si>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</si>
  <si>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</si>
  <si>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</si>
  <si>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</si>
  <si>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</si>
  <si>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</si>
  <si>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</si>
  <si>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</si>
  <si>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</si>
  <si>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</si>
  <si>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</si>
  <si>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</si>
  <si>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</si>
  <si>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</si>
  <si>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</si>
  <si>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</si>
  <si>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</si>
  <si>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</si>
  <si>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</si>
  <si>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</si>
  <si>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</si>
  <si>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</si>
  <si>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</si>
  <si>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</si>
  <si>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</si>
  <si>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</si>
  <si>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</si>
  <si>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</si>
  <si>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</si>
  <si>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</si>
  <si>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</si>
  <si>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</si>
  <si>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</si>
  <si>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</si>
  <si>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</si>
  <si>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</si>
  <si>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</si>
  <si>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</si>
  <si>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</si>
  <si>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</si>
  <si>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</si>
  <si>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</si>
  <si>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</si>
  <si>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</si>
  <si>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</si>
  <si>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</si>
  <si>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</si>
  <si>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</si>
  <si>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</si>
  <si>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</si>
  <si>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</si>
  <si>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</si>
  <si>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</si>
  <si>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</si>
  <si>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</si>
  <si>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</si>
  <si>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</si>
  <si>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</si>
  <si>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</si>
  <si>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</si>
  <si>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</si>
  <si>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</si>
  <si>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</si>
  <si>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</si>
  <si>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</si>
  <si>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</si>
  <si>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</si>
  <si>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</si>
  <si>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</si>
  <si>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</si>
  <si>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</si>
  <si>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</si>
  <si>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</si>
  <si>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</si>
  <si>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</si>
  <si>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</si>
  <si>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</si>
  <si>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</si>
  <si>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</si>
  <si>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</si>
  <si>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</si>
  <si>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</si>
  <si>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</si>
  <si>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</si>
  <si>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</si>
  <si>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</si>
  <si>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</si>
  <si>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</si>
  <si>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</si>
  <si>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</si>
  <si>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</si>
  <si>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</si>
  <si>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</si>
  <si>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</si>
  <si>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</si>
  <si>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</si>
  <si>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</si>
  <si>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</si>
  <si>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</si>
  <si>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</si>
  <si>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</si>
  <si>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</si>
  <si>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</si>
  <si>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</si>
  <si>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</si>
  <si>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</si>
  <si>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</si>
  <si>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</si>
  <si>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</si>
  <si>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</si>
  <si>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</si>
  <si>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</si>
  <si>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</si>
  <si>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</si>
  <si>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</si>
  <si>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</si>
  <si>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</si>
  <si>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</si>
  <si>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</si>
  <si>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</si>
  <si>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</si>
  <si>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</si>
  <si>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</si>
  <si>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</si>
  <si>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</si>
  <si>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</si>
  <si>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</si>
  <si>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</si>
  <si>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</si>
  <si>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</si>
  <si>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</si>
  <si>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</si>
  <si>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</si>
  <si>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</si>
  <si>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</si>
  <si>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</si>
  <si>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</si>
  <si>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</si>
  <si>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</si>
  <si>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</si>
  <si>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</si>
  <si>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</si>
  <si>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</si>
  <si>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</si>
  <si>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</si>
  <si>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</si>
  <si>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</si>
  <si>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</si>
  <si>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</si>
  <si>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</si>
  <si>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</si>
  <si>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</si>
  <si>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</si>
  <si>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</si>
  <si>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</si>
  <si>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</si>
  <si>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</si>
  <si>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</si>
  <si>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</si>
  <si>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</si>
  <si>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</si>
  <si>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</si>
  <si>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</si>
  <si>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</si>
  <si>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</si>
  <si>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</si>
  <si>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</si>
  <si>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</si>
  <si>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</si>
  <si>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</si>
  <si>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</si>
  <si>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</si>
  <si>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</si>
  <si>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</si>
  <si>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</si>
  <si>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</si>
  <si>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</si>
  <si>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</si>
  <si>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</si>
  <si>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</si>
  <si>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</si>
  <si>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</si>
  <si>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</si>
  <si>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</si>
  <si>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</si>
  <si>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</si>
  <si>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</si>
  <si>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</si>
  <si>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</si>
  <si>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</si>
  <si>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</si>
  <si>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</si>
  <si>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</si>
  <si>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</si>
  <si>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</si>
  <si>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</si>
  <si>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</si>
  <si>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</si>
  <si>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</si>
  <si>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</si>
  <si>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</si>
  <si>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</si>
  <si>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</si>
  <si>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</si>
  <si>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</si>
  <si>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</si>
  <si>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</si>
  <si>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</si>
  <si>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</si>
  <si>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</si>
  <si>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</si>
  <si>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</si>
  <si>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</si>
  <si>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</si>
  <si>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</si>
  <si>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</si>
  <si>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</si>
  <si>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</si>
  <si>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</si>
  <si>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</si>
  <si>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</si>
  <si>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</si>
  <si>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</si>
  <si>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</si>
  <si>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</si>
  <si>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</si>
  <si>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</si>
  <si>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</si>
  <si>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</si>
  <si>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</si>
  <si>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</si>
  <si>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</si>
  <si>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</si>
  <si>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</si>
  <si>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</si>
  <si>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</si>
  <si>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</si>
  <si>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</si>
  <si>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</si>
  <si>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</si>
  <si>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</si>
  <si>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</si>
  <si>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</si>
  <si>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</si>
  <si>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</si>
  <si>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</si>
  <si>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</si>
  <si>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</si>
  <si>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</si>
  <si>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</si>
  <si>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</si>
  <si>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</si>
  <si>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</si>
  <si>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</si>
  <si>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</si>
  <si>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</si>
  <si>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</si>
  <si>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</si>
  <si>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</si>
  <si>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</si>
  <si>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</si>
  <si>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</si>
  <si>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</si>
  <si>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</si>
  <si>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</si>
  <si>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</si>
  <si>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</si>
  <si>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</si>
  <si>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食品汚染物質の安全性検証推進事業</t>
    <phoneticPr fontId="5"/>
  </si>
  <si>
    <t>医薬・生活衛生局</t>
    <phoneticPr fontId="5"/>
  </si>
  <si>
    <t>食品基準審査課</t>
    <rPh sb="0" eb="2">
      <t>ショクヒン</t>
    </rPh>
    <rPh sb="2" eb="4">
      <t>キジュン</t>
    </rPh>
    <rPh sb="4" eb="7">
      <t>シンサカ</t>
    </rPh>
    <phoneticPr fontId="5"/>
  </si>
  <si>
    <t>吉田　易範</t>
    <rPh sb="0" eb="2">
      <t>ヨシダ</t>
    </rPh>
    <rPh sb="3" eb="4">
      <t>ヤサ</t>
    </rPh>
    <rPh sb="4" eb="5">
      <t>ハン</t>
    </rPh>
    <phoneticPr fontId="5"/>
  </si>
  <si>
    <t>○</t>
  </si>
  <si>
    <t>食品衛生法第11条</t>
    <phoneticPr fontId="5"/>
  </si>
  <si>
    <t>-</t>
  </si>
  <si>
    <t>-</t>
    <phoneticPr fontId="5"/>
  </si>
  <si>
    <t>　食品中の汚染物質（ヒ素、カドミウム等）における精密な暴露状況を把握し、個人によって摂取頻度の異なることに着目した安全性を検証し、今後のリスク低減のための方策（摂食指導、基準値の設定及び見直し）を講じる際の基礎データを得ることにより食品の安全性を確保する。</t>
    <phoneticPr fontId="5"/>
  </si>
  <si>
    <t>　個人によって摂取頻度の異なる食品について、一定期間内の摂取実態調査を実施し、精密な汚染物質のばく露量を推定する。また、食品中の汚染物質（ヒ素、カドミウム等）は通常の環境中に広く存在していることから、広範囲の食品について、汚染物質の含有濃度実態調査を実施する。</t>
    <phoneticPr fontId="5"/>
  </si>
  <si>
    <t>-</t>
    <phoneticPr fontId="5"/>
  </si>
  <si>
    <t>-</t>
    <phoneticPr fontId="5"/>
  </si>
  <si>
    <t>-</t>
    <phoneticPr fontId="5"/>
  </si>
  <si>
    <t>-</t>
    <phoneticPr fontId="5"/>
  </si>
  <si>
    <t>食品等試験検査費</t>
    <rPh sb="0" eb="2">
      <t>ショクヒン</t>
    </rPh>
    <rPh sb="2" eb="3">
      <t>ナド</t>
    </rPh>
    <rPh sb="3" eb="5">
      <t>シケン</t>
    </rPh>
    <rPh sb="5" eb="7">
      <t>ケンサ</t>
    </rPh>
    <rPh sb="7" eb="8">
      <t>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</si>
  <si>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</si>
  <si>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</si>
  <si>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</si>
  <si>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食品からの汚染物質の精密な暴露量の推定や国際的な動向等を踏まえた上で、新たな規格基準の整備などを行うものであるため、定量的な成果目標の設定は困難。</t>
    <phoneticPr fontId="5"/>
  </si>
  <si>
    <t>○食品汚染物質の規格基準等の設定
　食品汚染物質の実態調査や試験法検討により得られたデータに基づき、必要な規格基準の設定を目標としており、ミネラルウォーター類の化学物質等について20項目の基準を設定。</t>
    <phoneticPr fontId="5"/>
  </si>
  <si>
    <t>必要な規格基準の設定のため、有識者による部会等での審議</t>
    <phoneticPr fontId="5"/>
  </si>
  <si>
    <t>必要な規格基準の設定のため、有識者による部会等での審議</t>
    <phoneticPr fontId="5"/>
  </si>
  <si>
    <t>回数</t>
    <rPh sb="0" eb="2">
      <t>カイスウ</t>
    </rPh>
    <phoneticPr fontId="5"/>
  </si>
  <si>
    <t>物質</t>
    <rPh sb="0" eb="2">
      <t>ブッシツ</t>
    </rPh>
    <phoneticPr fontId="5"/>
  </si>
  <si>
    <t>食品汚染物質の実態調査（対象物質数）</t>
    <phoneticPr fontId="5"/>
  </si>
  <si>
    <t>食品汚染物質の試験法検討（対象物質数）</t>
    <phoneticPr fontId="5"/>
  </si>
  <si>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5"/>
  </si>
  <si>
    <t>食品等の飲食に起因する衛生上の危害の発生を防止すること（施策目標Ⅱ－１－１）</t>
  </si>
  <si>
    <t>個人によって摂取頻度の異なる食品について、一定期間内の摂取実態調査を実施し、精密な汚染物質のばく露量を推定する。また、食品中の汚染物質（ヒ素、カドミウム等の重金属）は通常の環境中に広く存在していることから、広範囲の食品について、汚染物質の含有濃度実態調査を実施する。その結果を適宜基準値の見直しに活用することにより、食品等の飲食に起因する衛生上の危害の発生を防止することに寄与する。</t>
  </si>
  <si>
    <t>‐</t>
  </si>
  <si>
    <t>有害化学物質・微生物リスク管理基礎調査事業</t>
  </si>
  <si>
    <t>農林水産省</t>
  </si>
  <si>
    <t>本事業は、輸入食品を含め国内に流通する食品に含まれる汚染物質の基礎データを収集し、規格基準設定等の検討を行うものである。一方、農林水産省の事業は、国内産品を対象とした栽培管理や製造加工工程での低減対策検討のための調査等を内容としている。
したがって、本事業は農林水産省の事業とは、目的や調査対象が異なるため類似・重複はない。</t>
    <phoneticPr fontId="5"/>
  </si>
  <si>
    <t>本事業によって得られたデータは、規制対象物質に対して規格基準を設定するに当たり重要なものであり、コーデックス委員会等の国際会議及び薬事・食品衛生審議会の審議において公表されることが前提となっていることから、適正な内容が得られるよう努めているところである。
このため、毎年一定の実施数を確保できており、調査データに基づいて広く一般国民に対し汚染物質の含有濃度が高い食品について摂食頻度を下げるよう指導するなどの活用を図っている。</t>
    <phoneticPr fontId="5"/>
  </si>
  <si>
    <t>適切に予算を執行し、事業の目標が達成できており、このまま継続して事業を実施する。また、引き続き、実態調査における一定の実施数を確保し、精度の高い調査結果が得られるよう検証する。</t>
    <phoneticPr fontId="5"/>
  </si>
  <si>
    <t>本事業は定量的な成果目標の設定が困難なため、代替の成果目標を設定しており、今回その目標は達成できなかったものの、次回の食品汚染物質の規格基準設定の部会等開催に向けた準備を実施しており、成果目標に見合ったものとなっている。</t>
    <rPh sb="0" eb="1">
      <t>ホン</t>
    </rPh>
    <rPh sb="1" eb="3">
      <t>ジギョウ</t>
    </rPh>
    <rPh sb="4" eb="7">
      <t>テイリョウテキ</t>
    </rPh>
    <rPh sb="8" eb="10">
      <t>セイカ</t>
    </rPh>
    <rPh sb="10" eb="12">
      <t>モクヒョウ</t>
    </rPh>
    <rPh sb="13" eb="15">
      <t>セッテイ</t>
    </rPh>
    <rPh sb="16" eb="18">
      <t>コンナン</t>
    </rPh>
    <rPh sb="22" eb="24">
      <t>ダイガエ</t>
    </rPh>
    <rPh sb="25" eb="27">
      <t>セイカ</t>
    </rPh>
    <rPh sb="27" eb="29">
      <t>モクヒョウ</t>
    </rPh>
    <rPh sb="30" eb="32">
      <t>セッテイ</t>
    </rPh>
    <rPh sb="37" eb="39">
      <t>コンカイ</t>
    </rPh>
    <rPh sb="41" eb="43">
      <t>モクヒョウ</t>
    </rPh>
    <rPh sb="44" eb="46">
      <t>タッセイ</t>
    </rPh>
    <rPh sb="56" eb="58">
      <t>ジカイ</t>
    </rPh>
    <rPh sb="59" eb="61">
      <t>ショクヒン</t>
    </rPh>
    <rPh sb="61" eb="63">
      <t>オセン</t>
    </rPh>
    <rPh sb="63" eb="65">
      <t>ブッシツ</t>
    </rPh>
    <rPh sb="66" eb="68">
      <t>キカク</t>
    </rPh>
    <rPh sb="68" eb="70">
      <t>キジュン</t>
    </rPh>
    <rPh sb="70" eb="72">
      <t>セッテイ</t>
    </rPh>
    <rPh sb="73" eb="75">
      <t>ブカイ</t>
    </rPh>
    <rPh sb="75" eb="76">
      <t>トウ</t>
    </rPh>
    <rPh sb="76" eb="78">
      <t>カイサイ</t>
    </rPh>
    <rPh sb="79" eb="80">
      <t>ム</t>
    </rPh>
    <rPh sb="82" eb="84">
      <t>ジュンビ</t>
    </rPh>
    <rPh sb="85" eb="87">
      <t>ジッシ</t>
    </rPh>
    <rPh sb="92" eb="94">
      <t>セイカ</t>
    </rPh>
    <rPh sb="94" eb="96">
      <t>モクヒョウ</t>
    </rPh>
    <rPh sb="97" eb="99">
      <t>ミア</t>
    </rPh>
    <phoneticPr fontId="5"/>
  </si>
  <si>
    <t>専門家、有識者の見解を踏まえ、国は事業の実施要綱において実効性のある取組を示している。</t>
  </si>
  <si>
    <t>当初見込みと一致またはそれを上回るものとなっている。</t>
  </si>
  <si>
    <t>本事業によって得られたデータは、コーデックス委員会へ提供し、我が国の実態が国際的な規格基準に反映されるよう対応している。</t>
  </si>
  <si>
    <t>少額随契についても複数者から見積を取り、コストの削減に努めている。</t>
  </si>
  <si>
    <t>汚染物質の実態調査のための検査実施機関への委託経費並びに非常勤職員の人件費など必要経費に限定されている。</t>
  </si>
  <si>
    <t>近年、事故米転売事件によるアフラトキシン汚染、中国製加工食品のメラミン混入など、食品中の汚染物質に関する事案が頻発し、国民の食に対する不安が増大しており、食品の安全性を確保するため、国内に流通する食品中の汚染実態やばく露状況等の調査、基準値の設定等を行う本事業は、国民のニーズが高く、国費を投入しなければ事業目的が達成できない。</t>
  </si>
  <si>
    <t>食品衛生法に基づき国が基準の設定等を行うのに必要なデータの収集や設定した基準を継続的に検証する本事業は、国が実施すべきものである。</t>
  </si>
  <si>
    <t>食品中の汚染物質（ヒ素、カドミウム等）における精密な暴露状況の把握、個人によって摂取頻度の異なることに着目した安全性の検証、今後のリスク低減のための方策（摂食指導、基準値の設定及び見直し）を講じる際の基礎データを取得することで、食品の安全性を確保するものであり、優先度の高い事業となっている。</t>
    <rPh sb="106" eb="108">
      <t>シュトク</t>
    </rPh>
    <phoneticPr fontId="5"/>
  </si>
  <si>
    <t>厚生労働省</t>
  </si>
  <si>
    <t>-</t>
    <phoneticPr fontId="5"/>
  </si>
  <si>
    <t>-</t>
    <phoneticPr fontId="5"/>
  </si>
  <si>
    <t>単位当たりコスト ＝ Ｘ ／ Ｙ
Ｘ：「執行額（千円）」 
Ｙ：「活動実績（件）」　　　　　　　　　　　　　　　　　</t>
  </si>
  <si>
    <t>百万円</t>
    <rPh sb="0" eb="1">
      <t>ヒャク</t>
    </rPh>
    <rPh sb="1" eb="3">
      <t>マンエン</t>
    </rPh>
    <phoneticPr fontId="5"/>
  </si>
  <si>
    <t>　　　X/Y</t>
    <phoneticPr fontId="5"/>
  </si>
  <si>
    <t>51,150/(5+3)</t>
  </si>
  <si>
    <t>329</t>
    <phoneticPr fontId="5"/>
  </si>
  <si>
    <t>299</t>
    <phoneticPr fontId="5"/>
  </si>
  <si>
    <t>258</t>
    <phoneticPr fontId="5"/>
  </si>
  <si>
    <t>302</t>
    <phoneticPr fontId="5"/>
  </si>
  <si>
    <t>314</t>
    <phoneticPr fontId="5"/>
  </si>
  <si>
    <t>327</t>
    <phoneticPr fontId="5"/>
  </si>
  <si>
    <t>324</t>
    <phoneticPr fontId="5"/>
  </si>
  <si>
    <t>334</t>
    <phoneticPr fontId="5"/>
  </si>
  <si>
    <t>-</t>
    <phoneticPr fontId="5"/>
  </si>
  <si>
    <t>-</t>
    <phoneticPr fontId="5"/>
  </si>
  <si>
    <t>-</t>
    <phoneticPr fontId="5"/>
  </si>
  <si>
    <t>-</t>
    <phoneticPr fontId="5"/>
  </si>
  <si>
    <t>高速液体クロマトグラフ一式</t>
    <rPh sb="11" eb="12">
      <t>イチ</t>
    </rPh>
    <phoneticPr fontId="5"/>
  </si>
  <si>
    <t>-</t>
    <phoneticPr fontId="5"/>
  </si>
  <si>
    <t>-</t>
    <phoneticPr fontId="5"/>
  </si>
  <si>
    <t>前渡資金官吏</t>
    <rPh sb="0" eb="2">
      <t>ゼント</t>
    </rPh>
    <rPh sb="2" eb="4">
      <t>シキン</t>
    </rPh>
    <rPh sb="4" eb="6">
      <t>カンリ</t>
    </rPh>
    <phoneticPr fontId="5"/>
  </si>
  <si>
    <t>給与・賞与</t>
    <rPh sb="0" eb="2">
      <t>キュウヨ</t>
    </rPh>
    <rPh sb="3" eb="5">
      <t>ショウヨ</t>
    </rPh>
    <phoneticPr fontId="5"/>
  </si>
  <si>
    <t>東京電力エナジーパートナー（株）</t>
    <phoneticPr fontId="5"/>
  </si>
  <si>
    <t>電気使用料</t>
    <rPh sb="0" eb="2">
      <t>デンキ</t>
    </rPh>
    <rPh sb="2" eb="5">
      <t>シヨウリョウ</t>
    </rPh>
    <phoneticPr fontId="5"/>
  </si>
  <si>
    <t>ＷＤＢ（株）</t>
    <phoneticPr fontId="5"/>
  </si>
  <si>
    <t>試験研究業務等のための人材派遣業務</t>
    <phoneticPr fontId="5"/>
  </si>
  <si>
    <t>ガス使用料</t>
    <rPh sb="2" eb="5">
      <t>シヨウリョウ</t>
    </rPh>
    <phoneticPr fontId="5"/>
  </si>
  <si>
    <t>新東産業（株）</t>
    <phoneticPr fontId="5"/>
  </si>
  <si>
    <t>国立医薬品食品衛生研究所総合庁舎管理業務一式</t>
    <phoneticPr fontId="5"/>
  </si>
  <si>
    <t>-</t>
    <phoneticPr fontId="5"/>
  </si>
  <si>
    <t>-</t>
    <phoneticPr fontId="5"/>
  </si>
  <si>
    <t>-</t>
    <phoneticPr fontId="5"/>
  </si>
  <si>
    <t>-</t>
    <phoneticPr fontId="5"/>
  </si>
  <si>
    <t>39,349/(6+3)</t>
    <phoneticPr fontId="5"/>
  </si>
  <si>
    <t>37,006/(6+4)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</si>
  <si>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</si>
  <si>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</si>
  <si>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</si>
  <si>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</si>
  <si>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</si>
  <si>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</si>
  <si>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</si>
  <si>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</si>
  <si>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</si>
  <si>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</si>
  <si>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</si>
  <si>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</si>
  <si>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</si>
  <si>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</si>
  <si>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</si>
  <si>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（株）東機システムサービス</t>
    <phoneticPr fontId="5"/>
  </si>
  <si>
    <r>
      <t>パソコン1</t>
    </r>
    <r>
      <rPr>
        <sz val="11"/>
        <rFont val="ＭＳ Ｐゴシック"/>
        <family val="3"/>
        <charset val="128"/>
      </rPr>
      <t>7</t>
    </r>
    <r>
      <rPr>
        <sz val="11"/>
        <rFont val="ＭＳ Ｐゴシック"/>
        <family val="3"/>
        <charset val="128"/>
      </rPr>
      <t>台</t>
    </r>
    <phoneticPr fontId="5"/>
  </si>
  <si>
    <t>備品費</t>
    <rPh sb="0" eb="2">
      <t>ビヒン</t>
    </rPh>
    <rPh sb="2" eb="3">
      <t>ヒ</t>
    </rPh>
    <phoneticPr fontId="5"/>
  </si>
  <si>
    <t>島津サイエンス東日本（株）</t>
    <phoneticPr fontId="5"/>
  </si>
  <si>
    <t>A.島津サイエンス東日本（株）</t>
    <phoneticPr fontId="5"/>
  </si>
  <si>
    <t>高速液体クロマトグラフ一式</t>
    <phoneticPr fontId="5"/>
  </si>
  <si>
    <t>C.資金前渡官吏</t>
    <rPh sb="2" eb="4">
      <t>シキン</t>
    </rPh>
    <rPh sb="4" eb="6">
      <t>ゼント</t>
    </rPh>
    <rPh sb="6" eb="8">
      <t>カンリ</t>
    </rPh>
    <phoneticPr fontId="5"/>
  </si>
  <si>
    <t>人件費</t>
    <rPh sb="0" eb="3">
      <t>ジンケンヒ</t>
    </rPh>
    <phoneticPr fontId="5"/>
  </si>
  <si>
    <t>給与・賞与</t>
    <rPh sb="0" eb="2">
      <t>キュウヨ</t>
    </rPh>
    <rPh sb="3" eb="5">
      <t>ショウヨ</t>
    </rPh>
    <phoneticPr fontId="5"/>
  </si>
  <si>
    <t>（株）バイオテック・ラボ</t>
    <phoneticPr fontId="5"/>
  </si>
  <si>
    <t>ＧＥ　ポンプ部バルブエラー修理一式　他15件</t>
    <rPh sb="15" eb="16">
      <t>イチ</t>
    </rPh>
    <rPh sb="18" eb="19">
      <t>ホカ</t>
    </rPh>
    <rPh sb="21" eb="22">
      <t>ケン</t>
    </rPh>
    <phoneticPr fontId="5"/>
  </si>
  <si>
    <t>-</t>
    <phoneticPr fontId="5"/>
  </si>
  <si>
    <t>川崎市</t>
    <rPh sb="0" eb="3">
      <t>カワサキシ</t>
    </rPh>
    <phoneticPr fontId="5"/>
  </si>
  <si>
    <t>水道使用料</t>
    <rPh sb="0" eb="2">
      <t>スイドウ</t>
    </rPh>
    <rPh sb="2" eb="5">
      <t>シヨウリョウ</t>
    </rPh>
    <phoneticPr fontId="5"/>
  </si>
  <si>
    <t>-</t>
    <phoneticPr fontId="5"/>
  </si>
  <si>
    <t>Ｅｌｓｅｖｉｅｒ　Ｂ．Ｖ．</t>
    <phoneticPr fontId="5"/>
  </si>
  <si>
    <t>外国雑誌（電子ジャーナル）サイエンス・ダイレクトの利用　他1件</t>
    <rPh sb="28" eb="29">
      <t>ホカ</t>
    </rPh>
    <rPh sb="30" eb="31">
      <t>ケン</t>
    </rPh>
    <phoneticPr fontId="5"/>
  </si>
  <si>
    <t>（株）伊藤サプライ</t>
    <phoneticPr fontId="5"/>
  </si>
  <si>
    <t>ライオン紙折機　他4件</t>
    <rPh sb="8" eb="9">
      <t>ホカ</t>
    </rPh>
    <rPh sb="10" eb="11">
      <t>ケン</t>
    </rPh>
    <phoneticPr fontId="5"/>
  </si>
  <si>
    <t>ユサコ（株）</t>
    <phoneticPr fontId="5"/>
  </si>
  <si>
    <t>外国雑誌一式</t>
    <rPh sb="4" eb="5">
      <t>イチ</t>
    </rPh>
    <phoneticPr fontId="5"/>
  </si>
  <si>
    <t>富士ゼロックス（株）</t>
    <phoneticPr fontId="5"/>
  </si>
  <si>
    <t>デジタル複合機保守</t>
    <phoneticPr fontId="5"/>
  </si>
  <si>
    <t>-</t>
    <phoneticPr fontId="5"/>
  </si>
  <si>
    <t>-</t>
    <phoneticPr fontId="5"/>
  </si>
  <si>
    <t>エプソンプリンター出張修理一式　他7件</t>
    <rPh sb="13" eb="14">
      <t>イチ</t>
    </rPh>
    <rPh sb="16" eb="17">
      <t>ホカ</t>
    </rPh>
    <rPh sb="18" eb="19">
      <t>ケン</t>
    </rPh>
    <phoneticPr fontId="5"/>
  </si>
  <si>
    <t>（一社）化学情報協会</t>
    <phoneticPr fontId="5"/>
  </si>
  <si>
    <t>質量スペクトルデータベース</t>
    <phoneticPr fontId="5"/>
  </si>
  <si>
    <t>尾崎理化（株）</t>
    <phoneticPr fontId="5"/>
  </si>
  <si>
    <t>電子天秤校正（1台）一式　他6件</t>
    <rPh sb="10" eb="11">
      <t>イチ</t>
    </rPh>
    <rPh sb="13" eb="14">
      <t>ホカ</t>
    </rPh>
    <rPh sb="15" eb="16">
      <t>ケン</t>
    </rPh>
    <phoneticPr fontId="5"/>
  </si>
  <si>
    <t>（有）マットコーポレーション</t>
    <phoneticPr fontId="5"/>
  </si>
  <si>
    <t>日本空調サービス（株）</t>
    <phoneticPr fontId="5"/>
  </si>
  <si>
    <t>ＮＥＣネクサソリューションズ（株）</t>
    <phoneticPr fontId="5"/>
  </si>
  <si>
    <t>宮崎化学薬品（株）</t>
    <phoneticPr fontId="5"/>
  </si>
  <si>
    <t>（株）一和堂</t>
    <phoneticPr fontId="5"/>
  </si>
  <si>
    <t>-</t>
    <phoneticPr fontId="5"/>
  </si>
  <si>
    <t>ＷＥＬＬＩＮＧＴＯＮ　ＦＡＴ－ＣＳ3外1点</t>
    <phoneticPr fontId="5"/>
  </si>
  <si>
    <t>重金属測定室　排気風量変更に伴う制御調製作業　一式</t>
    <phoneticPr fontId="5"/>
  </si>
  <si>
    <t>Ｄｅｌｌ　ｎｅｗＸＰＳ15プラチナ一式</t>
    <rPh sb="17" eb="18">
      <t>イチ</t>
    </rPh>
    <phoneticPr fontId="5"/>
  </si>
  <si>
    <t>薬用冷蔵ショーケース外1点</t>
    <phoneticPr fontId="5"/>
  </si>
  <si>
    <t>ＤＥＬＬ　Ｎｅｗ　Ｉｎｓｐｉｒｏｎ</t>
    <phoneticPr fontId="5"/>
  </si>
  <si>
    <t>（株）池田理化</t>
    <phoneticPr fontId="5"/>
  </si>
  <si>
    <t>B.（株）池田理化</t>
    <phoneticPr fontId="5"/>
  </si>
  <si>
    <t>消耗品費</t>
    <rPh sb="0" eb="3">
      <t>ショウモウヒン</t>
    </rPh>
    <rPh sb="3" eb="4">
      <t>ヒ</t>
    </rPh>
    <phoneticPr fontId="5"/>
  </si>
  <si>
    <t>超音波洗浄器用洗剤　他14件</t>
    <rPh sb="10" eb="11">
      <t>ホカ</t>
    </rPh>
    <rPh sb="13" eb="14">
      <t>ケン</t>
    </rPh>
    <phoneticPr fontId="5"/>
  </si>
  <si>
    <t>超音波洗浄器用洗剤　他14件</t>
    <phoneticPr fontId="5"/>
  </si>
  <si>
    <t>-</t>
    <phoneticPr fontId="5"/>
  </si>
  <si>
    <t>有</t>
  </si>
  <si>
    <t>点検対象外</t>
    <phoneticPr fontId="5"/>
  </si>
  <si>
    <t>-</t>
    <phoneticPr fontId="5"/>
  </si>
  <si>
    <t>原則として、一般競争入札を利用することで、競争性を確保しながら支出先を選定している。なお、今後は、公告期間を長期に設定するなど、一者応札の改善を図る。
また、随意契約については、必ず2者以上から見積書を取り寄せ、より安価な者と契約を行っている。</t>
    <rPh sb="45" eb="47">
      <t>コンゴ</t>
    </rPh>
    <rPh sb="49" eb="51">
      <t>コウコク</t>
    </rPh>
    <rPh sb="51" eb="53">
      <t>キカン</t>
    </rPh>
    <rPh sb="54" eb="56">
      <t>チョウキ</t>
    </rPh>
    <rPh sb="57" eb="59">
      <t>セッテイ</t>
    </rPh>
    <rPh sb="64" eb="65">
      <t>イッ</t>
    </rPh>
    <rPh sb="65" eb="66">
      <t>シャ</t>
    </rPh>
    <rPh sb="66" eb="68">
      <t>オウサツ</t>
    </rPh>
    <rPh sb="69" eb="71">
      <t>カイゼン</t>
    </rPh>
    <rPh sb="72" eb="73">
      <t>ハカ</t>
    </rPh>
    <phoneticPr fontId="5"/>
  </si>
  <si>
    <t>東京瓦斯（株）</t>
    <rPh sb="4" eb="7">
      <t>カブ</t>
    </rPh>
    <phoneticPr fontId="5"/>
  </si>
  <si>
    <t>37,006/(6+1)</t>
    <phoneticPr fontId="5"/>
  </si>
  <si>
    <t>食品中の汚染物質による健康被害を防止し、食の安全を確保するために必要な事業であることから、引き続き、必要な予算額を確保し、適正な執行に努めること。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</si>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</sst>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200024</xdr:colOff>
      <xdr:row>741</xdr:row>
      <xdr:rowOff>304799</xdr:rowOff>
    </xdr:from>
    <xdr:to>
      <xdr:col>45</xdr:col>
      <xdr:colOff>57149</xdr:colOff>
      <xdr:row>760</xdr:row>
      <xdr:rowOff>68680</xdr:rowOff>
    </xdr:to>
    <xdr:pic>
      <xdr:nvPicPr>
        <xdr:cNvPr id="3" name="図 2"/>
        <xdr:cNvPicPr>
          <a:picLocks noChangeAspect="1"/>
        </xdr:cNvPicPr>
      </xdr:nvPicPr>
      <xdr:blipFill>
        <a:blip xmlns:r="http://schemas.openxmlformats.org/officeDocument/2006/relationships" r:embed="rId1"/>
        <a:stretch>
          <a:fillRect/>
        </a:stretch>
      </xdr:blipFill>
      <xdr:spPr>
        <a:xfrm>
          <a:off x="2000249" y="46824899"/>
          <a:ext cx="7058025" cy="55550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353</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51</v>
      </c>
      <c r="Q13" s="109"/>
      <c r="R13" s="109"/>
      <c r="S13" s="109"/>
      <c r="T13" s="109"/>
      <c r="U13" s="109"/>
      <c r="V13" s="110"/>
      <c r="W13" s="108">
        <v>40</v>
      </c>
      <c r="X13" s="109"/>
      <c r="Y13" s="109"/>
      <c r="Z13" s="109"/>
      <c r="AA13" s="109"/>
      <c r="AB13" s="109"/>
      <c r="AC13" s="110"/>
      <c r="AD13" s="108">
        <v>40</v>
      </c>
      <c r="AE13" s="109"/>
      <c r="AF13" s="109"/>
      <c r="AG13" s="109"/>
      <c r="AH13" s="109"/>
      <c r="AI13" s="109"/>
      <c r="AJ13" s="110"/>
      <c r="AK13" s="108">
        <v>40</v>
      </c>
      <c r="AL13" s="109"/>
      <c r="AM13" s="109"/>
      <c r="AN13" s="109"/>
      <c r="AO13" s="109"/>
      <c r="AP13" s="109"/>
      <c r="AQ13" s="110"/>
      <c r="AR13" s="105">
        <v>40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613</v>
      </c>
      <c r="AE14" s="109"/>
      <c r="AF14" s="109"/>
      <c r="AG14" s="109"/>
      <c r="AH14" s="109"/>
      <c r="AI14" s="109"/>
      <c r="AJ14" s="110"/>
      <c r="AK14" s="108" t="s">
        <v>613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579</v>
      </c>
      <c r="X15" s="109"/>
      <c r="Y15" s="109"/>
      <c r="Z15" s="109"/>
      <c r="AA15" s="109"/>
      <c r="AB15" s="109"/>
      <c r="AC15" s="110"/>
      <c r="AD15" s="108" t="s">
        <v>613</v>
      </c>
      <c r="AE15" s="109"/>
      <c r="AF15" s="109"/>
      <c r="AG15" s="109"/>
      <c r="AH15" s="109"/>
      <c r="AI15" s="109"/>
      <c r="AJ15" s="110"/>
      <c r="AK15" s="108" t="s">
        <v>627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580</v>
      </c>
      <c r="X16" s="109"/>
      <c r="Y16" s="109"/>
      <c r="Z16" s="109"/>
      <c r="AA16" s="109"/>
      <c r="AB16" s="109"/>
      <c r="AC16" s="110"/>
      <c r="AD16" s="108" t="s">
        <v>613</v>
      </c>
      <c r="AE16" s="109"/>
      <c r="AF16" s="109"/>
      <c r="AG16" s="109"/>
      <c r="AH16" s="109"/>
      <c r="AI16" s="109"/>
      <c r="AJ16" s="110"/>
      <c r="AK16" s="108" t="s">
        <v>613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581</v>
      </c>
      <c r="X17" s="109"/>
      <c r="Y17" s="109"/>
      <c r="Z17" s="109"/>
      <c r="AA17" s="109"/>
      <c r="AB17" s="109"/>
      <c r="AC17" s="110"/>
      <c r="AD17" s="108" t="s">
        <v>614</v>
      </c>
      <c r="AE17" s="109"/>
      <c r="AF17" s="109"/>
      <c r="AG17" s="109"/>
      <c r="AH17" s="109"/>
      <c r="AI17" s="109"/>
      <c r="AJ17" s="110"/>
      <c r="AK17" s="108" t="s">
        <v>613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51</v>
      </c>
      <c r="Q18" s="115"/>
      <c r="R18" s="115"/>
      <c r="S18" s="115"/>
      <c r="T18" s="115"/>
      <c r="U18" s="115"/>
      <c r="V18" s="116"/>
      <c r="W18" s="114">
        <f>SUM(W13:AC17)</f>
        <v>40</v>
      </c>
      <c r="X18" s="115"/>
      <c r="Y18" s="115"/>
      <c r="Z18" s="115"/>
      <c r="AA18" s="115"/>
      <c r="AB18" s="115"/>
      <c r="AC18" s="116"/>
      <c r="AD18" s="114">
        <f>SUM(AD13:AJ17)</f>
        <v>40</v>
      </c>
      <c r="AE18" s="115"/>
      <c r="AF18" s="115"/>
      <c r="AG18" s="115"/>
      <c r="AH18" s="115"/>
      <c r="AI18" s="115"/>
      <c r="AJ18" s="116"/>
      <c r="AK18" s="114">
        <f>SUM(AK13:AQ17)</f>
        <v>40</v>
      </c>
      <c r="AL18" s="115"/>
      <c r="AM18" s="115"/>
      <c r="AN18" s="115"/>
      <c r="AO18" s="115"/>
      <c r="AP18" s="115"/>
      <c r="AQ18" s="116"/>
      <c r="AR18" s="114">
        <f>SUM(AR13:AX17)</f>
        <v>40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51</v>
      </c>
      <c r="Q19" s="109"/>
      <c r="R19" s="109"/>
      <c r="S19" s="109"/>
      <c r="T19" s="109"/>
      <c r="U19" s="109"/>
      <c r="V19" s="110"/>
      <c r="W19" s="108">
        <v>40</v>
      </c>
      <c r="X19" s="109"/>
      <c r="Y19" s="109"/>
      <c r="Z19" s="109"/>
      <c r="AA19" s="109"/>
      <c r="AB19" s="109"/>
      <c r="AC19" s="110"/>
      <c r="AD19" s="108">
        <v>37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0.92500000000000004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0.92500000000000004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40</v>
      </c>
      <c r="Q23" s="106"/>
      <c r="R23" s="106"/>
      <c r="S23" s="106"/>
      <c r="T23" s="106"/>
      <c r="U23" s="106"/>
      <c r="V23" s="107"/>
      <c r="W23" s="105">
        <v>40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40</v>
      </c>
      <c r="Q29" s="109"/>
      <c r="R29" s="109"/>
      <c r="S29" s="109"/>
      <c r="T29" s="109"/>
      <c r="U29" s="109"/>
      <c r="V29" s="110"/>
      <c r="W29" s="227">
        <f>AR13</f>
        <v>40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644</v>
      </c>
      <c r="AR31" s="136"/>
      <c r="AS31" s="137" t="s">
        <v>355</v>
      </c>
      <c r="AT31" s="172"/>
      <c r="AU31" s="271" t="s">
        <v>644</v>
      </c>
      <c r="AV31" s="271"/>
      <c r="AW31" s="379" t="s">
        <v>300</v>
      </c>
      <c r="AX31" s="380"/>
    </row>
    <row r="32" spans="1:50" ht="23.25" customHeight="1" x14ac:dyDescent="0.15">
      <c r="A32" s="515"/>
      <c r="B32" s="513"/>
      <c r="C32" s="513"/>
      <c r="D32" s="513"/>
      <c r="E32" s="513"/>
      <c r="F32" s="514"/>
      <c r="G32" s="540" t="s">
        <v>643</v>
      </c>
      <c r="H32" s="541"/>
      <c r="I32" s="541"/>
      <c r="J32" s="541"/>
      <c r="K32" s="541"/>
      <c r="L32" s="541"/>
      <c r="M32" s="541"/>
      <c r="N32" s="541"/>
      <c r="O32" s="542"/>
      <c r="P32" s="161" t="s">
        <v>643</v>
      </c>
      <c r="Q32" s="161"/>
      <c r="R32" s="161"/>
      <c r="S32" s="161"/>
      <c r="T32" s="161"/>
      <c r="U32" s="161"/>
      <c r="V32" s="161"/>
      <c r="W32" s="161"/>
      <c r="X32" s="231"/>
      <c r="Y32" s="338" t="s">
        <v>12</v>
      </c>
      <c r="Z32" s="549"/>
      <c r="AA32" s="550"/>
      <c r="AB32" s="551" t="s">
        <v>644</v>
      </c>
      <c r="AC32" s="551"/>
      <c r="AD32" s="551"/>
      <c r="AE32" s="364" t="s">
        <v>644</v>
      </c>
      <c r="AF32" s="365"/>
      <c r="AG32" s="365"/>
      <c r="AH32" s="365"/>
      <c r="AI32" s="364" t="s">
        <v>644</v>
      </c>
      <c r="AJ32" s="365"/>
      <c r="AK32" s="365"/>
      <c r="AL32" s="365"/>
      <c r="AM32" s="364" t="s">
        <v>644</v>
      </c>
      <c r="AN32" s="365"/>
      <c r="AO32" s="365"/>
      <c r="AP32" s="365"/>
      <c r="AQ32" s="111" t="s">
        <v>646</v>
      </c>
      <c r="AR32" s="112"/>
      <c r="AS32" s="112"/>
      <c r="AT32" s="113"/>
      <c r="AU32" s="365" t="s">
        <v>644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644</v>
      </c>
      <c r="AC33" s="522"/>
      <c r="AD33" s="522"/>
      <c r="AE33" s="364" t="s">
        <v>645</v>
      </c>
      <c r="AF33" s="365"/>
      <c r="AG33" s="365"/>
      <c r="AH33" s="365"/>
      <c r="AI33" s="364" t="s">
        <v>646</v>
      </c>
      <c r="AJ33" s="365"/>
      <c r="AK33" s="365"/>
      <c r="AL33" s="365"/>
      <c r="AM33" s="364" t="s">
        <v>645</v>
      </c>
      <c r="AN33" s="365"/>
      <c r="AO33" s="365"/>
      <c r="AP33" s="365"/>
      <c r="AQ33" s="111" t="s">
        <v>644</v>
      </c>
      <c r="AR33" s="112"/>
      <c r="AS33" s="112"/>
      <c r="AT33" s="113"/>
      <c r="AU33" s="365" t="s">
        <v>644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645</v>
      </c>
      <c r="AF34" s="365"/>
      <c r="AG34" s="365"/>
      <c r="AH34" s="365"/>
      <c r="AI34" s="364" t="s">
        <v>646</v>
      </c>
      <c r="AJ34" s="365"/>
      <c r="AK34" s="365"/>
      <c r="AL34" s="365"/>
      <c r="AM34" s="364" t="s">
        <v>644</v>
      </c>
      <c r="AN34" s="365"/>
      <c r="AO34" s="365"/>
      <c r="AP34" s="365"/>
      <c r="AQ34" s="111" t="s">
        <v>644</v>
      </c>
      <c r="AR34" s="112"/>
      <c r="AS34" s="112"/>
      <c r="AT34" s="113"/>
      <c r="AU34" s="365" t="s">
        <v>644</v>
      </c>
      <c r="AV34" s="365"/>
      <c r="AW34" s="365"/>
      <c r="AX34" s="367"/>
    </row>
    <row r="35" spans="1:50" ht="23.25" customHeight="1" x14ac:dyDescent="0.15">
      <c r="A35" s="897" t="s">
        <v>504</v>
      </c>
      <c r="B35" s="898"/>
      <c r="C35" s="898"/>
      <c r="D35" s="898"/>
      <c r="E35" s="898"/>
      <c r="F35" s="899"/>
      <c r="G35" s="903" t="s">
        <v>643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586</v>
      </c>
      <c r="H82" s="501"/>
      <c r="I82" s="501"/>
      <c r="J82" s="501"/>
      <c r="K82" s="501"/>
      <c r="L82" s="501"/>
      <c r="M82" s="501"/>
      <c r="N82" s="501"/>
      <c r="O82" s="501"/>
      <c r="P82" s="501"/>
      <c r="Q82" s="501"/>
      <c r="R82" s="501"/>
      <c r="S82" s="501"/>
      <c r="T82" s="501"/>
      <c r="U82" s="501"/>
      <c r="V82" s="501"/>
      <c r="W82" s="501"/>
      <c r="X82" s="501"/>
      <c r="Y82" s="501"/>
      <c r="Z82" s="501"/>
      <c r="AA82" s="752"/>
      <c r="AB82" s="500" t="s">
        <v>587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613</v>
      </c>
      <c r="AR86" s="271"/>
      <c r="AS86" s="137" t="s">
        <v>355</v>
      </c>
      <c r="AT86" s="172"/>
      <c r="AU86" s="271">
        <v>32</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588</v>
      </c>
      <c r="H87" s="161"/>
      <c r="I87" s="161"/>
      <c r="J87" s="161"/>
      <c r="K87" s="161"/>
      <c r="L87" s="161"/>
      <c r="M87" s="161"/>
      <c r="N87" s="161"/>
      <c r="O87" s="231"/>
      <c r="P87" s="161" t="s">
        <v>589</v>
      </c>
      <c r="Q87" s="799"/>
      <c r="R87" s="799"/>
      <c r="S87" s="799"/>
      <c r="T87" s="799"/>
      <c r="U87" s="799"/>
      <c r="V87" s="799"/>
      <c r="W87" s="799"/>
      <c r="X87" s="800"/>
      <c r="Y87" s="755" t="s">
        <v>62</v>
      </c>
      <c r="Z87" s="756"/>
      <c r="AA87" s="757"/>
      <c r="AB87" s="551" t="s">
        <v>590</v>
      </c>
      <c r="AC87" s="551"/>
      <c r="AD87" s="551"/>
      <c r="AE87" s="364">
        <v>2</v>
      </c>
      <c r="AF87" s="365"/>
      <c r="AG87" s="365"/>
      <c r="AH87" s="365"/>
      <c r="AI87" s="364">
        <v>2</v>
      </c>
      <c r="AJ87" s="365"/>
      <c r="AK87" s="365"/>
      <c r="AL87" s="365"/>
      <c r="AM87" s="364">
        <v>1</v>
      </c>
      <c r="AN87" s="365"/>
      <c r="AO87" s="365"/>
      <c r="AP87" s="365"/>
      <c r="AQ87" s="111" t="s">
        <v>613</v>
      </c>
      <c r="AR87" s="112"/>
      <c r="AS87" s="112"/>
      <c r="AT87" s="113"/>
      <c r="AU87" s="365" t="s">
        <v>613</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590</v>
      </c>
      <c r="AC88" s="522"/>
      <c r="AD88" s="522"/>
      <c r="AE88" s="364">
        <v>2</v>
      </c>
      <c r="AF88" s="365"/>
      <c r="AG88" s="365"/>
      <c r="AH88" s="365"/>
      <c r="AI88" s="364">
        <v>2</v>
      </c>
      <c r="AJ88" s="365"/>
      <c r="AK88" s="365"/>
      <c r="AL88" s="365"/>
      <c r="AM88" s="364">
        <v>1</v>
      </c>
      <c r="AN88" s="365"/>
      <c r="AO88" s="365"/>
      <c r="AP88" s="365"/>
      <c r="AQ88" s="111" t="s">
        <v>614</v>
      </c>
      <c r="AR88" s="112"/>
      <c r="AS88" s="112"/>
      <c r="AT88" s="113"/>
      <c r="AU88" s="365">
        <v>2</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100</v>
      </c>
      <c r="AJ89" s="365"/>
      <c r="AK89" s="365"/>
      <c r="AL89" s="365"/>
      <c r="AM89" s="364">
        <v>100</v>
      </c>
      <c r="AN89" s="365"/>
      <c r="AO89" s="365"/>
      <c r="AP89" s="365"/>
      <c r="AQ89" s="111" t="s">
        <v>614</v>
      </c>
      <c r="AR89" s="112"/>
      <c r="AS89" s="112"/>
      <c r="AT89" s="113"/>
      <c r="AU89" s="365" t="s">
        <v>614</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5</v>
      </c>
      <c r="AF101" s="365"/>
      <c r="AG101" s="365"/>
      <c r="AH101" s="366"/>
      <c r="AI101" s="364">
        <v>6</v>
      </c>
      <c r="AJ101" s="365"/>
      <c r="AK101" s="365"/>
      <c r="AL101" s="366"/>
      <c r="AM101" s="364">
        <v>6</v>
      </c>
      <c r="AN101" s="365"/>
      <c r="AO101" s="365"/>
      <c r="AP101" s="366"/>
      <c r="AQ101" s="364" t="s">
        <v>628</v>
      </c>
      <c r="AR101" s="365"/>
      <c r="AS101" s="365"/>
      <c r="AT101" s="366"/>
      <c r="AU101" s="364" t="s">
        <v>629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4</v>
      </c>
      <c r="AF102" s="358"/>
      <c r="AG102" s="358"/>
      <c r="AH102" s="358"/>
      <c r="AI102" s="358">
        <v>6</v>
      </c>
      <c r="AJ102" s="358"/>
      <c r="AK102" s="358"/>
      <c r="AL102" s="358"/>
      <c r="AM102" s="358">
        <v>6</v>
      </c>
      <c r="AN102" s="358"/>
      <c r="AO102" s="358"/>
      <c r="AP102" s="358"/>
      <c r="AQ102" s="814">
        <v>6</v>
      </c>
      <c r="AR102" s="815"/>
      <c r="AS102" s="815"/>
      <c r="AT102" s="816"/>
      <c r="AU102" s="814">
        <v>6</v>
      </c>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591</v>
      </c>
      <c r="AC104" s="551"/>
      <c r="AD104" s="551"/>
      <c r="AE104" s="364">
        <v>3</v>
      </c>
      <c r="AF104" s="365"/>
      <c r="AG104" s="365"/>
      <c r="AH104" s="366"/>
      <c r="AI104" s="364">
        <v>3</v>
      </c>
      <c r="AJ104" s="365"/>
      <c r="AK104" s="365"/>
      <c r="AL104" s="366"/>
      <c r="AM104" s="364">
        <v>4</v>
      </c>
      <c r="AN104" s="365"/>
      <c r="AO104" s="365"/>
      <c r="AP104" s="366"/>
      <c r="AQ104" s="364" t="s">
        <v>629</v>
      </c>
      <c r="AR104" s="365"/>
      <c r="AS104" s="365"/>
      <c r="AT104" s="366"/>
      <c r="AU104" s="364" t="s">
        <v>630</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591</v>
      </c>
      <c r="AC105" s="551"/>
      <c r="AD105" s="551"/>
      <c r="AE105" s="358">
        <v>2</v>
      </c>
      <c r="AF105" s="358"/>
      <c r="AG105" s="358"/>
      <c r="AH105" s="358"/>
      <c r="AI105" s="358">
        <v>3</v>
      </c>
      <c r="AJ105" s="358"/>
      <c r="AK105" s="358"/>
      <c r="AL105" s="358"/>
      <c r="AM105" s="358">
        <v>4</v>
      </c>
      <c r="AN105" s="358"/>
      <c r="AO105" s="358"/>
      <c r="AP105" s="358"/>
      <c r="AQ105" s="364">
        <v>1</v>
      </c>
      <c r="AR105" s="365"/>
      <c r="AS105" s="365"/>
      <c r="AT105" s="366"/>
      <c r="AU105" s="814">
        <v>1</v>
      </c>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615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616</v>
      </c>
      <c r="AC116" s="301"/>
      <c r="AD116" s="302"/>
      <c r="AE116" s="358">
        <v>6.4</v>
      </c>
      <c r="AF116" s="358"/>
      <c r="AG116" s="358"/>
      <c r="AH116" s="358"/>
      <c r="AI116" s="358">
        <v>4.4000000000000004</v>
      </c>
      <c r="AJ116" s="358"/>
      <c r="AK116" s="358"/>
      <c r="AL116" s="358"/>
      <c r="AM116" s="358">
        <v>3.7</v>
      </c>
      <c r="AN116" s="358"/>
      <c r="AO116" s="358"/>
      <c r="AP116" s="358"/>
      <c r="AQ116" s="364">
        <v>5.3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617</v>
      </c>
      <c r="AC117" s="342"/>
      <c r="AD117" s="343"/>
      <c r="AE117" s="306" t="s">
        <v>618</v>
      </c>
      <c r="AF117" s="306"/>
      <c r="AG117" s="306"/>
      <c r="AH117" s="306"/>
      <c r="AI117" s="306" t="s">
        <v>647</v>
      </c>
      <c r="AJ117" s="306"/>
      <c r="AK117" s="306"/>
      <c r="AL117" s="306"/>
      <c r="AM117" s="306" t="s">
        <v>648</v>
      </c>
      <c r="AN117" s="306"/>
      <c r="AO117" s="306"/>
      <c r="AP117" s="306"/>
      <c r="AQ117" s="306" t="s">
        <v>716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644</v>
      </c>
      <c r="AR133" s="271"/>
      <c r="AS133" s="137" t="s">
        <v>355</v>
      </c>
      <c r="AT133" s="172"/>
      <c r="AU133" s="136" t="s">
        <v>654</v>
      </c>
      <c r="AV133" s="136"/>
      <c r="AW133" s="137" t="s">
        <v>300</v>
      </c>
      <c r="AX133" s="138"/>
    </row>
    <row r="134" spans="1:50" ht="39.75" customHeight="1" x14ac:dyDescent="0.15">
      <c r="A134" s="994"/>
      <c r="B134" s="252"/>
      <c r="C134" s="251"/>
      <c r="D134" s="252"/>
      <c r="E134" s="251"/>
      <c r="F134" s="314"/>
      <c r="G134" s="230" t="s">
        <v>649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649</v>
      </c>
      <c r="AC134" s="221"/>
      <c r="AD134" s="221"/>
      <c r="AE134" s="266" t="s">
        <v>650</v>
      </c>
      <c r="AF134" s="112"/>
      <c r="AG134" s="112"/>
      <c r="AH134" s="112"/>
      <c r="AI134" s="266" t="s">
        <v>652</v>
      </c>
      <c r="AJ134" s="112"/>
      <c r="AK134" s="112"/>
      <c r="AL134" s="112"/>
      <c r="AM134" s="266" t="s">
        <v>644</v>
      </c>
      <c r="AN134" s="112"/>
      <c r="AO134" s="112"/>
      <c r="AP134" s="112"/>
      <c r="AQ134" s="266" t="s">
        <v>644</v>
      </c>
      <c r="AR134" s="112"/>
      <c r="AS134" s="112"/>
      <c r="AT134" s="112"/>
      <c r="AU134" s="266" t="s">
        <v>644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644</v>
      </c>
      <c r="AC135" s="133"/>
      <c r="AD135" s="133"/>
      <c r="AE135" s="266" t="s">
        <v>651</v>
      </c>
      <c r="AF135" s="112"/>
      <c r="AG135" s="112"/>
      <c r="AH135" s="112"/>
      <c r="AI135" s="266" t="s">
        <v>653</v>
      </c>
      <c r="AJ135" s="112"/>
      <c r="AK135" s="112"/>
      <c r="AL135" s="112"/>
      <c r="AM135" s="266" t="s">
        <v>651</v>
      </c>
      <c r="AN135" s="112"/>
      <c r="AO135" s="112"/>
      <c r="AP135" s="112"/>
      <c r="AQ135" s="266" t="s">
        <v>644</v>
      </c>
      <c r="AR135" s="112"/>
      <c r="AS135" s="112"/>
      <c r="AT135" s="112"/>
      <c r="AU135" s="266" t="s">
        <v>644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574</v>
      </c>
      <c r="K430" s="242"/>
      <c r="L430" s="242"/>
      <c r="M430" s="242"/>
      <c r="N430" s="242"/>
      <c r="O430" s="242"/>
      <c r="P430" s="242"/>
      <c r="Q430" s="242"/>
      <c r="R430" s="242"/>
      <c r="S430" s="242"/>
      <c r="T430" s="243"/>
      <c r="U430" s="244" t="s">
        <v>644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653</v>
      </c>
      <c r="AF432" s="136"/>
      <c r="AG432" s="137" t="s">
        <v>355</v>
      </c>
      <c r="AH432" s="172"/>
      <c r="AI432" s="182"/>
      <c r="AJ432" s="182"/>
      <c r="AK432" s="182"/>
      <c r="AL432" s="177"/>
      <c r="AM432" s="182"/>
      <c r="AN432" s="182"/>
      <c r="AO432" s="182"/>
      <c r="AP432" s="177"/>
      <c r="AQ432" s="217" t="s">
        <v>644</v>
      </c>
      <c r="AR432" s="136"/>
      <c r="AS432" s="137" t="s">
        <v>355</v>
      </c>
      <c r="AT432" s="172"/>
      <c r="AU432" s="136" t="s">
        <v>644</v>
      </c>
      <c r="AV432" s="136"/>
      <c r="AW432" s="137" t="s">
        <v>300</v>
      </c>
      <c r="AX432" s="138"/>
    </row>
    <row r="433" spans="1:50" ht="23.25" customHeight="1" x14ac:dyDescent="0.15">
      <c r="A433" s="994"/>
      <c r="B433" s="252"/>
      <c r="C433" s="251"/>
      <c r="D433" s="252"/>
      <c r="E433" s="166"/>
      <c r="F433" s="167"/>
      <c r="G433" s="230" t="s">
        <v>653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655</v>
      </c>
      <c r="AC433" s="133"/>
      <c r="AD433" s="133"/>
      <c r="AE433" s="111" t="s">
        <v>654</v>
      </c>
      <c r="AF433" s="112"/>
      <c r="AG433" s="112"/>
      <c r="AH433" s="112"/>
      <c r="AI433" s="111" t="s">
        <v>644</v>
      </c>
      <c r="AJ433" s="112"/>
      <c r="AK433" s="112"/>
      <c r="AL433" s="112"/>
      <c r="AM433" s="111" t="s">
        <v>646</v>
      </c>
      <c r="AN433" s="112"/>
      <c r="AO433" s="112"/>
      <c r="AP433" s="113"/>
      <c r="AQ433" s="111" t="s">
        <v>644</v>
      </c>
      <c r="AR433" s="112"/>
      <c r="AS433" s="112"/>
      <c r="AT433" s="113"/>
      <c r="AU433" s="112" t="s">
        <v>644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653</v>
      </c>
      <c r="AC434" s="221"/>
      <c r="AD434" s="221"/>
      <c r="AE434" s="111" t="s">
        <v>644</v>
      </c>
      <c r="AF434" s="112"/>
      <c r="AG434" s="112"/>
      <c r="AH434" s="113"/>
      <c r="AI434" s="111" t="s">
        <v>644</v>
      </c>
      <c r="AJ434" s="112"/>
      <c r="AK434" s="112"/>
      <c r="AL434" s="112"/>
      <c r="AM434" s="111" t="s">
        <v>649</v>
      </c>
      <c r="AN434" s="112"/>
      <c r="AO434" s="112"/>
      <c r="AP434" s="113"/>
      <c r="AQ434" s="111" t="s">
        <v>657</v>
      </c>
      <c r="AR434" s="112"/>
      <c r="AS434" s="112"/>
      <c r="AT434" s="113"/>
      <c r="AU434" s="112" t="s">
        <v>644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656</v>
      </c>
      <c r="AF435" s="112"/>
      <c r="AG435" s="112"/>
      <c r="AH435" s="113"/>
      <c r="AI435" s="111" t="s">
        <v>644</v>
      </c>
      <c r="AJ435" s="112"/>
      <c r="AK435" s="112"/>
      <c r="AL435" s="112"/>
      <c r="AM435" s="111" t="s">
        <v>644</v>
      </c>
      <c r="AN435" s="112"/>
      <c r="AO435" s="112"/>
      <c r="AP435" s="113"/>
      <c r="AQ435" s="111" t="s">
        <v>644</v>
      </c>
      <c r="AR435" s="112"/>
      <c r="AS435" s="112"/>
      <c r="AT435" s="113"/>
      <c r="AU435" s="112" t="s">
        <v>644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658</v>
      </c>
      <c r="AF457" s="136"/>
      <c r="AG457" s="137" t="s">
        <v>355</v>
      </c>
      <c r="AH457" s="172"/>
      <c r="AI457" s="182"/>
      <c r="AJ457" s="182"/>
      <c r="AK457" s="182"/>
      <c r="AL457" s="177"/>
      <c r="AM457" s="182"/>
      <c r="AN457" s="182"/>
      <c r="AO457" s="182"/>
      <c r="AP457" s="177"/>
      <c r="AQ457" s="217" t="s">
        <v>644</v>
      </c>
      <c r="AR457" s="136"/>
      <c r="AS457" s="137" t="s">
        <v>355</v>
      </c>
      <c r="AT457" s="172"/>
      <c r="AU457" s="136" t="s">
        <v>661</v>
      </c>
      <c r="AV457" s="136"/>
      <c r="AW457" s="137" t="s">
        <v>300</v>
      </c>
      <c r="AX457" s="138"/>
    </row>
    <row r="458" spans="1:50" ht="23.25" customHeight="1" x14ac:dyDescent="0.15">
      <c r="A458" s="994"/>
      <c r="B458" s="252"/>
      <c r="C458" s="251"/>
      <c r="D458" s="252"/>
      <c r="E458" s="166"/>
      <c r="F458" s="167"/>
      <c r="G458" s="230" t="s">
        <v>710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644</v>
      </c>
      <c r="AC458" s="133"/>
      <c r="AD458" s="133"/>
      <c r="AE458" s="111" t="s">
        <v>644</v>
      </c>
      <c r="AF458" s="112"/>
      <c r="AG458" s="112"/>
      <c r="AH458" s="112"/>
      <c r="AI458" s="111" t="s">
        <v>644</v>
      </c>
      <c r="AJ458" s="112"/>
      <c r="AK458" s="112"/>
      <c r="AL458" s="112"/>
      <c r="AM458" s="111" t="s">
        <v>658</v>
      </c>
      <c r="AN458" s="112"/>
      <c r="AO458" s="112"/>
      <c r="AP458" s="113"/>
      <c r="AQ458" s="111" t="s">
        <v>661</v>
      </c>
      <c r="AR458" s="112"/>
      <c r="AS458" s="112"/>
      <c r="AT458" s="113"/>
      <c r="AU458" s="112" t="s">
        <v>644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653</v>
      </c>
      <c r="AC459" s="221"/>
      <c r="AD459" s="221"/>
      <c r="AE459" s="111" t="s">
        <v>649</v>
      </c>
      <c r="AF459" s="112"/>
      <c r="AG459" s="112"/>
      <c r="AH459" s="113"/>
      <c r="AI459" s="111" t="s">
        <v>653</v>
      </c>
      <c r="AJ459" s="112"/>
      <c r="AK459" s="112"/>
      <c r="AL459" s="112"/>
      <c r="AM459" s="111" t="s">
        <v>658</v>
      </c>
      <c r="AN459" s="112"/>
      <c r="AO459" s="112"/>
      <c r="AP459" s="113"/>
      <c r="AQ459" s="111" t="s">
        <v>644</v>
      </c>
      <c r="AR459" s="112"/>
      <c r="AS459" s="112"/>
      <c r="AT459" s="113"/>
      <c r="AU459" s="112" t="s">
        <v>644</v>
      </c>
      <c r="AV459" s="112"/>
      <c r="AW459" s="112"/>
      <c r="AX459" s="222"/>
    </row>
    <row r="460" spans="1:50" ht="23.25" customHeight="1" thickBo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660</v>
      </c>
      <c r="AF460" s="112"/>
      <c r="AG460" s="112"/>
      <c r="AH460" s="113"/>
      <c r="AI460" s="111" t="s">
        <v>644</v>
      </c>
      <c r="AJ460" s="112"/>
      <c r="AK460" s="112"/>
      <c r="AL460" s="112"/>
      <c r="AM460" s="111" t="s">
        <v>644</v>
      </c>
      <c r="AN460" s="112"/>
      <c r="AO460" s="112"/>
      <c r="AP460" s="113"/>
      <c r="AQ460" s="111" t="s">
        <v>659</v>
      </c>
      <c r="AR460" s="112"/>
      <c r="AS460" s="112"/>
      <c r="AT460" s="113"/>
      <c r="AU460" s="112" t="s">
        <v>662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thickBo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30"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9.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99.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30"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714</v>
      </c>
      <c r="AH705" s="161"/>
      <c r="AI705" s="161"/>
      <c r="AJ705" s="161"/>
      <c r="AK705" s="161"/>
      <c r="AL705" s="161"/>
      <c r="AM705" s="161"/>
      <c r="AN705" s="161"/>
      <c r="AO705" s="161"/>
      <c r="AP705" s="161"/>
      <c r="AQ705" s="161"/>
      <c r="AR705" s="161"/>
      <c r="AS705" s="161"/>
      <c r="AT705" s="161"/>
      <c r="AU705" s="161"/>
      <c r="AV705" s="161"/>
      <c r="AW705" s="161"/>
      <c r="AX705" s="162"/>
    </row>
    <row r="706" spans="1:50" ht="30"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711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0"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30"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30"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30"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t="s">
        <v>574</v>
      </c>
      <c r="AH714" s="690"/>
      <c r="AI714" s="690"/>
      <c r="AJ714" s="690"/>
      <c r="AK714" s="690"/>
      <c r="AL714" s="690"/>
      <c r="AM714" s="690"/>
      <c r="AN714" s="690"/>
      <c r="AO714" s="690"/>
      <c r="AP714" s="690"/>
      <c r="AQ714" s="690"/>
      <c r="AR714" s="690"/>
      <c r="AS714" s="690"/>
      <c r="AT714" s="690"/>
      <c r="AU714" s="690"/>
      <c r="AV714" s="690"/>
      <c r="AW714" s="690"/>
      <c r="AX714" s="691"/>
    </row>
    <row r="715" spans="1:50" ht="69.9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9.950000000000003"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30"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50.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600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599</v>
      </c>
      <c r="D721" s="918"/>
      <c r="E721" s="918"/>
      <c r="F721" s="919"/>
      <c r="G721" s="937"/>
      <c r="H721" s="938"/>
      <c r="I721" s="83" t="str">
        <f>IF(OR(G721="　", G721=""), "", "-")</f>
        <v/>
      </c>
      <c r="J721" s="916"/>
      <c r="K721" s="916"/>
      <c r="L721" s="83" t="str">
        <f>IF(M721="","","-")</f>
        <v/>
      </c>
      <c r="M721" s="84"/>
      <c r="N721" s="913" t="s">
        <v>598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712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717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718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619</v>
      </c>
      <c r="F737" s="122"/>
      <c r="G737" s="122"/>
      <c r="H737" s="122"/>
      <c r="I737" s="122"/>
      <c r="J737" s="122"/>
      <c r="K737" s="122"/>
      <c r="L737" s="122"/>
      <c r="M737" s="122"/>
      <c r="N737" s="101" t="s">
        <v>541</v>
      </c>
      <c r="O737" s="101"/>
      <c r="P737" s="101"/>
      <c r="Q737" s="101"/>
      <c r="R737" s="122" t="s">
        <v>620</v>
      </c>
      <c r="S737" s="122"/>
      <c r="T737" s="122"/>
      <c r="U737" s="122"/>
      <c r="V737" s="122"/>
      <c r="W737" s="122"/>
      <c r="X737" s="122"/>
      <c r="Y737" s="122"/>
      <c r="Z737" s="122"/>
      <c r="AA737" s="101" t="s">
        <v>540</v>
      </c>
      <c r="AB737" s="101"/>
      <c r="AC737" s="101"/>
      <c r="AD737" s="101"/>
      <c r="AE737" s="122" t="s">
        <v>621</v>
      </c>
      <c r="AF737" s="122"/>
      <c r="AG737" s="122"/>
      <c r="AH737" s="122"/>
      <c r="AI737" s="122"/>
      <c r="AJ737" s="122"/>
      <c r="AK737" s="122"/>
      <c r="AL737" s="122"/>
      <c r="AM737" s="122"/>
      <c r="AN737" s="101" t="s">
        <v>539</v>
      </c>
      <c r="AO737" s="101"/>
      <c r="AP737" s="101"/>
      <c r="AQ737" s="101"/>
      <c r="AR737" s="102" t="s">
        <v>622</v>
      </c>
      <c r="AS737" s="103"/>
      <c r="AT737" s="103"/>
      <c r="AU737" s="103"/>
      <c r="AV737" s="103"/>
      <c r="AW737" s="103"/>
      <c r="AX737" s="104"/>
      <c r="AY737" s="89"/>
      <c r="AZ737" s="89"/>
    </row>
    <row r="738" spans="1:52" ht="24.75" customHeight="1" x14ac:dyDescent="0.15">
      <c r="A738" s="123" t="s">
        <v>538</v>
      </c>
      <c r="B738" s="124"/>
      <c r="C738" s="124"/>
      <c r="D738" s="125"/>
      <c r="E738" s="122" t="s">
        <v>623</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625</v>
      </c>
      <c r="AF738" s="122"/>
      <c r="AG738" s="122"/>
      <c r="AH738" s="122"/>
      <c r="AI738" s="122"/>
      <c r="AJ738" s="122"/>
      <c r="AK738" s="122"/>
      <c r="AL738" s="122"/>
      <c r="AM738" s="122"/>
      <c r="AN738" s="101" t="s">
        <v>532</v>
      </c>
      <c r="AO738" s="101"/>
      <c r="AP738" s="101"/>
      <c r="AQ738" s="101"/>
      <c r="AR738" s="102" t="s">
        <v>626</v>
      </c>
      <c r="AS738" s="103"/>
      <c r="AT738" s="103"/>
      <c r="AU738" s="103"/>
      <c r="AV738" s="103"/>
      <c r="AW738" s="103"/>
      <c r="AX738" s="104"/>
    </row>
    <row r="739" spans="1:52" ht="24.75" customHeight="1" thickBot="1" x14ac:dyDescent="0.2">
      <c r="A739" s="126" t="s">
        <v>528</v>
      </c>
      <c r="B739" s="127"/>
      <c r="C739" s="127"/>
      <c r="D739" s="128"/>
      <c r="E739" s="129" t="s">
        <v>612</v>
      </c>
      <c r="F739" s="117"/>
      <c r="G739" s="117"/>
      <c r="H739" s="93" t="str">
        <f>IF(E739="", "", "(")</f>
        <v>(</v>
      </c>
      <c r="I739" s="117"/>
      <c r="J739" s="117"/>
      <c r="K739" s="93" t="str">
        <f>IF(OR(I739="　", I739=""), "", "-")</f>
        <v/>
      </c>
      <c r="L739" s="118">
        <v>340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4"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customHeight="1" x14ac:dyDescent="0.15">
      <c r="A779" s="760" t="s">
        <v>510</v>
      </c>
      <c r="B779" s="761"/>
      <c r="C779" s="761"/>
      <c r="D779" s="761"/>
      <c r="E779" s="761"/>
      <c r="F779" s="762"/>
      <c r="G779" s="439" t="s">
        <v>668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3.1"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0.100000000000001" customHeight="1" x14ac:dyDescent="0.15">
      <c r="A781" s="556"/>
      <c r="B781" s="763"/>
      <c r="C781" s="763"/>
      <c r="D781" s="763"/>
      <c r="E781" s="763"/>
      <c r="F781" s="764"/>
      <c r="G781" s="449" t="s">
        <v>666</v>
      </c>
      <c r="H781" s="450"/>
      <c r="I781" s="450"/>
      <c r="J781" s="450"/>
      <c r="K781" s="451"/>
      <c r="L781" s="452" t="s">
        <v>669</v>
      </c>
      <c r="M781" s="453"/>
      <c r="N781" s="453"/>
      <c r="O781" s="453"/>
      <c r="P781" s="453"/>
      <c r="Q781" s="453"/>
      <c r="R781" s="453"/>
      <c r="S781" s="453"/>
      <c r="T781" s="453"/>
      <c r="U781" s="453"/>
      <c r="V781" s="453"/>
      <c r="W781" s="453"/>
      <c r="X781" s="454"/>
      <c r="Y781" s="455">
        <v>2</v>
      </c>
      <c r="Z781" s="456"/>
      <c r="AA781" s="456"/>
      <c r="AB781" s="557"/>
      <c r="AC781" s="449" t="s">
        <v>707</v>
      </c>
      <c r="AD781" s="450"/>
      <c r="AE781" s="450"/>
      <c r="AF781" s="450"/>
      <c r="AG781" s="451"/>
      <c r="AH781" s="452" t="s">
        <v>709</v>
      </c>
      <c r="AI781" s="453"/>
      <c r="AJ781" s="453"/>
      <c r="AK781" s="453"/>
      <c r="AL781" s="453"/>
      <c r="AM781" s="453"/>
      <c r="AN781" s="453"/>
      <c r="AO781" s="453"/>
      <c r="AP781" s="453"/>
      <c r="AQ781" s="453"/>
      <c r="AR781" s="453"/>
      <c r="AS781" s="453"/>
      <c r="AT781" s="454"/>
      <c r="AU781" s="455">
        <v>1</v>
      </c>
      <c r="AV781" s="456"/>
      <c r="AW781" s="456"/>
      <c r="AX781" s="457"/>
    </row>
    <row r="782" spans="1:50" ht="20.10000000000000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0.10000000000000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0.10000000000000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0.10000000000000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0.10000000000000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0.10000000000000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0.10000000000000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0.10000000000000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0.10000000000000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0.100000000000001"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3.1" customHeight="1" x14ac:dyDescent="0.15">
      <c r="A792" s="556"/>
      <c r="B792" s="763"/>
      <c r="C792" s="763"/>
      <c r="D792" s="763"/>
      <c r="E792" s="763"/>
      <c r="F792" s="764"/>
      <c r="G792" s="439" t="s">
        <v>670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3.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0.100000000000001" customHeight="1" x14ac:dyDescent="0.15">
      <c r="A794" s="556"/>
      <c r="B794" s="763"/>
      <c r="C794" s="763"/>
      <c r="D794" s="763"/>
      <c r="E794" s="763"/>
      <c r="F794" s="764"/>
      <c r="G794" s="449" t="s">
        <v>671</v>
      </c>
      <c r="H794" s="450"/>
      <c r="I794" s="450"/>
      <c r="J794" s="450"/>
      <c r="K794" s="451"/>
      <c r="L794" s="452" t="s">
        <v>672</v>
      </c>
      <c r="M794" s="453"/>
      <c r="N794" s="453"/>
      <c r="O794" s="453"/>
      <c r="P794" s="453"/>
      <c r="Q794" s="453"/>
      <c r="R794" s="453"/>
      <c r="S794" s="453"/>
      <c r="T794" s="453"/>
      <c r="U794" s="453"/>
      <c r="V794" s="453"/>
      <c r="W794" s="453"/>
      <c r="X794" s="454"/>
      <c r="Y794" s="455">
        <v>13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0.10000000000000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0.10000000000000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0.10000000000000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0.10000000000000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0.10000000000000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0.10000000000000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0.10000000000000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0.10000000000000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0.10000000000000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0.10000000000000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3.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3.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0.10000000000000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0.10000000000000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0.10000000000000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0.10000000000000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0.10000000000000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0.10000000000000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0.10000000000000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0.10000000000000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0.10000000000000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0.10000000000000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0.10000000000000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3.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3.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0.10000000000000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0.10000000000000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0.10000000000000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0.10000000000000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0.10000000000000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0.10000000000000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0.10000000000000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0.10000000000000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0.10000000000000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0.10000000000000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0.10000000000000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3.1"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667</v>
      </c>
      <c r="D837" s="418"/>
      <c r="E837" s="418"/>
      <c r="F837" s="418"/>
      <c r="G837" s="418"/>
      <c r="H837" s="418"/>
      <c r="I837" s="418"/>
      <c r="J837" s="419">
        <v>7010501032617</v>
      </c>
      <c r="K837" s="420"/>
      <c r="L837" s="420"/>
      <c r="M837" s="420"/>
      <c r="N837" s="420"/>
      <c r="O837" s="420"/>
      <c r="P837" s="425" t="s">
        <v>631</v>
      </c>
      <c r="Q837" s="317"/>
      <c r="R837" s="317"/>
      <c r="S837" s="317"/>
      <c r="T837" s="317"/>
      <c r="U837" s="317"/>
      <c r="V837" s="317"/>
      <c r="W837" s="317"/>
      <c r="X837" s="317"/>
      <c r="Y837" s="318">
        <v>2</v>
      </c>
      <c r="Z837" s="319"/>
      <c r="AA837" s="319"/>
      <c r="AB837" s="320"/>
      <c r="AC837" s="328" t="s">
        <v>496</v>
      </c>
      <c r="AD837" s="423"/>
      <c r="AE837" s="423"/>
      <c r="AF837" s="423"/>
      <c r="AG837" s="423"/>
      <c r="AH837" s="421">
        <v>2</v>
      </c>
      <c r="AI837" s="422"/>
      <c r="AJ837" s="422"/>
      <c r="AK837" s="422"/>
      <c r="AL837" s="325">
        <v>96.7</v>
      </c>
      <c r="AM837" s="326"/>
      <c r="AN837" s="326"/>
      <c r="AO837" s="327"/>
      <c r="AP837" s="321" t="s">
        <v>575</v>
      </c>
      <c r="AQ837" s="321"/>
      <c r="AR837" s="321"/>
      <c r="AS837" s="321"/>
      <c r="AT837" s="321"/>
      <c r="AU837" s="321"/>
      <c r="AV837" s="321"/>
      <c r="AW837" s="321"/>
      <c r="AX837" s="321"/>
    </row>
    <row r="838" spans="1:50" ht="30" customHeight="1" x14ac:dyDescent="0.15">
      <c r="A838" s="404">
        <v>2</v>
      </c>
      <c r="B838" s="404">
        <v>1</v>
      </c>
      <c r="C838" s="424" t="s">
        <v>664</v>
      </c>
      <c r="D838" s="418"/>
      <c r="E838" s="418"/>
      <c r="F838" s="418"/>
      <c r="G838" s="418"/>
      <c r="H838" s="418"/>
      <c r="I838" s="418"/>
      <c r="J838" s="419">
        <v>3010401019131</v>
      </c>
      <c r="K838" s="420"/>
      <c r="L838" s="420"/>
      <c r="M838" s="420"/>
      <c r="N838" s="420"/>
      <c r="O838" s="420"/>
      <c r="P838" s="425" t="s">
        <v>665</v>
      </c>
      <c r="Q838" s="317"/>
      <c r="R838" s="317"/>
      <c r="S838" s="317"/>
      <c r="T838" s="317"/>
      <c r="U838" s="317"/>
      <c r="V838" s="317"/>
      <c r="W838" s="317"/>
      <c r="X838" s="317"/>
      <c r="Y838" s="318">
        <v>0.3</v>
      </c>
      <c r="Z838" s="319"/>
      <c r="AA838" s="319"/>
      <c r="AB838" s="320"/>
      <c r="AC838" s="328" t="s">
        <v>496</v>
      </c>
      <c r="AD838" s="328"/>
      <c r="AE838" s="328"/>
      <c r="AF838" s="328"/>
      <c r="AG838" s="328"/>
      <c r="AH838" s="421">
        <v>4</v>
      </c>
      <c r="AI838" s="422"/>
      <c r="AJ838" s="422"/>
      <c r="AK838" s="422"/>
      <c r="AL838" s="325">
        <v>75.5</v>
      </c>
      <c r="AM838" s="326"/>
      <c r="AN838" s="326"/>
      <c r="AO838" s="327"/>
      <c r="AP838" s="321" t="s">
        <v>644</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705</v>
      </c>
      <c r="D870" s="418"/>
      <c r="E870" s="418"/>
      <c r="F870" s="418"/>
      <c r="G870" s="418"/>
      <c r="H870" s="418"/>
      <c r="I870" s="418"/>
      <c r="J870" s="419">
        <v>3010001010696</v>
      </c>
      <c r="K870" s="420"/>
      <c r="L870" s="420"/>
      <c r="M870" s="420"/>
      <c r="N870" s="420"/>
      <c r="O870" s="420"/>
      <c r="P870" s="425" t="s">
        <v>708</v>
      </c>
      <c r="Q870" s="317"/>
      <c r="R870" s="317"/>
      <c r="S870" s="317"/>
      <c r="T870" s="317"/>
      <c r="U870" s="317"/>
      <c r="V870" s="317"/>
      <c r="W870" s="317"/>
      <c r="X870" s="317"/>
      <c r="Y870" s="318">
        <v>1</v>
      </c>
      <c r="Z870" s="319"/>
      <c r="AA870" s="319"/>
      <c r="AB870" s="320"/>
      <c r="AC870" s="328" t="s">
        <v>502</v>
      </c>
      <c r="AD870" s="423"/>
      <c r="AE870" s="423"/>
      <c r="AF870" s="423"/>
      <c r="AG870" s="423"/>
      <c r="AH870" s="421" t="s">
        <v>644</v>
      </c>
      <c r="AI870" s="422"/>
      <c r="AJ870" s="422"/>
      <c r="AK870" s="422"/>
      <c r="AL870" s="325">
        <v>100</v>
      </c>
      <c r="AM870" s="326"/>
      <c r="AN870" s="326"/>
      <c r="AO870" s="327"/>
      <c r="AP870" s="321" t="s">
        <v>632</v>
      </c>
      <c r="AQ870" s="321"/>
      <c r="AR870" s="321"/>
      <c r="AS870" s="321"/>
      <c r="AT870" s="321"/>
      <c r="AU870" s="321"/>
      <c r="AV870" s="321"/>
      <c r="AW870" s="321"/>
      <c r="AX870" s="321"/>
    </row>
    <row r="871" spans="1:50" ht="30" customHeight="1" x14ac:dyDescent="0.15">
      <c r="A871" s="404">
        <v>2</v>
      </c>
      <c r="B871" s="404">
        <v>1</v>
      </c>
      <c r="C871" s="424" t="s">
        <v>673</v>
      </c>
      <c r="D871" s="418"/>
      <c r="E871" s="418"/>
      <c r="F871" s="418"/>
      <c r="G871" s="418"/>
      <c r="H871" s="418"/>
      <c r="I871" s="418"/>
      <c r="J871" s="419">
        <v>5010601020795</v>
      </c>
      <c r="K871" s="420"/>
      <c r="L871" s="420"/>
      <c r="M871" s="420"/>
      <c r="N871" s="420"/>
      <c r="O871" s="420"/>
      <c r="P871" s="425" t="s">
        <v>674</v>
      </c>
      <c r="Q871" s="317"/>
      <c r="R871" s="317"/>
      <c r="S871" s="317"/>
      <c r="T871" s="317"/>
      <c r="U871" s="317"/>
      <c r="V871" s="317"/>
      <c r="W871" s="317"/>
      <c r="X871" s="317"/>
      <c r="Y871" s="318">
        <v>1</v>
      </c>
      <c r="Z871" s="319"/>
      <c r="AA871" s="319"/>
      <c r="AB871" s="320"/>
      <c r="AC871" s="328" t="s">
        <v>502</v>
      </c>
      <c r="AD871" s="328"/>
      <c r="AE871" s="328"/>
      <c r="AF871" s="328"/>
      <c r="AG871" s="328"/>
      <c r="AH871" s="421" t="s">
        <v>675</v>
      </c>
      <c r="AI871" s="422"/>
      <c r="AJ871" s="422"/>
      <c r="AK871" s="422"/>
      <c r="AL871" s="325">
        <v>100</v>
      </c>
      <c r="AM871" s="326"/>
      <c r="AN871" s="326"/>
      <c r="AO871" s="327"/>
      <c r="AP871" s="321" t="s">
        <v>644</v>
      </c>
      <c r="AQ871" s="321"/>
      <c r="AR871" s="321"/>
      <c r="AS871" s="321"/>
      <c r="AT871" s="321"/>
      <c r="AU871" s="321"/>
      <c r="AV871" s="321"/>
      <c r="AW871" s="321"/>
      <c r="AX871" s="321"/>
    </row>
    <row r="872" spans="1:50" ht="30" customHeight="1" x14ac:dyDescent="0.15">
      <c r="A872" s="404">
        <v>3</v>
      </c>
      <c r="B872" s="404">
        <v>1</v>
      </c>
      <c r="C872" s="424" t="s">
        <v>681</v>
      </c>
      <c r="D872" s="418"/>
      <c r="E872" s="418"/>
      <c r="F872" s="418"/>
      <c r="G872" s="418"/>
      <c r="H872" s="418"/>
      <c r="I872" s="418"/>
      <c r="J872" s="419">
        <v>2010901001143</v>
      </c>
      <c r="K872" s="420"/>
      <c r="L872" s="420"/>
      <c r="M872" s="420"/>
      <c r="N872" s="420"/>
      <c r="O872" s="420"/>
      <c r="P872" s="425" t="s">
        <v>689</v>
      </c>
      <c r="Q872" s="317"/>
      <c r="R872" s="317"/>
      <c r="S872" s="317"/>
      <c r="T872" s="317"/>
      <c r="U872" s="317"/>
      <c r="V872" s="317"/>
      <c r="W872" s="317"/>
      <c r="X872" s="317"/>
      <c r="Y872" s="318">
        <v>0.4</v>
      </c>
      <c r="Z872" s="319"/>
      <c r="AA872" s="319"/>
      <c r="AB872" s="320"/>
      <c r="AC872" s="328" t="s">
        <v>502</v>
      </c>
      <c r="AD872" s="328"/>
      <c r="AE872" s="328"/>
      <c r="AF872" s="328"/>
      <c r="AG872" s="328"/>
      <c r="AH872" s="323" t="s">
        <v>687</v>
      </c>
      <c r="AI872" s="324"/>
      <c r="AJ872" s="324"/>
      <c r="AK872" s="324"/>
      <c r="AL872" s="325">
        <v>100</v>
      </c>
      <c r="AM872" s="326"/>
      <c r="AN872" s="326"/>
      <c r="AO872" s="327"/>
      <c r="AP872" s="321" t="s">
        <v>644</v>
      </c>
      <c r="AQ872" s="321"/>
      <c r="AR872" s="321"/>
      <c r="AS872" s="321"/>
      <c r="AT872" s="321"/>
      <c r="AU872" s="321"/>
      <c r="AV872" s="321"/>
      <c r="AW872" s="321"/>
      <c r="AX872" s="321"/>
    </row>
    <row r="873" spans="1:50" ht="30" customHeight="1" x14ac:dyDescent="0.15">
      <c r="A873" s="404">
        <v>4</v>
      </c>
      <c r="B873" s="404">
        <v>1</v>
      </c>
      <c r="C873" s="424" t="s">
        <v>690</v>
      </c>
      <c r="D873" s="418"/>
      <c r="E873" s="418"/>
      <c r="F873" s="418"/>
      <c r="G873" s="418"/>
      <c r="H873" s="418"/>
      <c r="I873" s="418"/>
      <c r="J873" s="419">
        <v>3010005016764</v>
      </c>
      <c r="K873" s="420"/>
      <c r="L873" s="420"/>
      <c r="M873" s="420"/>
      <c r="N873" s="420"/>
      <c r="O873" s="420"/>
      <c r="P873" s="425" t="s">
        <v>691</v>
      </c>
      <c r="Q873" s="317"/>
      <c r="R873" s="317"/>
      <c r="S873" s="317"/>
      <c r="T873" s="317"/>
      <c r="U873" s="317"/>
      <c r="V873" s="317"/>
      <c r="W873" s="317"/>
      <c r="X873" s="317"/>
      <c r="Y873" s="318">
        <v>0.4</v>
      </c>
      <c r="Z873" s="319"/>
      <c r="AA873" s="319"/>
      <c r="AB873" s="320"/>
      <c r="AC873" s="328" t="s">
        <v>502</v>
      </c>
      <c r="AD873" s="328"/>
      <c r="AE873" s="328"/>
      <c r="AF873" s="328"/>
      <c r="AG873" s="328"/>
      <c r="AH873" s="323" t="s">
        <v>688</v>
      </c>
      <c r="AI873" s="324"/>
      <c r="AJ873" s="324"/>
      <c r="AK873" s="324"/>
      <c r="AL873" s="325">
        <v>100</v>
      </c>
      <c r="AM873" s="326"/>
      <c r="AN873" s="326"/>
      <c r="AO873" s="327"/>
      <c r="AP873" s="321" t="s">
        <v>644</v>
      </c>
      <c r="AQ873" s="321"/>
      <c r="AR873" s="321"/>
      <c r="AS873" s="321"/>
      <c r="AT873" s="321"/>
      <c r="AU873" s="321"/>
      <c r="AV873" s="321"/>
      <c r="AW873" s="321"/>
      <c r="AX873" s="321"/>
    </row>
    <row r="874" spans="1:50" ht="30" customHeight="1" x14ac:dyDescent="0.15">
      <c r="A874" s="404">
        <v>5</v>
      </c>
      <c r="B874" s="404">
        <v>1</v>
      </c>
      <c r="C874" s="424" t="s">
        <v>692</v>
      </c>
      <c r="D874" s="418"/>
      <c r="E874" s="418"/>
      <c r="F874" s="418"/>
      <c r="G874" s="418"/>
      <c r="H874" s="418"/>
      <c r="I874" s="418"/>
      <c r="J874" s="419">
        <v>2021001016122</v>
      </c>
      <c r="K874" s="420"/>
      <c r="L874" s="420"/>
      <c r="M874" s="420"/>
      <c r="N874" s="420"/>
      <c r="O874" s="420"/>
      <c r="P874" s="425" t="s">
        <v>693</v>
      </c>
      <c r="Q874" s="317"/>
      <c r="R874" s="317"/>
      <c r="S874" s="317"/>
      <c r="T874" s="317"/>
      <c r="U874" s="317"/>
      <c r="V874" s="317"/>
      <c r="W874" s="317"/>
      <c r="X874" s="317"/>
      <c r="Y874" s="318">
        <v>0.4</v>
      </c>
      <c r="Z874" s="319"/>
      <c r="AA874" s="319"/>
      <c r="AB874" s="320"/>
      <c r="AC874" s="322" t="s">
        <v>502</v>
      </c>
      <c r="AD874" s="322"/>
      <c r="AE874" s="322"/>
      <c r="AF874" s="322"/>
      <c r="AG874" s="322"/>
      <c r="AH874" s="323" t="s">
        <v>688</v>
      </c>
      <c r="AI874" s="324"/>
      <c r="AJ874" s="324"/>
      <c r="AK874" s="324"/>
      <c r="AL874" s="325">
        <v>100</v>
      </c>
      <c r="AM874" s="326"/>
      <c r="AN874" s="326"/>
      <c r="AO874" s="327"/>
      <c r="AP874" s="321" t="s">
        <v>644</v>
      </c>
      <c r="AQ874" s="321"/>
      <c r="AR874" s="321"/>
      <c r="AS874" s="321"/>
      <c r="AT874" s="321"/>
      <c r="AU874" s="321"/>
      <c r="AV874" s="321"/>
      <c r="AW874" s="321"/>
      <c r="AX874" s="321"/>
    </row>
    <row r="875" spans="1:50" ht="30" customHeight="1" x14ac:dyDescent="0.15">
      <c r="A875" s="404">
        <v>6</v>
      </c>
      <c r="B875" s="404">
        <v>1</v>
      </c>
      <c r="C875" s="424" t="s">
        <v>694</v>
      </c>
      <c r="D875" s="418"/>
      <c r="E875" s="418"/>
      <c r="F875" s="418"/>
      <c r="G875" s="418"/>
      <c r="H875" s="418"/>
      <c r="I875" s="418"/>
      <c r="J875" s="419">
        <v>9020002033319</v>
      </c>
      <c r="K875" s="420"/>
      <c r="L875" s="420"/>
      <c r="M875" s="420"/>
      <c r="N875" s="420"/>
      <c r="O875" s="420"/>
      <c r="P875" s="425" t="s">
        <v>700</v>
      </c>
      <c r="Q875" s="317"/>
      <c r="R875" s="317"/>
      <c r="S875" s="317"/>
      <c r="T875" s="317"/>
      <c r="U875" s="317"/>
      <c r="V875" s="317"/>
      <c r="W875" s="317"/>
      <c r="X875" s="317"/>
      <c r="Y875" s="318">
        <v>0.3</v>
      </c>
      <c r="Z875" s="319"/>
      <c r="AA875" s="319"/>
      <c r="AB875" s="320"/>
      <c r="AC875" s="322" t="s">
        <v>502</v>
      </c>
      <c r="AD875" s="322"/>
      <c r="AE875" s="322"/>
      <c r="AF875" s="322"/>
      <c r="AG875" s="322"/>
      <c r="AH875" s="323" t="s">
        <v>678</v>
      </c>
      <c r="AI875" s="324"/>
      <c r="AJ875" s="324"/>
      <c r="AK875" s="324"/>
      <c r="AL875" s="325">
        <v>100</v>
      </c>
      <c r="AM875" s="326"/>
      <c r="AN875" s="326"/>
      <c r="AO875" s="327"/>
      <c r="AP875" s="321" t="s">
        <v>644</v>
      </c>
      <c r="AQ875" s="321"/>
      <c r="AR875" s="321"/>
      <c r="AS875" s="321"/>
      <c r="AT875" s="321"/>
      <c r="AU875" s="321"/>
      <c r="AV875" s="321"/>
      <c r="AW875" s="321"/>
      <c r="AX875" s="321"/>
    </row>
    <row r="876" spans="1:50" ht="39.950000000000003" customHeight="1" x14ac:dyDescent="0.15">
      <c r="A876" s="404">
        <v>7</v>
      </c>
      <c r="B876" s="404">
        <v>1</v>
      </c>
      <c r="C876" s="424" t="s">
        <v>695</v>
      </c>
      <c r="D876" s="418"/>
      <c r="E876" s="418"/>
      <c r="F876" s="418"/>
      <c r="G876" s="418"/>
      <c r="H876" s="418"/>
      <c r="I876" s="418"/>
      <c r="J876" s="419">
        <v>6180001002699</v>
      </c>
      <c r="K876" s="420"/>
      <c r="L876" s="420"/>
      <c r="M876" s="420"/>
      <c r="N876" s="420"/>
      <c r="O876" s="420"/>
      <c r="P876" s="425" t="s">
        <v>701</v>
      </c>
      <c r="Q876" s="317"/>
      <c r="R876" s="317"/>
      <c r="S876" s="317"/>
      <c r="T876" s="317"/>
      <c r="U876" s="317"/>
      <c r="V876" s="317"/>
      <c r="W876" s="317"/>
      <c r="X876" s="317"/>
      <c r="Y876" s="318">
        <v>0.3</v>
      </c>
      <c r="Z876" s="319"/>
      <c r="AA876" s="319"/>
      <c r="AB876" s="320"/>
      <c r="AC876" s="322" t="s">
        <v>502</v>
      </c>
      <c r="AD876" s="322"/>
      <c r="AE876" s="322"/>
      <c r="AF876" s="322"/>
      <c r="AG876" s="322"/>
      <c r="AH876" s="323" t="s">
        <v>644</v>
      </c>
      <c r="AI876" s="324"/>
      <c r="AJ876" s="324"/>
      <c r="AK876" s="324"/>
      <c r="AL876" s="325">
        <v>100</v>
      </c>
      <c r="AM876" s="326"/>
      <c r="AN876" s="326"/>
      <c r="AO876" s="327"/>
      <c r="AP876" s="321" t="s">
        <v>644</v>
      </c>
      <c r="AQ876" s="321"/>
      <c r="AR876" s="321"/>
      <c r="AS876" s="321"/>
      <c r="AT876" s="321"/>
      <c r="AU876" s="321"/>
      <c r="AV876" s="321"/>
      <c r="AW876" s="321"/>
      <c r="AX876" s="321"/>
    </row>
    <row r="877" spans="1:50" ht="30" customHeight="1" x14ac:dyDescent="0.15">
      <c r="A877" s="404">
        <v>8</v>
      </c>
      <c r="B877" s="404">
        <v>1</v>
      </c>
      <c r="C877" s="424" t="s">
        <v>696</v>
      </c>
      <c r="D877" s="418"/>
      <c r="E877" s="418"/>
      <c r="F877" s="418"/>
      <c r="G877" s="418"/>
      <c r="H877" s="418"/>
      <c r="I877" s="418"/>
      <c r="J877" s="419">
        <v>7010401022924</v>
      </c>
      <c r="K877" s="420"/>
      <c r="L877" s="420"/>
      <c r="M877" s="420"/>
      <c r="N877" s="420"/>
      <c r="O877" s="420"/>
      <c r="P877" s="425" t="s">
        <v>702</v>
      </c>
      <c r="Q877" s="317"/>
      <c r="R877" s="317"/>
      <c r="S877" s="317"/>
      <c r="T877" s="317"/>
      <c r="U877" s="317"/>
      <c r="V877" s="317"/>
      <c r="W877" s="317"/>
      <c r="X877" s="317"/>
      <c r="Y877" s="318">
        <v>0.2</v>
      </c>
      <c r="Z877" s="319"/>
      <c r="AA877" s="319"/>
      <c r="AB877" s="320"/>
      <c r="AC877" s="322" t="s">
        <v>502</v>
      </c>
      <c r="AD877" s="322"/>
      <c r="AE877" s="322"/>
      <c r="AF877" s="322"/>
      <c r="AG877" s="322"/>
      <c r="AH877" s="323" t="s">
        <v>654</v>
      </c>
      <c r="AI877" s="324"/>
      <c r="AJ877" s="324"/>
      <c r="AK877" s="324"/>
      <c r="AL877" s="325">
        <v>100</v>
      </c>
      <c r="AM877" s="326"/>
      <c r="AN877" s="326"/>
      <c r="AO877" s="327"/>
      <c r="AP877" s="321" t="s">
        <v>653</v>
      </c>
      <c r="AQ877" s="321"/>
      <c r="AR877" s="321"/>
      <c r="AS877" s="321"/>
      <c r="AT877" s="321"/>
      <c r="AU877" s="321"/>
      <c r="AV877" s="321"/>
      <c r="AW877" s="321"/>
      <c r="AX877" s="321"/>
    </row>
    <row r="878" spans="1:50" ht="30" customHeight="1" x14ac:dyDescent="0.15">
      <c r="A878" s="404">
        <v>9</v>
      </c>
      <c r="B878" s="404">
        <v>1</v>
      </c>
      <c r="C878" s="424" t="s">
        <v>697</v>
      </c>
      <c r="D878" s="418"/>
      <c r="E878" s="418"/>
      <c r="F878" s="418"/>
      <c r="G878" s="418"/>
      <c r="H878" s="418"/>
      <c r="I878" s="418"/>
      <c r="J878" s="419">
        <v>3011401006210</v>
      </c>
      <c r="K878" s="420"/>
      <c r="L878" s="420"/>
      <c r="M878" s="420"/>
      <c r="N878" s="420"/>
      <c r="O878" s="420"/>
      <c r="P878" s="425" t="s">
        <v>703</v>
      </c>
      <c r="Q878" s="317"/>
      <c r="R878" s="317"/>
      <c r="S878" s="317"/>
      <c r="T878" s="317"/>
      <c r="U878" s="317"/>
      <c r="V878" s="317"/>
      <c r="W878" s="317"/>
      <c r="X878" s="317"/>
      <c r="Y878" s="318">
        <v>0.2</v>
      </c>
      <c r="Z878" s="319"/>
      <c r="AA878" s="319"/>
      <c r="AB878" s="320"/>
      <c r="AC878" s="322" t="s">
        <v>502</v>
      </c>
      <c r="AD878" s="322"/>
      <c r="AE878" s="322"/>
      <c r="AF878" s="322"/>
      <c r="AG878" s="322"/>
      <c r="AH878" s="323" t="s">
        <v>699</v>
      </c>
      <c r="AI878" s="324"/>
      <c r="AJ878" s="324"/>
      <c r="AK878" s="324"/>
      <c r="AL878" s="325">
        <v>100</v>
      </c>
      <c r="AM878" s="326"/>
      <c r="AN878" s="326"/>
      <c r="AO878" s="327"/>
      <c r="AP878" s="321" t="s">
        <v>644</v>
      </c>
      <c r="AQ878" s="321"/>
      <c r="AR878" s="321"/>
      <c r="AS878" s="321"/>
      <c r="AT878" s="321"/>
      <c r="AU878" s="321"/>
      <c r="AV878" s="321"/>
      <c r="AW878" s="321"/>
      <c r="AX878" s="321"/>
    </row>
    <row r="879" spans="1:50" ht="30" customHeight="1" x14ac:dyDescent="0.15">
      <c r="A879" s="404">
        <v>10</v>
      </c>
      <c r="B879" s="404">
        <v>1</v>
      </c>
      <c r="C879" s="424" t="s">
        <v>698</v>
      </c>
      <c r="D879" s="418"/>
      <c r="E879" s="418"/>
      <c r="F879" s="418"/>
      <c r="G879" s="418"/>
      <c r="H879" s="418"/>
      <c r="I879" s="418"/>
      <c r="J879" s="419">
        <v>8010901001245</v>
      </c>
      <c r="K879" s="420"/>
      <c r="L879" s="420"/>
      <c r="M879" s="420"/>
      <c r="N879" s="420"/>
      <c r="O879" s="420"/>
      <c r="P879" s="425" t="s">
        <v>704</v>
      </c>
      <c r="Q879" s="317"/>
      <c r="R879" s="317"/>
      <c r="S879" s="317"/>
      <c r="T879" s="317"/>
      <c r="U879" s="317"/>
      <c r="V879" s="317"/>
      <c r="W879" s="317"/>
      <c r="X879" s="317"/>
      <c r="Y879" s="318">
        <v>0.2</v>
      </c>
      <c r="Z879" s="319"/>
      <c r="AA879" s="319"/>
      <c r="AB879" s="320"/>
      <c r="AC879" s="322" t="s">
        <v>502</v>
      </c>
      <c r="AD879" s="322"/>
      <c r="AE879" s="322"/>
      <c r="AF879" s="322"/>
      <c r="AG879" s="322"/>
      <c r="AH879" s="323" t="s">
        <v>644</v>
      </c>
      <c r="AI879" s="324"/>
      <c r="AJ879" s="324"/>
      <c r="AK879" s="324"/>
      <c r="AL879" s="325">
        <v>100</v>
      </c>
      <c r="AM879" s="326"/>
      <c r="AN879" s="326"/>
      <c r="AO879" s="327"/>
      <c r="AP879" s="321" t="s">
        <v>644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634</v>
      </c>
      <c r="D903" s="418"/>
      <c r="E903" s="418"/>
      <c r="F903" s="418"/>
      <c r="G903" s="418"/>
      <c r="H903" s="418"/>
      <c r="I903" s="418"/>
      <c r="J903" s="419" t="s">
        <v>575</v>
      </c>
      <c r="K903" s="420"/>
      <c r="L903" s="420"/>
      <c r="M903" s="420"/>
      <c r="N903" s="420"/>
      <c r="O903" s="420"/>
      <c r="P903" s="425" t="s">
        <v>635</v>
      </c>
      <c r="Q903" s="317"/>
      <c r="R903" s="317"/>
      <c r="S903" s="317"/>
      <c r="T903" s="317"/>
      <c r="U903" s="317"/>
      <c r="V903" s="317"/>
      <c r="W903" s="317"/>
      <c r="X903" s="317"/>
      <c r="Y903" s="318">
        <v>13</v>
      </c>
      <c r="Z903" s="319"/>
      <c r="AA903" s="319"/>
      <c r="AB903" s="320"/>
      <c r="AC903" s="328" t="s">
        <v>196</v>
      </c>
      <c r="AD903" s="423"/>
      <c r="AE903" s="423"/>
      <c r="AF903" s="423"/>
      <c r="AG903" s="423"/>
      <c r="AH903" s="421" t="s">
        <v>633</v>
      </c>
      <c r="AI903" s="422"/>
      <c r="AJ903" s="422"/>
      <c r="AK903" s="422"/>
      <c r="AL903" s="325">
        <v>100</v>
      </c>
      <c r="AM903" s="326"/>
      <c r="AN903" s="326"/>
      <c r="AO903" s="327"/>
      <c r="AP903" s="321" t="s">
        <v>632</v>
      </c>
      <c r="AQ903" s="321"/>
      <c r="AR903" s="321"/>
      <c r="AS903" s="321"/>
      <c r="AT903" s="321"/>
      <c r="AU903" s="321"/>
      <c r="AV903" s="321"/>
      <c r="AW903" s="321"/>
      <c r="AX903" s="321"/>
    </row>
    <row r="904" spans="1:50" ht="30" customHeight="1" x14ac:dyDescent="0.15">
      <c r="A904" s="404">
        <v>2</v>
      </c>
      <c r="B904" s="404">
        <v>1</v>
      </c>
      <c r="C904" s="424" t="s">
        <v>636</v>
      </c>
      <c r="D904" s="418"/>
      <c r="E904" s="418"/>
      <c r="F904" s="418"/>
      <c r="G904" s="418"/>
      <c r="H904" s="418"/>
      <c r="I904" s="418"/>
      <c r="J904" s="419">
        <v>8010001166930</v>
      </c>
      <c r="K904" s="420"/>
      <c r="L904" s="420"/>
      <c r="M904" s="420"/>
      <c r="N904" s="420"/>
      <c r="O904" s="420"/>
      <c r="P904" s="425" t="s">
        <v>637</v>
      </c>
      <c r="Q904" s="317"/>
      <c r="R904" s="317"/>
      <c r="S904" s="317"/>
      <c r="T904" s="317"/>
      <c r="U904" s="317"/>
      <c r="V904" s="317"/>
      <c r="W904" s="317"/>
      <c r="X904" s="317"/>
      <c r="Y904" s="318">
        <v>4</v>
      </c>
      <c r="Z904" s="319"/>
      <c r="AA904" s="319"/>
      <c r="AB904" s="320"/>
      <c r="AC904" s="328" t="s">
        <v>503</v>
      </c>
      <c r="AD904" s="328"/>
      <c r="AE904" s="328"/>
      <c r="AF904" s="328"/>
      <c r="AG904" s="328"/>
      <c r="AH904" s="421" t="s">
        <v>633</v>
      </c>
      <c r="AI904" s="422"/>
      <c r="AJ904" s="422"/>
      <c r="AK904" s="422"/>
      <c r="AL904" s="325">
        <v>100</v>
      </c>
      <c r="AM904" s="326"/>
      <c r="AN904" s="326"/>
      <c r="AO904" s="327"/>
      <c r="AP904" s="321" t="s">
        <v>633</v>
      </c>
      <c r="AQ904" s="321"/>
      <c r="AR904" s="321"/>
      <c r="AS904" s="321"/>
      <c r="AT904" s="321"/>
      <c r="AU904" s="321"/>
      <c r="AV904" s="321"/>
      <c r="AW904" s="321"/>
      <c r="AX904" s="321"/>
    </row>
    <row r="905" spans="1:50" ht="30" customHeight="1" x14ac:dyDescent="0.15">
      <c r="A905" s="404">
        <v>3</v>
      </c>
      <c r="B905" s="404">
        <v>1</v>
      </c>
      <c r="C905" s="424" t="s">
        <v>638</v>
      </c>
      <c r="D905" s="418"/>
      <c r="E905" s="418"/>
      <c r="F905" s="418"/>
      <c r="G905" s="418"/>
      <c r="H905" s="418"/>
      <c r="I905" s="418"/>
      <c r="J905" s="419">
        <v>4010001143256</v>
      </c>
      <c r="K905" s="420"/>
      <c r="L905" s="420"/>
      <c r="M905" s="420"/>
      <c r="N905" s="420"/>
      <c r="O905" s="420"/>
      <c r="P905" s="425" t="s">
        <v>639</v>
      </c>
      <c r="Q905" s="317"/>
      <c r="R905" s="317"/>
      <c r="S905" s="317"/>
      <c r="T905" s="317"/>
      <c r="U905" s="317"/>
      <c r="V905" s="317"/>
      <c r="W905" s="317"/>
      <c r="X905" s="317"/>
      <c r="Y905" s="318">
        <v>3</v>
      </c>
      <c r="Z905" s="319"/>
      <c r="AA905" s="319"/>
      <c r="AB905" s="320"/>
      <c r="AC905" s="328" t="s">
        <v>496</v>
      </c>
      <c r="AD905" s="328"/>
      <c r="AE905" s="328"/>
      <c r="AF905" s="328"/>
      <c r="AG905" s="328"/>
      <c r="AH905" s="323">
        <v>6</v>
      </c>
      <c r="AI905" s="324"/>
      <c r="AJ905" s="324"/>
      <c r="AK905" s="324"/>
      <c r="AL905" s="325">
        <v>73.900000000000006</v>
      </c>
      <c r="AM905" s="326"/>
      <c r="AN905" s="326"/>
      <c r="AO905" s="327"/>
      <c r="AP905" s="321" t="s">
        <v>644</v>
      </c>
      <c r="AQ905" s="321"/>
      <c r="AR905" s="321"/>
      <c r="AS905" s="321"/>
      <c r="AT905" s="321"/>
      <c r="AU905" s="321"/>
      <c r="AV905" s="321"/>
      <c r="AW905" s="321"/>
      <c r="AX905" s="321"/>
    </row>
    <row r="906" spans="1:50" ht="30" customHeight="1" x14ac:dyDescent="0.15">
      <c r="A906" s="404">
        <v>4</v>
      </c>
      <c r="B906" s="404">
        <v>1</v>
      </c>
      <c r="C906" s="424" t="s">
        <v>715</v>
      </c>
      <c r="D906" s="418"/>
      <c r="E906" s="418"/>
      <c r="F906" s="418"/>
      <c r="G906" s="418"/>
      <c r="H906" s="418"/>
      <c r="I906" s="418"/>
      <c r="J906" s="419">
        <v>6010401020516</v>
      </c>
      <c r="K906" s="420"/>
      <c r="L906" s="420"/>
      <c r="M906" s="420"/>
      <c r="N906" s="420"/>
      <c r="O906" s="420"/>
      <c r="P906" s="425" t="s">
        <v>640</v>
      </c>
      <c r="Q906" s="317"/>
      <c r="R906" s="317"/>
      <c r="S906" s="317"/>
      <c r="T906" s="317"/>
      <c r="U906" s="317"/>
      <c r="V906" s="317"/>
      <c r="W906" s="317"/>
      <c r="X906" s="317"/>
      <c r="Y906" s="318">
        <v>1</v>
      </c>
      <c r="Z906" s="319"/>
      <c r="AA906" s="319"/>
      <c r="AB906" s="320"/>
      <c r="AC906" s="328" t="s">
        <v>503</v>
      </c>
      <c r="AD906" s="328"/>
      <c r="AE906" s="328"/>
      <c r="AF906" s="328"/>
      <c r="AG906" s="328"/>
      <c r="AH906" s="323" t="s">
        <v>575</v>
      </c>
      <c r="AI906" s="324"/>
      <c r="AJ906" s="324"/>
      <c r="AK906" s="324"/>
      <c r="AL906" s="325">
        <v>100</v>
      </c>
      <c r="AM906" s="326"/>
      <c r="AN906" s="326"/>
      <c r="AO906" s="327"/>
      <c r="AP906" s="321" t="s">
        <v>663</v>
      </c>
      <c r="AQ906" s="321"/>
      <c r="AR906" s="321"/>
      <c r="AS906" s="321"/>
      <c r="AT906" s="321"/>
      <c r="AU906" s="321"/>
      <c r="AV906" s="321"/>
      <c r="AW906" s="321"/>
      <c r="AX906" s="321"/>
    </row>
    <row r="907" spans="1:50" ht="30" customHeight="1" x14ac:dyDescent="0.15">
      <c r="A907" s="404">
        <v>5</v>
      </c>
      <c r="B907" s="404">
        <v>1</v>
      </c>
      <c r="C907" s="424" t="s">
        <v>641</v>
      </c>
      <c r="D907" s="418"/>
      <c r="E907" s="418"/>
      <c r="F907" s="418"/>
      <c r="G907" s="418"/>
      <c r="H907" s="418"/>
      <c r="I907" s="418"/>
      <c r="J907" s="419">
        <v>8011001010418</v>
      </c>
      <c r="K907" s="420"/>
      <c r="L907" s="420"/>
      <c r="M907" s="420"/>
      <c r="N907" s="420"/>
      <c r="O907" s="420"/>
      <c r="P907" s="425" t="s">
        <v>642</v>
      </c>
      <c r="Q907" s="317"/>
      <c r="R907" s="317"/>
      <c r="S907" s="317"/>
      <c r="T907" s="317"/>
      <c r="U907" s="317"/>
      <c r="V907" s="317"/>
      <c r="W907" s="317"/>
      <c r="X907" s="317"/>
      <c r="Y907" s="318">
        <v>1</v>
      </c>
      <c r="Z907" s="319"/>
      <c r="AA907" s="319"/>
      <c r="AB907" s="320"/>
      <c r="AC907" s="322" t="s">
        <v>496</v>
      </c>
      <c r="AD907" s="322"/>
      <c r="AE907" s="322"/>
      <c r="AF907" s="322"/>
      <c r="AG907" s="322"/>
      <c r="AH907" s="323">
        <v>1</v>
      </c>
      <c r="AI907" s="324"/>
      <c r="AJ907" s="324"/>
      <c r="AK907" s="324"/>
      <c r="AL907" s="325">
        <v>86.7</v>
      </c>
      <c r="AM907" s="326"/>
      <c r="AN907" s="326"/>
      <c r="AO907" s="327"/>
      <c r="AP907" s="321" t="s">
        <v>643</v>
      </c>
      <c r="AQ907" s="321"/>
      <c r="AR907" s="321"/>
      <c r="AS907" s="321"/>
      <c r="AT907" s="321"/>
      <c r="AU907" s="321"/>
      <c r="AV907" s="321"/>
      <c r="AW907" s="321"/>
      <c r="AX907" s="321"/>
    </row>
    <row r="908" spans="1:50" ht="30" customHeight="1" x14ac:dyDescent="0.15">
      <c r="A908" s="404">
        <v>6</v>
      </c>
      <c r="B908" s="404">
        <v>1</v>
      </c>
      <c r="C908" s="424" t="s">
        <v>676</v>
      </c>
      <c r="D908" s="418"/>
      <c r="E908" s="418"/>
      <c r="F908" s="418"/>
      <c r="G908" s="418"/>
      <c r="H908" s="418"/>
      <c r="I908" s="418"/>
      <c r="J908" s="419">
        <v>7000020141305</v>
      </c>
      <c r="K908" s="420"/>
      <c r="L908" s="420"/>
      <c r="M908" s="420"/>
      <c r="N908" s="420"/>
      <c r="O908" s="420"/>
      <c r="P908" s="425" t="s">
        <v>677</v>
      </c>
      <c r="Q908" s="317"/>
      <c r="R908" s="317"/>
      <c r="S908" s="317"/>
      <c r="T908" s="317"/>
      <c r="U908" s="317"/>
      <c r="V908" s="317"/>
      <c r="W908" s="317"/>
      <c r="X908" s="317"/>
      <c r="Y908" s="318">
        <v>0.6</v>
      </c>
      <c r="Z908" s="319"/>
      <c r="AA908" s="319"/>
      <c r="AB908" s="320"/>
      <c r="AC908" s="322" t="s">
        <v>503</v>
      </c>
      <c r="AD908" s="322"/>
      <c r="AE908" s="322"/>
      <c r="AF908" s="322"/>
      <c r="AG908" s="322"/>
      <c r="AH908" s="323" t="s">
        <v>678</v>
      </c>
      <c r="AI908" s="324"/>
      <c r="AJ908" s="324"/>
      <c r="AK908" s="324"/>
      <c r="AL908" s="325">
        <v>100</v>
      </c>
      <c r="AM908" s="326"/>
      <c r="AN908" s="326"/>
      <c r="AO908" s="327"/>
      <c r="AP908" s="321" t="s">
        <v>644</v>
      </c>
      <c r="AQ908" s="321"/>
      <c r="AR908" s="321"/>
      <c r="AS908" s="321"/>
      <c r="AT908" s="321"/>
      <c r="AU908" s="321"/>
      <c r="AV908" s="321"/>
      <c r="AW908" s="321"/>
      <c r="AX908" s="321"/>
    </row>
    <row r="909" spans="1:50" ht="39.950000000000003" customHeight="1" x14ac:dyDescent="0.15">
      <c r="A909" s="404">
        <v>7</v>
      </c>
      <c r="B909" s="404">
        <v>1</v>
      </c>
      <c r="C909" s="424" t="s">
        <v>679</v>
      </c>
      <c r="D909" s="418"/>
      <c r="E909" s="418"/>
      <c r="F909" s="418"/>
      <c r="G909" s="418"/>
      <c r="H909" s="418"/>
      <c r="I909" s="418"/>
      <c r="J909" s="419">
        <v>8700150067835</v>
      </c>
      <c r="K909" s="420"/>
      <c r="L909" s="420"/>
      <c r="M909" s="420"/>
      <c r="N909" s="420"/>
      <c r="O909" s="420"/>
      <c r="P909" s="425" t="s">
        <v>680</v>
      </c>
      <c r="Q909" s="317"/>
      <c r="R909" s="317"/>
      <c r="S909" s="317"/>
      <c r="T909" s="317"/>
      <c r="U909" s="317"/>
      <c r="V909" s="317"/>
      <c r="W909" s="317"/>
      <c r="X909" s="317"/>
      <c r="Y909" s="318">
        <v>0.6</v>
      </c>
      <c r="Z909" s="319"/>
      <c r="AA909" s="319"/>
      <c r="AB909" s="320"/>
      <c r="AC909" s="322" t="s">
        <v>503</v>
      </c>
      <c r="AD909" s="322"/>
      <c r="AE909" s="322"/>
      <c r="AF909" s="322"/>
      <c r="AG909" s="322"/>
      <c r="AH909" s="323" t="s">
        <v>644</v>
      </c>
      <c r="AI909" s="324"/>
      <c r="AJ909" s="324"/>
      <c r="AK909" s="324"/>
      <c r="AL909" s="325">
        <v>100</v>
      </c>
      <c r="AM909" s="326"/>
      <c r="AN909" s="326"/>
      <c r="AO909" s="327"/>
      <c r="AP909" s="321" t="s">
        <v>644</v>
      </c>
      <c r="AQ909" s="321"/>
      <c r="AR909" s="321"/>
      <c r="AS909" s="321"/>
      <c r="AT909" s="321"/>
      <c r="AU909" s="321"/>
      <c r="AV909" s="321"/>
      <c r="AW909" s="321"/>
      <c r="AX909" s="321"/>
    </row>
    <row r="910" spans="1:50" ht="30" customHeight="1" x14ac:dyDescent="0.15">
      <c r="A910" s="404">
        <v>8</v>
      </c>
      <c r="B910" s="404">
        <v>1</v>
      </c>
      <c r="C910" s="424" t="s">
        <v>681</v>
      </c>
      <c r="D910" s="418"/>
      <c r="E910" s="418"/>
      <c r="F910" s="418"/>
      <c r="G910" s="418"/>
      <c r="H910" s="418"/>
      <c r="I910" s="418"/>
      <c r="J910" s="419">
        <v>2010901001143</v>
      </c>
      <c r="K910" s="420"/>
      <c r="L910" s="420"/>
      <c r="M910" s="420"/>
      <c r="N910" s="420"/>
      <c r="O910" s="420"/>
      <c r="P910" s="425" t="s">
        <v>682</v>
      </c>
      <c r="Q910" s="317"/>
      <c r="R910" s="317"/>
      <c r="S910" s="317"/>
      <c r="T910" s="317"/>
      <c r="U910" s="317"/>
      <c r="V910" s="317"/>
      <c r="W910" s="317"/>
      <c r="X910" s="317"/>
      <c r="Y910" s="318">
        <v>0.6</v>
      </c>
      <c r="Z910" s="319"/>
      <c r="AA910" s="319"/>
      <c r="AB910" s="320"/>
      <c r="AC910" s="322" t="s">
        <v>502</v>
      </c>
      <c r="AD910" s="322"/>
      <c r="AE910" s="322"/>
      <c r="AF910" s="322"/>
      <c r="AG910" s="322"/>
      <c r="AH910" s="323" t="s">
        <v>644</v>
      </c>
      <c r="AI910" s="324"/>
      <c r="AJ910" s="324"/>
      <c r="AK910" s="324"/>
      <c r="AL910" s="325">
        <v>100</v>
      </c>
      <c r="AM910" s="326"/>
      <c r="AN910" s="326"/>
      <c r="AO910" s="327"/>
      <c r="AP910" s="321" t="s">
        <v>644</v>
      </c>
      <c r="AQ910" s="321"/>
      <c r="AR910" s="321"/>
      <c r="AS910" s="321"/>
      <c r="AT910" s="321"/>
      <c r="AU910" s="321"/>
      <c r="AV910" s="321"/>
      <c r="AW910" s="321"/>
      <c r="AX910" s="321"/>
    </row>
    <row r="911" spans="1:50" ht="30" customHeight="1" x14ac:dyDescent="0.15">
      <c r="A911" s="404">
        <v>9</v>
      </c>
      <c r="B911" s="404">
        <v>1</v>
      </c>
      <c r="C911" s="424" t="s">
        <v>683</v>
      </c>
      <c r="D911" s="418"/>
      <c r="E911" s="418"/>
      <c r="F911" s="418"/>
      <c r="G911" s="418"/>
      <c r="H911" s="418"/>
      <c r="I911" s="418"/>
      <c r="J911" s="419">
        <v>2010401030329</v>
      </c>
      <c r="K911" s="420"/>
      <c r="L911" s="420"/>
      <c r="M911" s="420"/>
      <c r="N911" s="420"/>
      <c r="O911" s="420"/>
      <c r="P911" s="425" t="s">
        <v>684</v>
      </c>
      <c r="Q911" s="317"/>
      <c r="R911" s="317"/>
      <c r="S911" s="317"/>
      <c r="T911" s="317"/>
      <c r="U911" s="317"/>
      <c r="V911" s="317"/>
      <c r="W911" s="317"/>
      <c r="X911" s="317"/>
      <c r="Y911" s="318">
        <v>0.4</v>
      </c>
      <c r="Z911" s="319"/>
      <c r="AA911" s="319"/>
      <c r="AB911" s="320"/>
      <c r="AC911" s="322" t="s">
        <v>502</v>
      </c>
      <c r="AD911" s="322"/>
      <c r="AE911" s="322"/>
      <c r="AF911" s="322"/>
      <c r="AG911" s="322"/>
      <c r="AH911" s="323" t="s">
        <v>644</v>
      </c>
      <c r="AI911" s="324"/>
      <c r="AJ911" s="324"/>
      <c r="AK911" s="324"/>
      <c r="AL911" s="325">
        <v>100</v>
      </c>
      <c r="AM911" s="326"/>
      <c r="AN911" s="326"/>
      <c r="AO911" s="327"/>
      <c r="AP911" s="321" t="s">
        <v>644</v>
      </c>
      <c r="AQ911" s="321"/>
      <c r="AR911" s="321"/>
      <c r="AS911" s="321"/>
      <c r="AT911" s="321"/>
      <c r="AU911" s="321"/>
      <c r="AV911" s="321"/>
      <c r="AW911" s="321"/>
      <c r="AX911" s="321"/>
    </row>
    <row r="912" spans="1:50" ht="30" customHeight="1" x14ac:dyDescent="0.15">
      <c r="A912" s="404">
        <v>10</v>
      </c>
      <c r="B912" s="404">
        <v>1</v>
      </c>
      <c r="C912" s="424" t="s">
        <v>685</v>
      </c>
      <c r="D912" s="418"/>
      <c r="E912" s="418"/>
      <c r="F912" s="418"/>
      <c r="G912" s="418"/>
      <c r="H912" s="418"/>
      <c r="I912" s="418"/>
      <c r="J912" s="419">
        <v>3010401026805</v>
      </c>
      <c r="K912" s="420"/>
      <c r="L912" s="420"/>
      <c r="M912" s="420"/>
      <c r="N912" s="420"/>
      <c r="O912" s="420"/>
      <c r="P912" s="425" t="s">
        <v>686</v>
      </c>
      <c r="Q912" s="317"/>
      <c r="R912" s="317"/>
      <c r="S912" s="317"/>
      <c r="T912" s="317"/>
      <c r="U912" s="317"/>
      <c r="V912" s="317"/>
      <c r="W912" s="317"/>
      <c r="X912" s="317"/>
      <c r="Y912" s="318">
        <v>0.2</v>
      </c>
      <c r="Z912" s="319"/>
      <c r="AA912" s="319"/>
      <c r="AB912" s="320"/>
      <c r="AC912" s="322" t="s">
        <v>503</v>
      </c>
      <c r="AD912" s="322"/>
      <c r="AE912" s="322"/>
      <c r="AF912" s="322"/>
      <c r="AG912" s="322"/>
      <c r="AH912" s="323" t="s">
        <v>644</v>
      </c>
      <c r="AI912" s="324"/>
      <c r="AJ912" s="324"/>
      <c r="AK912" s="324"/>
      <c r="AL912" s="325">
        <v>100</v>
      </c>
      <c r="AM912" s="326"/>
      <c r="AN912" s="326"/>
      <c r="AO912" s="327"/>
      <c r="AP912" s="321" t="s">
        <v>644</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24"/>
      <c r="D936" s="418"/>
      <c r="E936" s="418"/>
      <c r="F936" s="418"/>
      <c r="G936" s="418"/>
      <c r="H936" s="418"/>
      <c r="I936" s="418"/>
      <c r="J936" s="419"/>
      <c r="K936" s="420"/>
      <c r="L936" s="420"/>
      <c r="M936" s="420"/>
      <c r="N936" s="420"/>
      <c r="O936" s="420"/>
      <c r="P936" s="425"/>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24"/>
      <c r="D937" s="418"/>
      <c r="E937" s="418"/>
      <c r="F937" s="418"/>
      <c r="G937" s="418"/>
      <c r="H937" s="418"/>
      <c r="I937" s="418"/>
      <c r="J937" s="419"/>
      <c r="K937" s="420"/>
      <c r="L937" s="420"/>
      <c r="M937" s="420"/>
      <c r="N937" s="420"/>
      <c r="O937" s="420"/>
      <c r="P937" s="425"/>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24"/>
      <c r="D940" s="418"/>
      <c r="E940" s="418"/>
      <c r="F940" s="418"/>
      <c r="G940" s="418"/>
      <c r="H940" s="418"/>
      <c r="I940" s="418"/>
      <c r="J940" s="419"/>
      <c r="K940" s="420"/>
      <c r="L940" s="420"/>
      <c r="M940" s="420"/>
      <c r="N940" s="420"/>
      <c r="O940" s="420"/>
      <c r="P940" s="425"/>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713</v>
      </c>
      <c r="F1102" s="892"/>
      <c r="G1102" s="892"/>
      <c r="H1102" s="892"/>
      <c r="I1102" s="892"/>
      <c r="J1102" s="419" t="s">
        <v>713</v>
      </c>
      <c r="K1102" s="420"/>
      <c r="L1102" s="420"/>
      <c r="M1102" s="420"/>
      <c r="N1102" s="420"/>
      <c r="O1102" s="420"/>
      <c r="P1102" s="425" t="s">
        <v>713</v>
      </c>
      <c r="Q1102" s="317"/>
      <c r="R1102" s="317"/>
      <c r="S1102" s="317"/>
      <c r="T1102" s="317"/>
      <c r="U1102" s="317"/>
      <c r="V1102" s="317"/>
      <c r="W1102" s="317"/>
      <c r="X1102" s="317"/>
      <c r="Y1102" s="318" t="s">
        <v>713</v>
      </c>
      <c r="Z1102" s="319"/>
      <c r="AA1102" s="319"/>
      <c r="AB1102" s="320"/>
      <c r="AC1102" s="322"/>
      <c r="AD1102" s="322"/>
      <c r="AE1102" s="322"/>
      <c r="AF1102" s="322"/>
      <c r="AG1102" s="322"/>
      <c r="AH1102" s="323" t="s">
        <v>713</v>
      </c>
      <c r="AI1102" s="324"/>
      <c r="AJ1102" s="324"/>
      <c r="AK1102" s="324"/>
      <c r="AL1102" s="325" t="s">
        <v>713</v>
      </c>
      <c r="AM1102" s="326"/>
      <c r="AN1102" s="326"/>
      <c r="AO1102" s="327"/>
      <c r="AP1102" s="321" t="s">
        <v>713</v>
      </c>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9" priority="14051">
      <formula>IF(RIGHT(TEXT(P14,"0.#"),1)=".",FALSE,TRUE)</formula>
    </cfRule>
    <cfRule type="expression" dxfId="2838" priority="14052">
      <formula>IF(RIGHT(TEXT(P14,"0.#"),1)=".",TRUE,FALSE)</formula>
    </cfRule>
  </conditionalFormatting>
  <conditionalFormatting sqref="AE32">
    <cfRule type="expression" dxfId="2837" priority="14041">
      <formula>IF(RIGHT(TEXT(AE32,"0.#"),1)=".",FALSE,TRUE)</formula>
    </cfRule>
    <cfRule type="expression" dxfId="2836" priority="14042">
      <formula>IF(RIGHT(TEXT(AE32,"0.#"),1)=".",TRUE,FALSE)</formula>
    </cfRule>
  </conditionalFormatting>
  <conditionalFormatting sqref="P18:AX18">
    <cfRule type="expression" dxfId="2835" priority="13927">
      <formula>IF(RIGHT(TEXT(P18,"0.#"),1)=".",FALSE,TRUE)</formula>
    </cfRule>
    <cfRule type="expression" dxfId="2834" priority="13928">
      <formula>IF(RIGHT(TEXT(P18,"0.#"),1)=".",TRUE,FALSE)</formula>
    </cfRule>
  </conditionalFormatting>
  <conditionalFormatting sqref="Y782">
    <cfRule type="expression" dxfId="2833" priority="13923">
      <formula>IF(RIGHT(TEXT(Y782,"0.#"),1)=".",FALSE,TRUE)</formula>
    </cfRule>
    <cfRule type="expression" dxfId="2832" priority="13924">
      <formula>IF(RIGHT(TEXT(Y782,"0.#"),1)=".",TRUE,FALSE)</formula>
    </cfRule>
  </conditionalFormatting>
  <conditionalFormatting sqref="Y791">
    <cfRule type="expression" dxfId="2831" priority="13919">
      <formula>IF(RIGHT(TEXT(Y791,"0.#"),1)=".",FALSE,TRUE)</formula>
    </cfRule>
    <cfRule type="expression" dxfId="2830" priority="13920">
      <formula>IF(RIGHT(TEXT(Y791,"0.#"),1)=".",TRUE,FALSE)</formula>
    </cfRule>
  </conditionalFormatting>
  <conditionalFormatting sqref="Y822:Y829 Y820 Y809:Y816 Y807 Y796:Y803 Y794">
    <cfRule type="expression" dxfId="2829" priority="13701">
      <formula>IF(RIGHT(TEXT(Y794,"0.#"),1)=".",FALSE,TRUE)</formula>
    </cfRule>
    <cfRule type="expression" dxfId="2828" priority="13702">
      <formula>IF(RIGHT(TEXT(Y794,"0.#"),1)=".",TRUE,FALSE)</formula>
    </cfRule>
  </conditionalFormatting>
  <conditionalFormatting sqref="P16:AQ17 P15:AX15 P13:AX13">
    <cfRule type="expression" dxfId="2827" priority="13749">
      <formula>IF(RIGHT(TEXT(P13,"0.#"),1)=".",FALSE,TRUE)</formula>
    </cfRule>
    <cfRule type="expression" dxfId="2826" priority="13750">
      <formula>IF(RIGHT(TEXT(P13,"0.#"),1)=".",TRUE,FALSE)</formula>
    </cfRule>
  </conditionalFormatting>
  <conditionalFormatting sqref="P19:AJ19">
    <cfRule type="expression" dxfId="2825" priority="13747">
      <formula>IF(RIGHT(TEXT(P19,"0.#"),1)=".",FALSE,TRUE)</formula>
    </cfRule>
    <cfRule type="expression" dxfId="2824" priority="13748">
      <formula>IF(RIGHT(TEXT(P19,"0.#"),1)=".",TRUE,FALSE)</formula>
    </cfRule>
  </conditionalFormatting>
  <conditionalFormatting sqref="AE101 AQ101">
    <cfRule type="expression" dxfId="2823" priority="13739">
      <formula>IF(RIGHT(TEXT(AE101,"0.#"),1)=".",FALSE,TRUE)</formula>
    </cfRule>
    <cfRule type="expression" dxfId="2822" priority="13740">
      <formula>IF(RIGHT(TEXT(AE101,"0.#"),1)=".",TRUE,FALSE)</formula>
    </cfRule>
  </conditionalFormatting>
  <conditionalFormatting sqref="Y783:Y790 Y781">
    <cfRule type="expression" dxfId="2821" priority="13725">
      <formula>IF(RIGHT(TEXT(Y781,"0.#"),1)=".",FALSE,TRUE)</formula>
    </cfRule>
    <cfRule type="expression" dxfId="2820" priority="13726">
      <formula>IF(RIGHT(TEXT(Y781,"0.#"),1)=".",TRUE,FALSE)</formula>
    </cfRule>
  </conditionalFormatting>
  <conditionalFormatting sqref="AU782">
    <cfRule type="expression" dxfId="2819" priority="13723">
      <formula>IF(RIGHT(TEXT(AU782,"0.#"),1)=".",FALSE,TRUE)</formula>
    </cfRule>
    <cfRule type="expression" dxfId="2818" priority="13724">
      <formula>IF(RIGHT(TEXT(AU782,"0.#"),1)=".",TRUE,FALSE)</formula>
    </cfRule>
  </conditionalFormatting>
  <conditionalFormatting sqref="AU791">
    <cfRule type="expression" dxfId="2817" priority="13721">
      <formula>IF(RIGHT(TEXT(AU791,"0.#"),1)=".",FALSE,TRUE)</formula>
    </cfRule>
    <cfRule type="expression" dxfId="2816" priority="13722">
      <formula>IF(RIGHT(TEXT(AU791,"0.#"),1)=".",TRUE,FALSE)</formula>
    </cfRule>
  </conditionalFormatting>
  <conditionalFormatting sqref="AU783:AU790 AU781">
    <cfRule type="expression" dxfId="2815" priority="13719">
      <formula>IF(RIGHT(TEXT(AU781,"0.#"),1)=".",FALSE,TRUE)</formula>
    </cfRule>
    <cfRule type="expression" dxfId="2814" priority="13720">
      <formula>IF(RIGHT(TEXT(AU781,"0.#"),1)=".",TRUE,FALSE)</formula>
    </cfRule>
  </conditionalFormatting>
  <conditionalFormatting sqref="Y821 Y808 Y795">
    <cfRule type="expression" dxfId="2813" priority="13705">
      <formula>IF(RIGHT(TEXT(Y795,"0.#"),1)=".",FALSE,TRUE)</formula>
    </cfRule>
    <cfRule type="expression" dxfId="2812" priority="13706">
      <formula>IF(RIGHT(TEXT(Y795,"0.#"),1)=".",TRUE,FALSE)</formula>
    </cfRule>
  </conditionalFormatting>
  <conditionalFormatting sqref="Y830 Y817 Y804">
    <cfRule type="expression" dxfId="2811" priority="13703">
      <formula>IF(RIGHT(TEXT(Y804,"0.#"),1)=".",FALSE,TRUE)</formula>
    </cfRule>
    <cfRule type="expression" dxfId="2810" priority="13704">
      <formula>IF(RIGHT(TEXT(Y804,"0.#"),1)=".",TRUE,FALSE)</formula>
    </cfRule>
  </conditionalFormatting>
  <conditionalFormatting sqref="AU821 AU808 AU795">
    <cfRule type="expression" dxfId="2809" priority="13699">
      <formula>IF(RIGHT(TEXT(AU795,"0.#"),1)=".",FALSE,TRUE)</formula>
    </cfRule>
    <cfRule type="expression" dxfId="2808" priority="13700">
      <formula>IF(RIGHT(TEXT(AU795,"0.#"),1)=".",TRUE,FALSE)</formula>
    </cfRule>
  </conditionalFormatting>
  <conditionalFormatting sqref="AU830 AU817 AU804">
    <cfRule type="expression" dxfId="2807" priority="13697">
      <formula>IF(RIGHT(TEXT(AU804,"0.#"),1)=".",FALSE,TRUE)</formula>
    </cfRule>
    <cfRule type="expression" dxfId="2806" priority="13698">
      <formula>IF(RIGHT(TEXT(AU804,"0.#"),1)=".",TRUE,FALSE)</formula>
    </cfRule>
  </conditionalFormatting>
  <conditionalFormatting sqref="AU822:AU829 AU820 AU809:AU816 AU807 AU796:AU803 AU794">
    <cfRule type="expression" dxfId="2805" priority="13695">
      <formula>IF(RIGHT(TEXT(AU794,"0.#"),1)=".",FALSE,TRUE)</formula>
    </cfRule>
    <cfRule type="expression" dxfId="2804" priority="13696">
      <formula>IF(RIGHT(TEXT(AU794,"0.#"),1)=".",TRUE,FALSE)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Q116">
    <cfRule type="expression" dxfId="2633" priority="13203">
      <formula>IF(RIGHT(TEXT(AQ116,"0.#"),1)=".",FALSE,TRUE)</formula>
    </cfRule>
    <cfRule type="expression" dxfId="2632" priority="13204">
      <formula>IF(RIGHT(TEXT(AQ116,"0.#"),1)=".",TRUE,FALSE)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M117">
    <cfRule type="expression" dxfId="2629" priority="13197">
      <formula>IF(RIGHT(TEXT(AM117,"0.#"),1)=".",FALSE,TRUE)</formula>
    </cfRule>
    <cfRule type="expression" dxfId="2628" priority="13198">
      <formula>IF(RIGHT(TEXT(AM117,"0.#"),1)=".",TRUE,FALSE)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134:AE135 AI134:AI135 AM134:AM135 AQ134:AQ135 AU134:AU135">
    <cfRule type="expression" dxfId="2575" priority="13103">
      <formula>IF(RIGHT(TEXT(AE134,"0.#"),1)=".",FALSE,TRUE)</formula>
    </cfRule>
    <cfRule type="expression" dxfId="2574" priority="13104">
      <formula>IF(RIGHT(TEXT(AE134,"0.#"),1)=".",TRUE,FALSE)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39:AO866">
    <cfRule type="expression" dxfId="2543" priority="6673">
      <formula>IF(AND(AL839&gt;=0, RIGHT(TEXT(AL839,"0.#"),1)&lt;&gt;"."),TRUE,FALSE)</formula>
    </cfRule>
    <cfRule type="expression" dxfId="2542" priority="6674">
      <formula>IF(AND(AL839&gt;=0, RIGHT(TEXT(AL839,"0.#"),1)="."),TRUE,FALSE)</formula>
    </cfRule>
    <cfRule type="expression" dxfId="2541" priority="6675">
      <formula>IF(AND(AL839&lt;0, RIGHT(TEXT(AL839,"0.#"),1)&lt;&gt;"."),TRUE,FALSE)</formula>
    </cfRule>
    <cfRule type="expression" dxfId="2540" priority="6676">
      <formula>IF(AND(AL839&lt;0, RIGHT(TEXT(AL839,"0.#"),1)="."),TRUE,FALSE)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39:Y866">
    <cfRule type="expression" dxfId="2469" priority="3001">
      <formula>IF(RIGHT(TEXT(Y839,"0.#"),1)=".",FALSE,TRUE)</formula>
    </cfRule>
    <cfRule type="expression" dxfId="2468" priority="3002">
      <formula>IF(RIGHT(TEXT(Y839,"0.#"),1)=".",TRUE,FALSE)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3:AO1131">
    <cfRule type="expression" dxfId="2439" priority="2907">
      <formula>IF(AND(AL1103&gt;=0, RIGHT(TEXT(AL1103,"0.#"),1)&lt;&gt;"."),TRUE,FALSE)</formula>
    </cfRule>
    <cfRule type="expression" dxfId="2438" priority="2908">
      <formula>IF(AND(AL1103&gt;=0, RIGHT(TEXT(AL1103,"0.#"),1)="."),TRUE,FALSE)</formula>
    </cfRule>
    <cfRule type="expression" dxfId="2437" priority="2909">
      <formula>IF(AND(AL1103&lt;0, RIGHT(TEXT(AL1103,"0.#"),1)&lt;&gt;"."),TRUE,FALSE)</formula>
    </cfRule>
    <cfRule type="expression" dxfId="2436" priority="2910">
      <formula>IF(AND(AL1103&lt;0, RIGHT(TEXT(AL1103,"0.#"),1)="."),TRUE,FALSE)</formula>
    </cfRule>
  </conditionalFormatting>
  <conditionalFormatting sqref="Y1103:Y1131">
    <cfRule type="expression" dxfId="2435" priority="2905">
      <formula>IF(RIGHT(TEXT(Y1103,"0.#"),1)=".",FALSE,TRUE)</formula>
    </cfRule>
    <cfRule type="expression" dxfId="2434" priority="2906">
      <formula>IF(RIGHT(TEXT(Y1103,"0.#"),1)=".",TRUE,FALSE)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8:AO838">
    <cfRule type="expression" dxfId="2425" priority="2859">
      <formula>IF(AND(AL838&gt;=0, RIGHT(TEXT(AL838,"0.#"),1)&lt;&gt;"."),TRUE,FALSE)</formula>
    </cfRule>
    <cfRule type="expression" dxfId="2424" priority="2860">
      <formula>IF(AND(AL838&gt;=0, RIGHT(TEXT(AL838,"0.#"),1)="."),TRUE,FALSE)</formula>
    </cfRule>
    <cfRule type="expression" dxfId="2423" priority="2861">
      <formula>IF(AND(AL838&lt;0, RIGHT(TEXT(AL838,"0.#"),1)&lt;&gt;"."),TRUE,FALSE)</formula>
    </cfRule>
    <cfRule type="expression" dxfId="2422" priority="2862">
      <formula>IF(AND(AL838&lt;0, RIGHT(TEXT(AL838,"0.#"),1)="."),TRUE,FALSE)</formula>
    </cfRule>
  </conditionalFormatting>
  <conditionalFormatting sqref="Y838">
    <cfRule type="expression" dxfId="2421" priority="2857">
      <formula>IF(RIGHT(TEXT(Y838,"0.#"),1)=".",FALSE,TRUE)</formula>
    </cfRule>
    <cfRule type="expression" dxfId="2420" priority="2858">
      <formula>IF(RIGHT(TEXT(Y838,"0.#"),1)=".",TRUE,FALSE)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2:Y899">
    <cfRule type="expression" dxfId="2103" priority="2117">
      <formula>IF(RIGHT(TEXT(Y872,"0.#"),1)=".",FALSE,TRUE)</formula>
    </cfRule>
    <cfRule type="expression" dxfId="2102" priority="2118">
      <formula>IF(RIGHT(TEXT(Y872,"0.#"),1)=".",TRUE,FALSE)</formula>
    </cfRule>
  </conditionalFormatting>
  <conditionalFormatting sqref="Y871">
    <cfRule type="expression" dxfId="2101" priority="2111">
      <formula>IF(RIGHT(TEXT(Y871,"0.#"),1)=".",FALSE,TRUE)</formula>
    </cfRule>
    <cfRule type="expression" dxfId="2100" priority="2112">
      <formula>IF(RIGHT(TEXT(Y871,"0.#"),1)=".",TRUE,FALSE)</formula>
    </cfRule>
  </conditionalFormatting>
  <conditionalFormatting sqref="Y908:Y932">
    <cfRule type="expression" dxfId="2099" priority="2105">
      <formula>IF(RIGHT(TEXT(Y908,"0.#"),1)=".",FALSE,TRUE)</formula>
    </cfRule>
    <cfRule type="expression" dxfId="2098" priority="2106">
      <formula>IF(RIGHT(TEXT(Y908,"0.#"),1)=".",TRUE,FALSE)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1:AO871">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08:AO932">
    <cfRule type="expression" dxfId="1999" priority="2107">
      <formula>IF(AND(AL908&gt;=0, RIGHT(TEXT(AL908,"0.#"),1)&lt;&gt;"."),TRUE,FALSE)</formula>
    </cfRule>
    <cfRule type="expression" dxfId="1998" priority="2108">
      <formula>IF(AND(AL908&gt;=0, RIGHT(TEXT(AL908,"0.#"),1)="."),TRUE,FALSE)</formula>
    </cfRule>
    <cfRule type="expression" dxfId="1997" priority="2109">
      <formula>IF(AND(AL908&lt;0, RIGHT(TEXT(AL908,"0.#"),1)&lt;&gt;"."),TRUE,FALSE)</formula>
    </cfRule>
    <cfRule type="expression" dxfId="1996" priority="2110">
      <formula>IF(AND(AL908&lt;0, RIGHT(TEXT(AL908,"0.#"),1)="."),TRUE,FALSE)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03">
    <cfRule type="expression" dxfId="733" priority="33">
      <formula>IF(RIGHT(TEXT(Y903,"0.#"),1)=".",FALSE,TRUE)</formula>
    </cfRule>
    <cfRule type="expression" dxfId="732" priority="34">
      <formula>IF(RIGHT(TEXT(Y903,"0.#"),1)=".",TRUE,FALSE)</formula>
    </cfRule>
  </conditionalFormatting>
  <conditionalFormatting sqref="Y904">
    <cfRule type="expression" dxfId="731" priority="31">
      <formula>IF(RIGHT(TEXT(Y904,"0.#"),1)=".",FALSE,TRUE)</formula>
    </cfRule>
    <cfRule type="expression" dxfId="730" priority="32">
      <formula>IF(RIGHT(TEXT(Y904,"0.#"),1)=".",TRUE,FALSE)</formula>
    </cfRule>
  </conditionalFormatting>
  <conditionalFormatting sqref="Y905">
    <cfRule type="expression" dxfId="729" priority="29">
      <formula>IF(RIGHT(TEXT(Y905,"0.#"),1)=".",FALSE,TRUE)</formula>
    </cfRule>
    <cfRule type="expression" dxfId="728" priority="30">
      <formula>IF(RIGHT(TEXT(Y905,"0.#"),1)=".",TRUE,FALSE)</formula>
    </cfRule>
  </conditionalFormatting>
  <conditionalFormatting sqref="Y906">
    <cfRule type="expression" dxfId="727" priority="27">
      <formula>IF(RIGHT(TEXT(Y906,"0.#"),1)=".",FALSE,TRUE)</formula>
    </cfRule>
    <cfRule type="expression" dxfId="726" priority="28">
      <formula>IF(RIGHT(TEXT(Y906,"0.#"),1)=".",TRUE,FALSE)</formula>
    </cfRule>
  </conditionalFormatting>
  <conditionalFormatting sqref="Y907">
    <cfRule type="expression" dxfId="725" priority="25">
      <formula>IF(RIGHT(TEXT(Y907,"0.#"),1)=".",FALSE,TRUE)</formula>
    </cfRule>
    <cfRule type="expression" dxfId="724" priority="26">
      <formula>IF(RIGHT(TEXT(Y907,"0.#"),1)=".",TRUE,FALSE)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59055118110236227"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16383" man="1"/>
    <brk id="699" max="16383" man="1"/>
    <brk id="727" max="16383" man="1"/>
    <brk id="735" max="49" man="1"/>
    <brk id="778" max="16383" man="1"/>
    <brk id="830" max="16383" man="1"/>
    <brk id="9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2019-08-27T15:17:44Z</cp:lastPrinted>
  <dcterms:created xsi:type="dcterms:W3CDTF">2012-03-13T00:50:25Z</dcterms:created>
  <dcterms:modified xsi:type="dcterms:W3CDTF">2019-08-27T15:18:07Z</dcterms:modified>
</cp:coreProperties>
</file>