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05 官科\"/>
    </mc:Choice>
  </mc:AlternateContent>
  <bookViews>
    <workbookView xWindow="0" yWindow="0" windowWidth="23070" windowHeight="10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<sst xmlns="http://schemas.openxmlformats.org/spreadsheetml/2006/main" count="3093" uniqueCount="710">
  <si>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</si>
  <si>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</si>
  <si>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</si>
  <si>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</si>
  <si>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</si>
  <si>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</si>
  <si>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</si>
  <si>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</si>
  <si>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</si>
  <si>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</si>
  <si>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</si>
  <si>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</si>
  <si>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</si>
  <si>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</si>
  <si>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</si>
  <si>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</si>
  <si>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</si>
  <si>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</si>
  <si>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</si>
  <si>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</si>
  <si>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</si>
  <si>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</si>
  <si>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</si>
  <si>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</si>
  <si>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</si>
  <si>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</si>
  <si>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</si>
  <si>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</si>
  <si>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</si>
  <si>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</si>
  <si>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</si>
  <si>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</si>
  <si>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</si>
  <si>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</si>
  <si>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</si>
  <si>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</si>
  <si>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</si>
  <si>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</si>
  <si>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</si>
  <si>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</si>
  <si>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</si>
  <si>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</si>
  <si>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</si>
  <si>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</si>
  <si>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</si>
  <si>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</si>
  <si>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</si>
  <si>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</si>
  <si>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</si>
  <si>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</si>
  <si>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</si>
  <si>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</si>
  <si>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</si>
  <si>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</si>
  <si>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</si>
  <si>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</si>
  <si>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</si>
  <si>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</si>
  <si>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</si>
  <si>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</si>
  <si>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</si>
  <si>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</si>
  <si>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</si>
  <si>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</si>
  <si>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</si>
  <si>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</si>
  <si>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</si>
  <si>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</si>
  <si>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</si>
  <si>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</si>
  <si>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</si>
  <si>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</si>
  <si>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</si>
  <si>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</si>
  <si>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</si>
  <si>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</si>
  <si>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</si>
  <si>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</si>
  <si>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</si>
  <si>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</si>
  <si>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</si>
  <si>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</si>
  <si>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</si>
  <si>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</si>
  <si>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</si>
  <si>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</si>
  <si>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</si>
  <si>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</si>
  <si>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</si>
  <si>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</si>
  <si>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</si>
  <si>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</si>
  <si>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</si>
  <si>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</si>
  <si>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</si>
  <si>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</si>
  <si>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</si>
  <si>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</si>
  <si>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</si>
  <si>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</si>
  <si>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</si>
  <si>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</si>
  <si>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</si>
  <si>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</si>
  <si>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</si>
  <si>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</si>
  <si>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</si>
  <si>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</si>
  <si>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</si>
  <si>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</si>
  <si>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</si>
  <si>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</si>
  <si>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</si>
  <si>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</si>
  <si>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</si>
  <si>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</si>
  <si>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</si>
  <si>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</si>
  <si>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</si>
  <si>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</si>
  <si>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</si>
  <si>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</si>
  <si>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</si>
  <si>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</si>
  <si>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</si>
  <si>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</si>
  <si>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</si>
  <si>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</si>
  <si>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</si>
  <si>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</si>
  <si>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</si>
  <si>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</si>
  <si>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</si>
  <si>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</si>
  <si>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</si>
  <si>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</si>
  <si>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</si>
  <si>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</si>
  <si>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</si>
  <si>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</si>
  <si>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</si>
  <si>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</si>
  <si>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</si>
  <si>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</si>
  <si>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</si>
  <si>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</si>
  <si>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</si>
  <si>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</si>
  <si>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</si>
  <si>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</si>
  <si>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</si>
  <si>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</si>
  <si>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</si>
  <si>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</si>
  <si>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</si>
  <si>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</si>
  <si>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</si>
  <si>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</si>
  <si>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</si>
  <si>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</si>
  <si>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</si>
  <si>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</si>
  <si>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</si>
  <si>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</si>
  <si>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</si>
  <si>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</si>
  <si>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</si>
  <si>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</si>
  <si>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</si>
  <si>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</si>
  <si>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</si>
  <si>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</si>
  <si>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</si>
  <si>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</si>
  <si>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</si>
  <si>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</si>
  <si>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</si>
  <si>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</si>
  <si>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</si>
  <si>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</si>
  <si>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</si>
  <si>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</si>
  <si>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</si>
  <si>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</si>
  <si>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</si>
  <si>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</si>
  <si>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</si>
  <si>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</si>
  <si>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</si>
  <si>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</si>
  <si>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</si>
  <si>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</si>
  <si>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</si>
  <si>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</si>
  <si>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</si>
  <si>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</si>
  <si>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</si>
  <si>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</si>
  <si>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</si>
  <si>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</si>
  <si>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</si>
  <si>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</si>
  <si>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</si>
  <si>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</si>
  <si>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</si>
  <si>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</si>
  <si>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</si>
  <si>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</si>
  <si>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</si>
  <si>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</si>
  <si>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</si>
  <si>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</si>
  <si>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</si>
  <si>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</si>
  <si>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</si>
  <si>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</si>
  <si>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</si>
  <si>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</si>
  <si>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</si>
  <si>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</si>
  <si>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</si>
  <si>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</si>
  <si>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</si>
  <si>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</si>
  <si>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</si>
  <si>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</si>
  <si>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</si>
  <si>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</si>
  <si>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</si>
  <si>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</si>
  <si>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</si>
  <si>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</si>
  <si>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</si>
  <si>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</si>
  <si>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</si>
  <si>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</si>
  <si>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</si>
  <si>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</si>
  <si>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</si>
  <si>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</si>
  <si>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</si>
  <si>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</si>
  <si>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</si>
  <si>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</si>
  <si>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</si>
  <si>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</si>
  <si>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</si>
  <si>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</si>
  <si>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</si>
  <si>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</si>
  <si>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</si>
  <si>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</si>
  <si>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</si>
  <si>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</si>
  <si>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</si>
  <si>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</si>
  <si>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</si>
  <si>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</si>
  <si>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</si>
  <si>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</si>
  <si>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</si>
  <si>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</si>
  <si>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</si>
  <si>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</si>
  <si>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</si>
  <si>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</si>
  <si>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</si>
  <si>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</si>
  <si>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</si>
  <si>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</si>
  <si>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</si>
  <si>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</si>
  <si>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</si>
  <si>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</si>
  <si>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</si>
  <si>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</si>
  <si>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</si>
  <si>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</si>
  <si>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</si>
  <si>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</si>
  <si>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</si>
  <si>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</si>
  <si>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</si>
  <si>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</si>
  <si>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</si>
  <si>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</si>
  <si>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</si>
  <si>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</si>
  <si>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</si>
  <si>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</si>
  <si>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</si>
  <si>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</si>
  <si>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</si>
  <si>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</si>
  <si>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</si>
  <si>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</si>
  <si>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</si>
  <si>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</si>
  <si>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</si>
  <si>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</si>
  <si>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</si>
  <si>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</si>
  <si>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</si>
  <si>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</si>
  <si>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</si>
  <si>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</si>
  <si>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</si>
  <si>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</si>
  <si>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</si>
  <si>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</si>
  <si>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</si>
  <si>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</si>
  <si>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</si>
  <si>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</si>
  <si>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</si>
  <si>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</si>
  <si>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</si>
  <si>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</si>
  <si>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</si>
  <si>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</si>
  <si>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</si>
  <si>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</si>
  <si>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</si>
  <si>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</si>
  <si>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</si>
  <si>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</si>
  <si>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</si>
  <si>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</si>
  <si>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</si>
  <si>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</si>
  <si>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</si>
  <si>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</si>
  <si>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</si>
  <si>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</si>
  <si>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</si>
  <si>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</si>
  <si>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</si>
  <si>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</si>
  <si>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</si>
  <si>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</si>
  <si>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</si>
  <si>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</si>
  <si>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</si>
  <si>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</si>
  <si>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</si>
  <si>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</si>
  <si>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</si>
  <si>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</si>
  <si>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</si>
  <si>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</si>
  <si>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</si>
  <si>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</si>
  <si>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</si>
  <si>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</si>
  <si>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</si>
  <si>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</si>
  <si>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</si>
  <si>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</si>
  <si>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</si>
  <si>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</si>
  <si>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</si>
  <si>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</si>
  <si>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</si>
  <si>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</si>
  <si>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</si>
  <si>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</si>
  <si>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</si>
  <si>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</si>
  <si>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</si>
  <si>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</si>
  <si>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</si>
  <si>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</si>
  <si>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</si>
  <si>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</si>
  <si>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</si>
  <si>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</si>
  <si>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</si>
  <si>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</si>
  <si>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</si>
  <si>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</si>
  <si>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</si>
  <si>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</si>
  <si>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</si>
  <si>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</si>
  <si>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</si>
  <si>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</si>
  <si>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</si>
  <si>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</si>
  <si>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</si>
  <si>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</si>
  <si>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</si>
  <si>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</si>
  <si>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</si>
  <si>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</si>
  <si>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</si>
  <si>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</si>
  <si>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</si>
  <si>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</si>
  <si>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</si>
  <si>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</si>
  <si>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</si>
  <si>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</si>
  <si>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</si>
  <si>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</si>
  <si>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</si>
  <si>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</si>
  <si>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</si>
  <si>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</si>
  <si>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</si>
  <si>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</si>
  <si>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</si>
  <si>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</si>
  <si>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</si>
  <si>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</si>
  <si>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</si>
  <si>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</si>
  <si>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</si>
  <si>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</si>
  <si>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</si>
  <si>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</si>
  <si>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</si>
  <si>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</si>
  <si>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</si>
  <si>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</si>
  <si>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</si>
  <si>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</si>
  <si>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</si>
  <si>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</si>
  <si>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</si>
  <si>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</si>
  <si>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</si>
  <si>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</si>
  <si>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</si>
  <si>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</si>
  <si>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</si>
  <si>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</si>
  <si>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</si>
  <si>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</si>
  <si>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</si>
  <si>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</si>
  <si>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</si>
  <si>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</si>
  <si>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</si>
  <si>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</si>
  <si>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</si>
  <si>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</si>
  <si>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</si>
  <si>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</si>
  <si>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</si>
  <si>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</si>
  <si>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</si>
  <si>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</si>
  <si>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</si>
  <si>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</si>
  <si>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</si>
  <si>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</si>
  <si>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</si>
  <si>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</si>
  <si>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</si>
  <si>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</si>
  <si>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</si>
  <si>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</si>
  <si>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</si>
  <si>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</si>
  <si>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</si>
  <si>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</si>
  <si>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</si>
  <si>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</si>
  <si>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</si>
  <si>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</si>
  <si>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</si>
  <si>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</si>
  <si>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</si>
  <si>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</si>
  <si>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</si>
  <si>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</si>
  <si>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</si>
  <si>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</si>
  <si>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</si>
  <si>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</si>
  <si>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</si>
  <si>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</si>
  <si>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</si>
  <si>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</si>
  <si>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</si>
  <si>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</si>
  <si>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</si>
  <si>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</si>
  <si>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</si>
  <si>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</si>
  <si>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</si>
  <si>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</si>
  <si>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</si>
  <si>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</si>
  <si>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</si>
  <si>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</si>
  <si>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</si>
  <si>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</si>
  <si>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</si>
  <si>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</si>
  <si>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</si>
  <si>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</si>
  <si>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</si>
  <si>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</si>
  <si>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</si>
  <si>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</si>
  <si>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</si>
  <si>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</si>
  <si>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</si>
  <si>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</si>
  <si>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</si>
  <si>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</si>
  <si>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</si>
  <si>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</si>
  <si>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</si>
  <si>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</si>
  <si>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</si>
  <si>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</si>
  <si>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</si>
  <si>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</si>
  <si>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</si>
  <si>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</si>
  <si>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</si>
  <si>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</si>
  <si>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</si>
  <si>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</si>
  <si>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</si>
  <si>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</si>
  <si>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</si>
  <si>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</si>
  <si>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</si>
  <si>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</si>
  <si>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</si>
  <si>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</si>
  <si>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</si>
  <si>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</si>
  <si>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</si>
  <si>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</si>
  <si>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</si>
  <si>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</si>
  <si>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</si>
  <si>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</si>
  <si>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</si>
  <si>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</si>
  <si>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</si>
  <si>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</si>
  <si>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</si>
  <si>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</si>
  <si>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</si>
  <si>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</si>
  <si>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</si>
  <si>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</si>
  <si>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</si>
  <si>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</si>
  <si>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</si>
  <si>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</si>
  <si>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</si>
  <si>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</si>
  <si>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</si>
  <si>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</si>
  <si>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</si>
  <si>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</si>
  <si>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</si>
  <si>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</si>
  <si>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</si>
  <si>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</si>
  <si>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</si>
  <si>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</si>
  <si>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健康危機管理体制の整備</t>
    <rPh sb="0" eb="2">
      <t>ケンコウ</t>
    </rPh>
    <rPh sb="2" eb="4">
      <t>キキ</t>
    </rPh>
    <rPh sb="4" eb="6">
      <t>カンリ</t>
    </rPh>
    <rPh sb="6" eb="8">
      <t>タイセイ</t>
    </rPh>
    <rPh sb="9" eb="11">
      <t>セイビ</t>
    </rPh>
    <phoneticPr fontId="5"/>
  </si>
  <si>
    <t>大臣官房</t>
    <rPh sb="0" eb="2">
      <t>ダイジン</t>
    </rPh>
    <rPh sb="2" eb="4">
      <t>カンボウ</t>
    </rPh>
    <phoneticPr fontId="5"/>
  </si>
  <si>
    <t>厚生科学課危機管理対策室</t>
    <rPh sb="0" eb="2">
      <t>コウセイ</t>
    </rPh>
    <rPh sb="2" eb="5">
      <t>カガクカ</t>
    </rPh>
    <rPh sb="5" eb="7">
      <t>キキ</t>
    </rPh>
    <rPh sb="7" eb="9">
      <t>カンリ</t>
    </rPh>
    <rPh sb="9" eb="11">
      <t>タイサク</t>
    </rPh>
    <rPh sb="11" eb="12">
      <t>シツ</t>
    </rPh>
    <phoneticPr fontId="5"/>
  </si>
  <si>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</si>
  <si>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</si>
  <si>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</si>
  <si>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</si>
  <si>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</si>
  <si>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t>
    <phoneticPr fontId="5"/>
  </si>
  <si>
    <t>-</t>
    <phoneticPr fontId="5"/>
  </si>
  <si>
    <t>医薬品買上費</t>
    <rPh sb="0" eb="3">
      <t>イヤクヒン</t>
    </rPh>
    <rPh sb="3" eb="5">
      <t>カイア</t>
    </rPh>
    <rPh sb="5" eb="6">
      <t>ヒ</t>
    </rPh>
    <phoneticPr fontId="5"/>
  </si>
  <si>
    <t>社会保障関係情報化業務庁費</t>
  </si>
  <si>
    <t>庁費</t>
  </si>
  <si>
    <t>職員旅費</t>
  </si>
  <si>
    <t>-</t>
    <phoneticPr fontId="5"/>
  </si>
  <si>
    <t>-</t>
    <phoneticPr fontId="5"/>
  </si>
  <si>
    <t>-</t>
    <phoneticPr fontId="5"/>
  </si>
  <si>
    <t>-</t>
    <phoneticPr fontId="5"/>
  </si>
  <si>
    <t>-</t>
    <phoneticPr fontId="5"/>
  </si>
  <si>
    <t>健康危機管理体制を整備するための経費であるため、定量的な目標を設定することは困難。</t>
    <phoneticPr fontId="5"/>
  </si>
  <si>
    <t>健康危機管理事案発生時に、迅速かつ適切に対処する。
平成28年度　麻疹、ダニ媒介脳炎への対処等
平成29年度　ダニ媒介脳炎への対処等
平成30年度　MERS、風しんへの対処等</t>
    <rPh sb="79" eb="80">
      <t>フウ</t>
    </rPh>
    <phoneticPr fontId="5"/>
  </si>
  <si>
    <t>通報１件当たりの予算</t>
    <phoneticPr fontId="5"/>
  </si>
  <si>
    <t>回</t>
    <rPh sb="0" eb="1">
      <t>カイ</t>
    </rPh>
    <phoneticPr fontId="5"/>
  </si>
  <si>
    <t>11,839千円／２４回</t>
  </si>
  <si>
    <t>千円</t>
    <rPh sb="0" eb="2">
      <t>センエン</t>
    </rPh>
    <phoneticPr fontId="5"/>
  </si>
  <si>
    <t>　Ｘ　/　Ｙ</t>
  </si>
  <si>
    <t>施策大目標１１　健康危機管理を推進すること</t>
    <rPh sb="0" eb="2">
      <t>セサク</t>
    </rPh>
    <rPh sb="2" eb="3">
      <t>ダイ</t>
    </rPh>
    <rPh sb="3" eb="5">
      <t>モクヒョウ</t>
    </rPh>
    <rPh sb="8" eb="10">
      <t>ケンコウ</t>
    </rPh>
    <rPh sb="10" eb="12">
      <t>キキ</t>
    </rPh>
    <rPh sb="12" eb="14">
      <t>カンリ</t>
    </rPh>
    <rPh sb="15" eb="17">
      <t>スイシン</t>
    </rPh>
    <phoneticPr fontId="5"/>
  </si>
  <si>
    <t>健康危機が発生した際に迅速かつ適切に対応するための体制を整備すること（Ⅰ－１１－１）</t>
    <rPh sb="0" eb="2">
      <t>ケンコウ</t>
    </rPh>
    <rPh sb="2" eb="4">
      <t>キキ</t>
    </rPh>
    <rPh sb="5" eb="7">
      <t>ハッセイ</t>
    </rPh>
    <rPh sb="9" eb="10">
      <t>サイ</t>
    </rPh>
    <rPh sb="11" eb="13">
      <t>ジンソク</t>
    </rPh>
    <rPh sb="15" eb="17">
      <t>テキセツ</t>
    </rPh>
    <rPh sb="18" eb="20">
      <t>タイオウ</t>
    </rPh>
    <rPh sb="25" eb="27">
      <t>タイセイ</t>
    </rPh>
    <rPh sb="28" eb="30">
      <t>セイビ</t>
    </rPh>
    <phoneticPr fontId="5"/>
  </si>
  <si>
    <t>健康危機管理調整会議の定期開催件数</t>
    <phoneticPr fontId="5"/>
  </si>
  <si>
    <t>健康危機管理保健所長等研修の受講者出席率</t>
    <phoneticPr fontId="5"/>
  </si>
  <si>
    <t>保健所が実施した市町村職員に対する健康危機管理に関する研修(指導)の実施回数・参加延人員
（地域保健・健康増進事業報告による）</t>
    <phoneticPr fontId="5"/>
  </si>
  <si>
    <t>回</t>
    <rPh sb="0" eb="1">
      <t>カイ</t>
    </rPh>
    <phoneticPr fontId="5"/>
  </si>
  <si>
    <t>-</t>
    <phoneticPr fontId="5"/>
  </si>
  <si>
    <t>％以上</t>
    <rPh sb="1" eb="3">
      <t>イジョウ</t>
    </rPh>
    <phoneticPr fontId="5"/>
  </si>
  <si>
    <t>-</t>
    <phoneticPr fontId="5"/>
  </si>
  <si>
    <t>-</t>
    <phoneticPr fontId="5"/>
  </si>
  <si>
    <t>回・人</t>
    <rPh sb="0" eb="1">
      <t>カイ</t>
    </rPh>
    <rPh sb="2" eb="3">
      <t>ニン</t>
    </rPh>
    <phoneticPr fontId="5"/>
  </si>
  <si>
    <t>前年度
以上</t>
  </si>
  <si>
    <t>-</t>
    <phoneticPr fontId="5"/>
  </si>
  <si>
    <t>-</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</si>
  <si>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phoneticPr fontId="5"/>
  </si>
  <si>
    <t>-</t>
    <phoneticPr fontId="5"/>
  </si>
  <si>
    <t>-</t>
    <phoneticPr fontId="5"/>
  </si>
  <si>
    <t>-</t>
    <phoneticPr fontId="5"/>
  </si>
  <si>
    <t>-</t>
    <phoneticPr fontId="5"/>
  </si>
  <si>
    <t>-</t>
    <phoneticPr fontId="5"/>
  </si>
  <si>
    <t>-</t>
    <phoneticPr fontId="5"/>
  </si>
  <si>
    <t>-</t>
    <phoneticPr fontId="5"/>
  </si>
  <si>
    <t>「厚生労働省健康危機管理基本指針」「厚生労働省健康危機管理調整会議に関する訓令」に基づく事業である。</t>
    <phoneticPr fontId="5"/>
  </si>
  <si>
    <t>無</t>
  </si>
  <si>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</si>
  <si>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</si>
  <si>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</si>
  <si>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t>
  </si>
  <si>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</si>
  <si>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</si>
  <si>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</si>
  <si>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</si>
  <si>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</si>
  <si>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</si>
  <si>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地域健康危機管理対策事業</t>
    <phoneticPr fontId="5"/>
  </si>
  <si>
    <t>健康危機管理体制整備推進費</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</si>
  <si>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</si>
  <si>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円</t>
    <rPh sb="0" eb="1">
      <t>エン</t>
    </rPh>
    <phoneticPr fontId="5"/>
  </si>
  <si>
    <t>-</t>
    <phoneticPr fontId="5"/>
  </si>
  <si>
    <t>-</t>
    <phoneticPr fontId="5"/>
  </si>
  <si>
    <t>338</t>
    <phoneticPr fontId="5"/>
  </si>
  <si>
    <t>291</t>
    <phoneticPr fontId="5"/>
  </si>
  <si>
    <t>251</t>
    <phoneticPr fontId="5"/>
  </si>
  <si>
    <t>291</t>
    <phoneticPr fontId="5"/>
  </si>
  <si>
    <t>306</t>
    <phoneticPr fontId="5"/>
  </si>
  <si>
    <t>319</t>
    <phoneticPr fontId="5"/>
  </si>
  <si>
    <t>316</t>
    <phoneticPr fontId="5"/>
  </si>
  <si>
    <t>338</t>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</si>
  <si>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</si>
  <si>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</si>
  <si>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</si>
  <si>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</si>
  <si>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</si>
  <si>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</si>
  <si>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</si>
  <si>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</si>
  <si>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</si>
  <si>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</si>
  <si>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</si>
  <si>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t>
    <phoneticPr fontId="5"/>
  </si>
  <si>
    <t>健康危機管理に係る職員旅費</t>
    <phoneticPr fontId="5"/>
  </si>
  <si>
    <t>健康危機管理に係る職員旅費</t>
    <phoneticPr fontId="5"/>
  </si>
  <si>
    <t>-</t>
    <phoneticPr fontId="5"/>
  </si>
  <si>
    <t>-</t>
    <phoneticPr fontId="5"/>
  </si>
  <si>
    <t>健康危機管理体制整備にかかる事務費等</t>
    <phoneticPr fontId="5"/>
  </si>
  <si>
    <t>-</t>
    <phoneticPr fontId="5"/>
  </si>
  <si>
    <t>（株）ぎょうせい</t>
  </si>
  <si>
    <t>株式会社サカイ引越センター</t>
    <phoneticPr fontId="5"/>
  </si>
  <si>
    <t>株式会社ＮＴＴドコモ</t>
    <phoneticPr fontId="5"/>
  </si>
  <si>
    <t>株式会社ユニマーク</t>
    <phoneticPr fontId="5"/>
  </si>
  <si>
    <t>（株）ドコモＣＳ</t>
    <phoneticPr fontId="5"/>
  </si>
  <si>
    <t>（有限）タケマエ</t>
  </si>
  <si>
    <t>有限会社日比谷松本楼</t>
    <phoneticPr fontId="5"/>
  </si>
  <si>
    <t>伊藤忠ユニダス株式会社</t>
    <phoneticPr fontId="5"/>
  </si>
  <si>
    <t>（株）ダスキン　ダスキン北上野サービスマスター</t>
    <phoneticPr fontId="5"/>
  </si>
  <si>
    <t>賃金職員A</t>
    <rPh sb="0" eb="2">
      <t>チンギン</t>
    </rPh>
    <rPh sb="2" eb="4">
      <t>ショクイン</t>
    </rPh>
    <phoneticPr fontId="5"/>
  </si>
  <si>
    <t>賃金等</t>
    <rPh sb="0" eb="2">
      <t>チンギン</t>
    </rPh>
    <rPh sb="2" eb="3">
      <t>トウ</t>
    </rPh>
    <phoneticPr fontId="5"/>
  </si>
  <si>
    <t>-</t>
    <phoneticPr fontId="5"/>
  </si>
  <si>
    <t>医薬品買上にかかる経費</t>
    <rPh sb="0" eb="3">
      <t>イヤクヒン</t>
    </rPh>
    <rPh sb="3" eb="4">
      <t>カ</t>
    </rPh>
    <rPh sb="4" eb="5">
      <t>ア</t>
    </rPh>
    <rPh sb="9" eb="11">
      <t>ケイヒ</t>
    </rPh>
    <phoneticPr fontId="5"/>
  </si>
  <si>
    <t>-</t>
    <phoneticPr fontId="5"/>
  </si>
  <si>
    <t>-</t>
    <phoneticPr fontId="5"/>
  </si>
  <si>
    <t>株式会社阪急阪神ビジネストラベル</t>
    <phoneticPr fontId="5"/>
  </si>
  <si>
    <t>A.株式会社阪急阪神ビジネストラベル</t>
    <phoneticPr fontId="5"/>
  </si>
  <si>
    <t>旅費</t>
    <rPh sb="0" eb="2">
      <t>リョヒ</t>
    </rPh>
    <phoneticPr fontId="5"/>
  </si>
  <si>
    <t>健康危機管理に係る職員旅費</t>
    <phoneticPr fontId="5"/>
  </si>
  <si>
    <t>健康危機管理に係る職員旅費</t>
    <phoneticPr fontId="5"/>
  </si>
  <si>
    <t>株式会社東横イン溜池山王駅官邸南</t>
    <phoneticPr fontId="5"/>
  </si>
  <si>
    <t>健康危機管理体制整備にかかる事務費等</t>
    <phoneticPr fontId="5"/>
  </si>
  <si>
    <t>D.賃金職員A</t>
    <phoneticPr fontId="5"/>
  </si>
  <si>
    <t>その他</t>
    <rPh sb="2" eb="3">
      <t>タ</t>
    </rPh>
    <phoneticPr fontId="5"/>
  </si>
  <si>
    <t>賃金等</t>
    <rPh sb="0" eb="2">
      <t>チンギン</t>
    </rPh>
    <rPh sb="2" eb="3">
      <t>トウ</t>
    </rPh>
    <phoneticPr fontId="5"/>
  </si>
  <si>
    <t>143,937千円／２５回</t>
    <phoneticPr fontId="5"/>
  </si>
  <si>
    <t>169,375千円／２４回</t>
    <phoneticPr fontId="5"/>
  </si>
  <si>
    <t>C.</t>
    <phoneticPr fontId="5"/>
  </si>
  <si>
    <t>B.</t>
    <phoneticPr fontId="5"/>
  </si>
  <si>
    <t>現行の予算規模の範囲内において、効率的な執行に努めており、妥当な水準である。なお、平成30年度より（目）医薬品買上費が計上されているため、前年度より大幅に増加している。</t>
    <rPh sb="41" eb="43">
      <t>ヘイセイ</t>
    </rPh>
    <rPh sb="45" eb="47">
      <t>ネンド</t>
    </rPh>
    <rPh sb="50" eb="51">
      <t>メ</t>
    </rPh>
    <rPh sb="52" eb="55">
      <t>イヤクヒン</t>
    </rPh>
    <rPh sb="55" eb="57">
      <t>カイアゲ</t>
    </rPh>
    <rPh sb="57" eb="58">
      <t>ヒ</t>
    </rPh>
    <rPh sb="59" eb="61">
      <t>ケイジョウ</t>
    </rPh>
    <rPh sb="69" eb="72">
      <t>ゼンネンド</t>
    </rPh>
    <rPh sb="74" eb="76">
      <t>オオハバ</t>
    </rPh>
    <rPh sb="77" eb="79">
      <t>ゾウカ</t>
    </rPh>
    <phoneticPr fontId="5"/>
  </si>
  <si>
    <t>平成30年度においては、一部の海外開催会議は予定を下回った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rPh sb="12" eb="14">
      <t>イチブ</t>
    </rPh>
    <rPh sb="15" eb="17">
      <t>カイガイ</t>
    </rPh>
    <rPh sb="17" eb="19">
      <t>カイサイ</t>
    </rPh>
    <rPh sb="19" eb="21">
      <t>カイギ</t>
    </rPh>
    <rPh sb="22" eb="24">
      <t>ヨテイ</t>
    </rPh>
    <rPh sb="25" eb="27">
      <t>シタマワ</t>
    </rPh>
    <rPh sb="62" eb="63">
      <t>トウ</t>
    </rPh>
    <rPh sb="64" eb="65">
      <t>オコナ</t>
    </rPh>
    <phoneticPr fontId="5"/>
  </si>
  <si>
    <t>健康危険情報の通報１件当たりの効率化（前年度以下となるよう目標値を設定している）</t>
    <rPh sb="19" eb="22">
      <t>ゼンネンド</t>
    </rPh>
    <rPh sb="22" eb="24">
      <t>イカ</t>
    </rPh>
    <rPh sb="29" eb="32">
      <t>モクヒョウチ</t>
    </rPh>
    <rPh sb="33" eb="35">
      <t>セッテイ</t>
    </rPh>
    <phoneticPr fontId="5"/>
  </si>
  <si>
    <t>健康危機管理調整会議の定期開催件数</t>
    <phoneticPr fontId="5"/>
  </si>
  <si>
    <t>10,641千円／２３回</t>
    <phoneticPr fontId="5"/>
  </si>
  <si>
    <t>Ｘ：「執行額」
Ｙ：「健康危機管理調整会議の定期開催件数」　　　　　　　　　</t>
    <phoneticPr fontId="5"/>
  </si>
  <si>
    <t>-</t>
    <phoneticPr fontId="5"/>
  </si>
  <si>
    <t>-</t>
    <phoneticPr fontId="5"/>
  </si>
  <si>
    <t>-</t>
    <phoneticPr fontId="5"/>
  </si>
  <si>
    <t>-</t>
    <phoneticPr fontId="5"/>
  </si>
  <si>
    <t>-</t>
    <phoneticPr fontId="5"/>
  </si>
  <si>
    <t>-</t>
    <phoneticPr fontId="5"/>
  </si>
  <si>
    <t>-</t>
    <phoneticPr fontId="5"/>
  </si>
  <si>
    <t>毎年テーマを絞って実施してきた事業である。守備範囲は相当に広いが、テーマごとに焦点を当てて事業を進めており、一定の執行率も達成されている。想定される健康危機を挙げて対応する意義が認められるため、現状維持とする。（増田　正志）</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</si>
  <si>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</si>
  <si>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厚生労働省及び地域における健康危機管理体制等の整備に寄与する事業であり、引き続き、必要な予算額を確保し、適正な執行に努めること。</t>
    <rPh sb="23" eb="25">
      <t>セイビ</t>
    </rPh>
    <rPh sb="26" eb="28">
      <t>キヨ</t>
    </rPh>
    <rPh sb="30" eb="32">
      <t>ジギョウ</t>
    </rPh>
    <rPh sb="36" eb="37">
      <t>ヒ</t>
    </rPh>
    <rPh sb="38" eb="39">
      <t>ツヅ</t>
    </rPh>
    <rPh sb="41" eb="43">
      <t>ヒツヨウ</t>
    </rPh>
    <rPh sb="44" eb="47">
      <t>ヨサンガク</t>
    </rPh>
    <rPh sb="48" eb="50">
      <t>カクホ</t>
    </rPh>
    <rPh sb="52" eb="54">
      <t>テキセイ</t>
    </rPh>
    <rPh sb="55" eb="57">
      <t>シッコウ</t>
    </rPh>
    <rPh sb="58" eb="59">
      <t>ツト</t>
    </rPh>
    <phoneticPr fontId="5"/>
  </si>
  <si>
    <t>高島　章好</t>
    <rPh sb="0" eb="2">
      <t>タカシマ</t>
    </rPh>
    <rPh sb="3" eb="5">
      <t>アキヨシ</t>
    </rPh>
    <phoneticPr fontId="5"/>
  </si>
  <si>
    <t>-</t>
    <phoneticPr fontId="5"/>
  </si>
  <si>
    <t>-</t>
    <phoneticPr fontId="5"/>
  </si>
  <si>
    <t>引き続き、必要な予算額を確保し、適正な執行に努める</t>
    <phoneticPr fontId="5"/>
  </si>
  <si>
    <t>「新しい日本のための優先課題推進枠」44
災害時における対応能力向上に関する事業を実施するための増。</t>
    <rPh sb="1" eb="2">
      <t>アタラ</t>
    </rPh>
    <rPh sb="4" eb="6">
      <t>ニホン</t>
    </rPh>
    <rPh sb="10" eb="12">
      <t>ユウセン</t>
    </rPh>
    <rPh sb="12" eb="14">
      <t>カダイ</t>
    </rPh>
    <rPh sb="14" eb="16">
      <t>スイシン</t>
    </rPh>
    <rPh sb="16" eb="17">
      <t>ワク</t>
    </rPh>
    <rPh sb="21" eb="24">
      <t>サイガイジ</t>
    </rPh>
    <rPh sb="28" eb="30">
      <t>タイオウ</t>
    </rPh>
    <rPh sb="30" eb="32">
      <t>ノウリョク</t>
    </rPh>
    <rPh sb="32" eb="34">
      <t>コウジョウ</t>
    </rPh>
    <rPh sb="35" eb="36">
      <t>カン</t>
    </rPh>
    <rPh sb="38" eb="4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</si>
</sst>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76200</xdr:colOff>
      <xdr:row>141</xdr:row>
      <xdr:rowOff>127000</xdr:rowOff>
    </xdr:from>
    <xdr:to>
      <xdr:col>42</xdr:col>
      <xdr:colOff>69395</xdr:colOff>
      <xdr:row>141</xdr:row>
      <xdr:rowOff>358322</xdr:rowOff>
    </xdr:to>
    <xdr:sp macro="" textlink="">
      <xdr:nvSpPr>
        <xdr:cNvPr id="3" name="テキスト ボックス 2"/>
        <xdr:cNvSpPr txBox="1"/>
      </xdr:nvSpPr>
      <xdr:spPr>
        <a:xfrm>
          <a:off x="7797800" y="21475700"/>
          <a:ext cx="80599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25400</xdr:colOff>
      <xdr:row>142</xdr:row>
      <xdr:rowOff>139700</xdr:rowOff>
    </xdr:from>
    <xdr:to>
      <xdr:col>49</xdr:col>
      <xdr:colOff>424995</xdr:colOff>
      <xdr:row>142</xdr:row>
      <xdr:rowOff>371022</xdr:rowOff>
    </xdr:to>
    <xdr:sp macro="" textlink="">
      <xdr:nvSpPr>
        <xdr:cNvPr id="5" name="テキスト ボックス 4"/>
        <xdr:cNvSpPr txBox="1"/>
      </xdr:nvSpPr>
      <xdr:spPr>
        <a:xfrm>
          <a:off x="9575800" y="21996400"/>
          <a:ext cx="80599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23</xdr:col>
      <xdr:colOff>39443</xdr:colOff>
      <xdr:row>741</xdr:row>
      <xdr:rowOff>67240</xdr:rowOff>
    </xdr:from>
    <xdr:ext cx="1359275" cy="459100"/>
    <xdr:sp macro="" textlink="">
      <xdr:nvSpPr>
        <xdr:cNvPr id="37" name="テキスト ボックス 36"/>
        <xdr:cNvSpPr txBox="1"/>
      </xdr:nvSpPr>
      <xdr:spPr>
        <a:xfrm>
          <a:off x="4733907" y="46494811"/>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１４３．９百万円</a:t>
          </a:r>
          <a:endParaRPr kumimoji="1" lang="en-US" altLang="ja-JP" sz="1100"/>
        </a:p>
      </xdr:txBody>
    </xdr:sp>
    <xdr:clientData/>
  </xdr:oneCellAnchor>
  <xdr:twoCellAnchor>
    <xdr:from>
      <xdr:col>13</xdr:col>
      <xdr:colOff>181385</xdr:colOff>
      <xdr:row>744</xdr:row>
      <xdr:rowOff>59875</xdr:rowOff>
    </xdr:from>
    <xdr:to>
      <xdr:col>42</xdr:col>
      <xdr:colOff>7906</xdr:colOff>
      <xdr:row>744</xdr:row>
      <xdr:rowOff>87090</xdr:rowOff>
    </xdr:to>
    <xdr:cxnSp macro="">
      <xdr:nvCxnSpPr>
        <xdr:cNvPr id="38" name="直線コネクタ 37"/>
        <xdr:cNvCxnSpPr/>
      </xdr:nvCxnSpPr>
      <xdr:spPr>
        <a:xfrm flipV="1">
          <a:off x="2803561" y="47348699"/>
          <a:ext cx="5675992"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3895</xdr:colOff>
      <xdr:row>745</xdr:row>
      <xdr:rowOff>68093</xdr:rowOff>
    </xdr:from>
    <xdr:to>
      <xdr:col>15</xdr:col>
      <xdr:colOff>111792</xdr:colOff>
      <xdr:row>745</xdr:row>
      <xdr:rowOff>334793</xdr:rowOff>
    </xdr:to>
    <xdr:sp macro="" textlink="">
      <xdr:nvSpPr>
        <xdr:cNvPr id="39" name="テキスト ボックス 38"/>
        <xdr:cNvSpPr txBox="1"/>
      </xdr:nvSpPr>
      <xdr:spPr>
        <a:xfrm>
          <a:off x="2424366" y="47704299"/>
          <a:ext cx="71301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28</xdr:col>
      <xdr:colOff>150656</xdr:colOff>
      <xdr:row>745</xdr:row>
      <xdr:rowOff>101711</xdr:rowOff>
    </xdr:from>
    <xdr:to>
      <xdr:col>38</xdr:col>
      <xdr:colOff>50799</xdr:colOff>
      <xdr:row>745</xdr:row>
      <xdr:rowOff>342901</xdr:rowOff>
    </xdr:to>
    <xdr:sp macro="" textlink="">
      <xdr:nvSpPr>
        <xdr:cNvPr id="41" name="テキスト ボックス 40"/>
        <xdr:cNvSpPr txBox="1"/>
      </xdr:nvSpPr>
      <xdr:spPr>
        <a:xfrm>
          <a:off x="5840256" y="46952011"/>
          <a:ext cx="1932143" cy="241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74564</xdr:colOff>
      <xdr:row>745</xdr:row>
      <xdr:rowOff>68093</xdr:rowOff>
    </xdr:from>
    <xdr:to>
      <xdr:col>45</xdr:col>
      <xdr:colOff>11865</xdr:colOff>
      <xdr:row>745</xdr:row>
      <xdr:rowOff>341143</xdr:rowOff>
    </xdr:to>
    <xdr:sp macro="" textlink="">
      <xdr:nvSpPr>
        <xdr:cNvPr id="42" name="テキスト ボックス 41"/>
        <xdr:cNvSpPr txBox="1"/>
      </xdr:nvSpPr>
      <xdr:spPr>
        <a:xfrm>
          <a:off x="7941093" y="47704299"/>
          <a:ext cx="1147537"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11</xdr:col>
      <xdr:colOff>2402</xdr:colOff>
      <xdr:row>746</xdr:row>
      <xdr:rowOff>76311</xdr:rowOff>
    </xdr:from>
    <xdr:ext cx="1206499" cy="457199"/>
    <xdr:sp macro="" textlink="">
      <xdr:nvSpPr>
        <xdr:cNvPr id="43" name="テキスト ボックス 42"/>
        <xdr:cNvSpPr txBox="1"/>
      </xdr:nvSpPr>
      <xdr:spPr>
        <a:xfrm>
          <a:off x="2221167" y="48059899"/>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Ａ．個人等　</a:t>
          </a:r>
          <a:endParaRPr kumimoji="1" lang="en-US" altLang="ja-JP" sz="1100"/>
        </a:p>
        <a:p>
          <a:pPr algn="ctr"/>
          <a:r>
            <a:rPr kumimoji="1" lang="ja-JP" altLang="en-US" sz="1100"/>
            <a:t>４．７百万円　</a:t>
          </a:r>
          <a:endParaRPr kumimoji="1" lang="en-US" altLang="ja-JP" sz="1100"/>
        </a:p>
      </xdr:txBody>
    </xdr:sp>
    <xdr:clientData/>
  </xdr:oneCellAnchor>
  <xdr:oneCellAnchor>
    <xdr:from>
      <xdr:col>29</xdr:col>
      <xdr:colOff>18104</xdr:colOff>
      <xdr:row>746</xdr:row>
      <xdr:rowOff>87517</xdr:rowOff>
    </xdr:from>
    <xdr:ext cx="1619250" cy="457199"/>
    <xdr:sp macro="" textlink="">
      <xdr:nvSpPr>
        <xdr:cNvPr id="45" name="テキスト ボックス 44"/>
        <xdr:cNvSpPr txBox="1"/>
      </xdr:nvSpPr>
      <xdr:spPr>
        <a:xfrm>
          <a:off x="5937211" y="48284017"/>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en-US" sz="1100"/>
            <a:t>百万円　</a:t>
          </a:r>
          <a:endParaRPr kumimoji="1" lang="en-US" altLang="ja-JP" sz="1100"/>
        </a:p>
      </xdr:txBody>
    </xdr:sp>
    <xdr:clientData/>
  </xdr:oneCellAnchor>
  <xdr:oneCellAnchor>
    <xdr:from>
      <xdr:col>39</xdr:col>
      <xdr:colOff>10635</xdr:colOff>
      <xdr:row>746</xdr:row>
      <xdr:rowOff>76311</xdr:rowOff>
    </xdr:from>
    <xdr:ext cx="1206499" cy="457199"/>
    <xdr:sp macro="" textlink="">
      <xdr:nvSpPr>
        <xdr:cNvPr id="46" name="テキスト ボックス 45"/>
        <xdr:cNvSpPr txBox="1"/>
      </xdr:nvSpPr>
      <xdr:spPr>
        <a:xfrm>
          <a:off x="7970814" y="48272811"/>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．個人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．３</a:t>
          </a:r>
          <a:r>
            <a:rPr kumimoji="1" lang="ja-JP" altLang="en-US" sz="1100"/>
            <a:t>百万円　</a:t>
          </a:r>
          <a:endParaRPr kumimoji="1" lang="en-US" altLang="ja-JP" sz="1100"/>
        </a:p>
      </xdr:txBody>
    </xdr:sp>
    <xdr:clientData/>
  </xdr:oneCellAnchor>
  <xdr:twoCellAnchor>
    <xdr:from>
      <xdr:col>10</xdr:col>
      <xdr:colOff>54429</xdr:colOff>
      <xdr:row>747</xdr:row>
      <xdr:rowOff>331057</xdr:rowOff>
    </xdr:from>
    <xdr:to>
      <xdr:col>17</xdr:col>
      <xdr:colOff>80898</xdr:colOff>
      <xdr:row>750</xdr:row>
      <xdr:rowOff>120013</xdr:rowOff>
    </xdr:to>
    <xdr:sp macro="" textlink="">
      <xdr:nvSpPr>
        <xdr:cNvPr id="47" name="大かっこ 46"/>
        <xdr:cNvSpPr/>
      </xdr:nvSpPr>
      <xdr:spPr>
        <a:xfrm>
          <a:off x="2095500" y="48881343"/>
          <a:ext cx="1455219"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a:t>
          </a:r>
          <a:endParaRPr kumimoji="1" lang="en-US" altLang="ja-JP" sz="1100"/>
        </a:p>
        <a:p>
          <a:pPr algn="l">
            <a:lnSpc>
              <a:spcPts val="1300"/>
            </a:lnSpc>
          </a:pPr>
          <a:r>
            <a:rPr kumimoji="1" lang="ja-JP" altLang="en-US" sz="1100"/>
            <a:t>かかる職員旅費</a:t>
          </a:r>
        </a:p>
      </xdr:txBody>
    </xdr:sp>
    <xdr:clientData/>
  </xdr:twoCellAnchor>
  <xdr:twoCellAnchor>
    <xdr:from>
      <xdr:col>18</xdr:col>
      <xdr:colOff>54429</xdr:colOff>
      <xdr:row>747</xdr:row>
      <xdr:rowOff>331057</xdr:rowOff>
    </xdr:from>
    <xdr:to>
      <xdr:col>27</xdr:col>
      <xdr:colOff>108857</xdr:colOff>
      <xdr:row>750</xdr:row>
      <xdr:rowOff>120013</xdr:rowOff>
    </xdr:to>
    <xdr:sp macro="" textlink="">
      <xdr:nvSpPr>
        <xdr:cNvPr id="48" name="大かっこ 47"/>
        <xdr:cNvSpPr/>
      </xdr:nvSpPr>
      <xdr:spPr>
        <a:xfrm>
          <a:off x="3728358" y="48881343"/>
          <a:ext cx="1891392"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a:t>
          </a:r>
          <a:endParaRPr kumimoji="1" lang="en-US" altLang="ja-JP" sz="1100"/>
        </a:p>
        <a:p>
          <a:pPr algn="l">
            <a:lnSpc>
              <a:spcPts val="1300"/>
            </a:lnSpc>
          </a:pPr>
          <a:r>
            <a:rPr kumimoji="1" lang="ja-JP" altLang="en-US" sz="1100"/>
            <a:t>かかる事務費等</a:t>
          </a:r>
        </a:p>
      </xdr:txBody>
    </xdr:sp>
    <xdr:clientData/>
  </xdr:twoCellAnchor>
  <xdr:twoCellAnchor>
    <xdr:from>
      <xdr:col>28</xdr:col>
      <xdr:colOff>95251</xdr:colOff>
      <xdr:row>747</xdr:row>
      <xdr:rowOff>319851</xdr:rowOff>
    </xdr:from>
    <xdr:to>
      <xdr:col>37</xdr:col>
      <xdr:colOff>176893</xdr:colOff>
      <xdr:row>750</xdr:row>
      <xdr:rowOff>100590</xdr:rowOff>
    </xdr:to>
    <xdr:sp macro="" textlink="">
      <xdr:nvSpPr>
        <xdr:cNvPr id="49" name="大かっこ 48"/>
        <xdr:cNvSpPr/>
      </xdr:nvSpPr>
      <xdr:spPr>
        <a:xfrm>
          <a:off x="5810251" y="48870137"/>
          <a:ext cx="1918606" cy="84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医薬品買上にかかる費用</a:t>
          </a:r>
        </a:p>
      </xdr:txBody>
    </xdr:sp>
    <xdr:clientData/>
  </xdr:twoCellAnchor>
  <xdr:twoCellAnchor>
    <xdr:from>
      <xdr:col>38</xdr:col>
      <xdr:colOff>117893</xdr:colOff>
      <xdr:row>747</xdr:row>
      <xdr:rowOff>331057</xdr:rowOff>
    </xdr:from>
    <xdr:to>
      <xdr:col>46</xdr:col>
      <xdr:colOff>27214</xdr:colOff>
      <xdr:row>750</xdr:row>
      <xdr:rowOff>120013</xdr:rowOff>
    </xdr:to>
    <xdr:sp macro="" textlink="">
      <xdr:nvSpPr>
        <xdr:cNvPr id="50" name="大かっこ 49"/>
        <xdr:cNvSpPr/>
      </xdr:nvSpPr>
      <xdr:spPr>
        <a:xfrm>
          <a:off x="7873964" y="48881343"/>
          <a:ext cx="1542179"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13</xdr:col>
      <xdr:colOff>183777</xdr:colOff>
      <xdr:row>744</xdr:row>
      <xdr:rowOff>71081</xdr:rowOff>
    </xdr:from>
    <xdr:to>
      <xdr:col>13</xdr:col>
      <xdr:colOff>183777</xdr:colOff>
      <xdr:row>745</xdr:row>
      <xdr:rowOff>130377</xdr:rowOff>
    </xdr:to>
    <xdr:cxnSp macro="">
      <xdr:nvCxnSpPr>
        <xdr:cNvPr id="51" name="直線矢印コネクタ 50"/>
        <xdr:cNvCxnSpPr/>
      </xdr:nvCxnSpPr>
      <xdr:spPr>
        <a:xfrm>
          <a:off x="2805953" y="47359905"/>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64356</xdr:colOff>
      <xdr:row>744</xdr:row>
      <xdr:rowOff>71080</xdr:rowOff>
    </xdr:from>
    <xdr:to>
      <xdr:col>22</xdr:col>
      <xdr:colOff>64356</xdr:colOff>
      <xdr:row>745</xdr:row>
      <xdr:rowOff>130376</xdr:rowOff>
    </xdr:to>
    <xdr:cxnSp macro="">
      <xdr:nvCxnSpPr>
        <xdr:cNvPr id="52" name="直線矢印コネクタ 51"/>
        <xdr:cNvCxnSpPr/>
      </xdr:nvCxnSpPr>
      <xdr:spPr>
        <a:xfrm>
          <a:off x="4501885" y="47359904"/>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10474</xdr:colOff>
      <xdr:row>744</xdr:row>
      <xdr:rowOff>59875</xdr:rowOff>
    </xdr:from>
    <xdr:to>
      <xdr:col>33</xdr:col>
      <xdr:colOff>10474</xdr:colOff>
      <xdr:row>745</xdr:row>
      <xdr:rowOff>119171</xdr:rowOff>
    </xdr:to>
    <xdr:cxnSp macro="">
      <xdr:nvCxnSpPr>
        <xdr:cNvPr id="53" name="直線矢印コネクタ 52"/>
        <xdr:cNvCxnSpPr/>
      </xdr:nvCxnSpPr>
      <xdr:spPr>
        <a:xfrm>
          <a:off x="6666768" y="47348699"/>
          <a:ext cx="0" cy="406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189610</xdr:colOff>
      <xdr:row>744</xdr:row>
      <xdr:rowOff>40453</xdr:rowOff>
    </xdr:from>
    <xdr:to>
      <xdr:col>41</xdr:col>
      <xdr:colOff>189610</xdr:colOff>
      <xdr:row>745</xdr:row>
      <xdr:rowOff>107966</xdr:rowOff>
    </xdr:to>
    <xdr:cxnSp macro="">
      <xdr:nvCxnSpPr>
        <xdr:cNvPr id="54" name="直線矢印コネクタ 53"/>
        <xdr:cNvCxnSpPr/>
      </xdr:nvCxnSpPr>
      <xdr:spPr>
        <a:xfrm>
          <a:off x="8459551" y="47329277"/>
          <a:ext cx="0" cy="414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111241</xdr:colOff>
      <xdr:row>742</xdr:row>
      <xdr:rowOff>180771</xdr:rowOff>
    </xdr:from>
    <xdr:to>
      <xdr:col>26</xdr:col>
      <xdr:colOff>119165</xdr:colOff>
      <xdr:row>744</xdr:row>
      <xdr:rowOff>100696</xdr:rowOff>
    </xdr:to>
    <xdr:cxnSp macro="">
      <xdr:nvCxnSpPr>
        <xdr:cNvPr id="55" name="直線コネクタ 54"/>
        <xdr:cNvCxnSpPr>
          <a:stCxn id="37" idx="2"/>
        </xdr:cNvCxnSpPr>
      </xdr:nvCxnSpPr>
      <xdr:spPr>
        <a:xfrm>
          <a:off x="5418027" y="46962128"/>
          <a:ext cx="7924" cy="627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122465</xdr:colOff>
      <xdr:row>746</xdr:row>
      <xdr:rowOff>81642</xdr:rowOff>
    </xdr:from>
    <xdr:ext cx="1619250" cy="462644"/>
    <xdr:sp macro="" textlink="">
      <xdr:nvSpPr>
        <xdr:cNvPr id="56" name="テキスト ボックス 55"/>
        <xdr:cNvSpPr txBox="1"/>
      </xdr:nvSpPr>
      <xdr:spPr>
        <a:xfrm>
          <a:off x="3796394" y="48278142"/>
          <a:ext cx="1619250" cy="462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effectLst/>
              <a:latin typeface="+mn-ea"/>
              <a:ea typeface="+mn-ea"/>
              <a:cs typeface="+mn-cs"/>
            </a:rPr>
            <a:t>Ｂ</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en-US" sz="1100"/>
            <a:t>百万円　</a:t>
          </a:r>
          <a:endParaRPr kumimoji="1" lang="en-US" altLang="ja-JP" sz="1100"/>
        </a:p>
      </xdr:txBody>
    </xdr:sp>
    <xdr:clientData/>
  </xdr:oneCellAnchor>
  <xdr:twoCellAnchor>
    <xdr:from>
      <xdr:col>18</xdr:col>
      <xdr:colOff>190500</xdr:colOff>
      <xdr:row>745</xdr:row>
      <xdr:rowOff>108856</xdr:rowOff>
    </xdr:from>
    <xdr:to>
      <xdr:col>26</xdr:col>
      <xdr:colOff>79296</xdr:colOff>
      <xdr:row>746</xdr:row>
      <xdr:rowOff>47967</xdr:rowOff>
    </xdr:to>
    <xdr:sp macro="" textlink="">
      <xdr:nvSpPr>
        <xdr:cNvPr id="57" name="テキスト ボックス 56"/>
        <xdr:cNvSpPr txBox="1"/>
      </xdr:nvSpPr>
      <xdr:spPr>
        <a:xfrm>
          <a:off x="3864429" y="47951570"/>
          <a:ext cx="1521653" cy="292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345</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570</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9.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5" t="s">
        <v>513</v>
      </c>
      <c r="Z7" s="446"/>
      <c r="AA7" s="446"/>
      <c r="AB7" s="446"/>
      <c r="AC7" s="446"/>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703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v>
      </c>
      <c r="Q13" s="661"/>
      <c r="R13" s="661"/>
      <c r="S13" s="661"/>
      <c r="T13" s="661"/>
      <c r="U13" s="661"/>
      <c r="V13" s="662"/>
      <c r="W13" s="660">
        <v>20</v>
      </c>
      <c r="X13" s="661"/>
      <c r="Y13" s="661"/>
      <c r="Z13" s="661"/>
      <c r="AA13" s="661"/>
      <c r="AB13" s="661"/>
      <c r="AC13" s="662"/>
      <c r="AD13" s="660">
        <v>169</v>
      </c>
      <c r="AE13" s="661"/>
      <c r="AF13" s="661"/>
      <c r="AG13" s="661"/>
      <c r="AH13" s="661"/>
      <c r="AI13" s="661"/>
      <c r="AJ13" s="662"/>
      <c r="AK13" s="660">
        <v>170</v>
      </c>
      <c r="AL13" s="661"/>
      <c r="AM13" s="661"/>
      <c r="AN13" s="661"/>
      <c r="AO13" s="661"/>
      <c r="AP13" s="661"/>
      <c r="AQ13" s="662"/>
      <c r="AR13" s="922">
        <v>196.96</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577</v>
      </c>
      <c r="AL15" s="661"/>
      <c r="AM15" s="661"/>
      <c r="AN15" s="661"/>
      <c r="AO15" s="661"/>
      <c r="AP15" s="661"/>
      <c r="AQ15" s="662"/>
      <c r="AR15" s="660" t="s">
        <v>706</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576</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22</v>
      </c>
      <c r="Q18" s="882"/>
      <c r="R18" s="882"/>
      <c r="S18" s="882"/>
      <c r="T18" s="882"/>
      <c r="U18" s="882"/>
      <c r="V18" s="883"/>
      <c r="W18" s="881">
        <f>SUM(W13:AC17)</f>
        <v>20</v>
      </c>
      <c r="X18" s="882"/>
      <c r="Y18" s="882"/>
      <c r="Z18" s="882"/>
      <c r="AA18" s="882"/>
      <c r="AB18" s="882"/>
      <c r="AC18" s="883"/>
      <c r="AD18" s="881">
        <f>SUM(AD13:AJ17)</f>
        <v>169</v>
      </c>
      <c r="AE18" s="882"/>
      <c r="AF18" s="882"/>
      <c r="AG18" s="882"/>
      <c r="AH18" s="882"/>
      <c r="AI18" s="882"/>
      <c r="AJ18" s="883"/>
      <c r="AK18" s="881">
        <f>SUM(AK13:AQ17)</f>
        <v>170</v>
      </c>
      <c r="AL18" s="882"/>
      <c r="AM18" s="882"/>
      <c r="AN18" s="882"/>
      <c r="AO18" s="882"/>
      <c r="AP18" s="882"/>
      <c r="AQ18" s="883"/>
      <c r="AR18" s="881">
        <f>SUM(AR13:AX17)</f>
        <v>196.96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11</v>
      </c>
      <c r="Q19" s="661"/>
      <c r="R19" s="661"/>
      <c r="S19" s="661"/>
      <c r="T19" s="661"/>
      <c r="U19" s="661"/>
      <c r="V19" s="662"/>
      <c r="W19" s="660">
        <v>12</v>
      </c>
      <c r="X19" s="661"/>
      <c r="Y19" s="661"/>
      <c r="Z19" s="661"/>
      <c r="AA19" s="661"/>
      <c r="AB19" s="661"/>
      <c r="AC19" s="662"/>
      <c r="AD19" s="660">
        <v>144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0.5</v>
      </c>
      <c r="Q20" s="318"/>
      <c r="R20" s="318"/>
      <c r="S20" s="318"/>
      <c r="T20" s="318"/>
      <c r="U20" s="318"/>
      <c r="V20" s="318"/>
      <c r="W20" s="318">
        <f>IF(W18=0, "-", SUM(W19)/W18)</f>
        <v>0.6</v>
      </c>
      <c r="X20" s="318"/>
      <c r="Y20" s="318"/>
      <c r="Z20" s="318"/>
      <c r="AA20" s="318"/>
      <c r="AB20" s="318"/>
      <c r="AC20" s="318"/>
      <c r="AD20" s="318">
        <f>IF(AD18=0, "-", SUM(AD19)/AD18)</f>
        <v>0.85207100591715978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0.5</v>
      </c>
      <c r="Q21" s="318"/>
      <c r="R21" s="318"/>
      <c r="S21" s="318"/>
      <c r="T21" s="318"/>
      <c r="U21" s="318"/>
      <c r="V21" s="318"/>
      <c r="W21" s="318">
        <f>IF(W19=0, "-", SUM(W19)/SUM(W13,W14))</f>
        <v>0.6</v>
      </c>
      <c r="X21" s="318"/>
      <c r="Y21" s="318"/>
      <c r="Z21" s="318"/>
      <c r="AA21" s="318"/>
      <c r="AB21" s="318"/>
      <c r="AC21" s="318"/>
      <c r="AD21" s="318">
        <f>IF(AD19=0, "-", SUM(AD19)/SUM(AD13,AD14))</f>
        <v>0.85207100591715978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455</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578</v>
      </c>
      <c r="H23" s="956"/>
      <c r="I23" s="956"/>
      <c r="J23" s="956"/>
      <c r="K23" s="956"/>
      <c r="L23" s="956"/>
      <c r="M23" s="956"/>
      <c r="N23" s="956"/>
      <c r="O23" s="957"/>
      <c r="P23" s="922">
        <v>135</v>
      </c>
      <c r="Q23" s="923"/>
      <c r="R23" s="923"/>
      <c r="S23" s="923"/>
      <c r="T23" s="923"/>
      <c r="U23" s="923"/>
      <c r="V23" s="940"/>
      <c r="W23" s="922">
        <v>135</v>
      </c>
      <c r="X23" s="923"/>
      <c r="Y23" s="923"/>
      <c r="Z23" s="923"/>
      <c r="AA23" s="923"/>
      <c r="AB23" s="923"/>
      <c r="AC23" s="940"/>
      <c r="AD23" s="977" t="s">
        <v>709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60">
        <v>18</v>
      </c>
      <c r="Q24" s="661"/>
      <c r="R24" s="661"/>
      <c r="S24" s="661"/>
      <c r="T24" s="661"/>
      <c r="U24" s="661"/>
      <c r="V24" s="662"/>
      <c r="W24" s="660">
        <v>30</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60">
        <v>10</v>
      </c>
      <c r="Q25" s="661"/>
      <c r="R25" s="661"/>
      <c r="S25" s="661"/>
      <c r="T25" s="661"/>
      <c r="U25" s="661"/>
      <c r="V25" s="662"/>
      <c r="W25" s="660">
        <v>13</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60">
        <v>5</v>
      </c>
      <c r="Q26" s="661"/>
      <c r="R26" s="661"/>
      <c r="S26" s="661"/>
      <c r="T26" s="661"/>
      <c r="U26" s="661"/>
      <c r="V26" s="662"/>
      <c r="W26" s="660">
        <v>11</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459</v>
      </c>
      <c r="H28" s="962"/>
      <c r="I28" s="962"/>
      <c r="J28" s="962"/>
      <c r="K28" s="962"/>
      <c r="L28" s="962"/>
      <c r="M28" s="962"/>
      <c r="N28" s="962"/>
      <c r="O28" s="963"/>
      <c r="P28" s="881">
        <f>P29-SUM(P23:P27)</f>
        <v>2</v>
      </c>
      <c r="Q28" s="882"/>
      <c r="R28" s="882"/>
      <c r="S28" s="882"/>
      <c r="T28" s="882"/>
      <c r="U28" s="882"/>
      <c r="V28" s="883"/>
      <c r="W28" s="881">
        <f>W29-SUM(W23:W27)</f>
        <v>7.960000000000008</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170</v>
      </c>
      <c r="Q29" s="661"/>
      <c r="R29" s="661"/>
      <c r="S29" s="661"/>
      <c r="T29" s="661"/>
      <c r="U29" s="661"/>
      <c r="V29" s="662"/>
      <c r="W29" s="936">
        <f>AR13</f>
        <v>196.96</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586</v>
      </c>
      <c r="AR31" s="200"/>
      <c r="AS31" s="133" t="s">
        <v>355</v>
      </c>
      <c r="AT31" s="134"/>
      <c r="AU31" s="199" t="s">
        <v>577</v>
      </c>
      <c r="AV31" s="199"/>
      <c r="AW31" s="401" t="s">
        <v>300</v>
      </c>
      <c r="AX31" s="402"/>
    </row>
    <row r="32" spans="1:50" ht="23.25" customHeight="1" x14ac:dyDescent="0.15">
      <c r="A32" s="406"/>
      <c r="B32" s="404"/>
      <c r="C32" s="404"/>
      <c r="D32" s="404"/>
      <c r="E32" s="404"/>
      <c r="F32" s="405"/>
      <c r="G32" s="567" t="s">
        <v>582</v>
      </c>
      <c r="H32" s="568"/>
      <c r="I32" s="568"/>
      <c r="J32" s="568"/>
      <c r="K32" s="568"/>
      <c r="L32" s="568"/>
      <c r="M32" s="568"/>
      <c r="N32" s="568"/>
      <c r="O32" s="569"/>
      <c r="P32" s="105" t="s">
        <v>577</v>
      </c>
      <c r="Q32" s="105"/>
      <c r="R32" s="105"/>
      <c r="S32" s="105"/>
      <c r="T32" s="105"/>
      <c r="U32" s="105"/>
      <c r="V32" s="105"/>
      <c r="W32" s="105"/>
      <c r="X32" s="106"/>
      <c r="Y32" s="474" t="s">
        <v>12</v>
      </c>
      <c r="Z32" s="534"/>
      <c r="AA32" s="535"/>
      <c r="AB32" s="464" t="s">
        <v>582</v>
      </c>
      <c r="AC32" s="464"/>
      <c r="AD32" s="464"/>
      <c r="AE32" s="218" t="s">
        <v>583</v>
      </c>
      <c r="AF32" s="219"/>
      <c r="AG32" s="219"/>
      <c r="AH32" s="219"/>
      <c r="AI32" s="218" t="s">
        <v>582</v>
      </c>
      <c r="AJ32" s="219"/>
      <c r="AK32" s="219"/>
      <c r="AL32" s="219"/>
      <c r="AM32" s="218" t="s">
        <v>577</v>
      </c>
      <c r="AN32" s="219"/>
      <c r="AO32" s="219"/>
      <c r="AP32" s="219"/>
      <c r="AQ32" s="340" t="s">
        <v>582</v>
      </c>
      <c r="AR32" s="207"/>
      <c r="AS32" s="207"/>
      <c r="AT32" s="341"/>
      <c r="AU32" s="219" t="s">
        <v>576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584</v>
      </c>
      <c r="AC33" s="526"/>
      <c r="AD33" s="526"/>
      <c r="AE33" s="218" t="s">
        <v>582</v>
      </c>
      <c r="AF33" s="219"/>
      <c r="AG33" s="219"/>
      <c r="AH33" s="219"/>
      <c r="AI33" s="218" t="s">
        <v>585</v>
      </c>
      <c r="AJ33" s="219"/>
      <c r="AK33" s="219"/>
      <c r="AL33" s="219"/>
      <c r="AM33" s="218" t="s">
        <v>584</v>
      </c>
      <c r="AN33" s="219"/>
      <c r="AO33" s="219"/>
      <c r="AP33" s="219"/>
      <c r="AQ33" s="340" t="s">
        <v>584</v>
      </c>
      <c r="AR33" s="207"/>
      <c r="AS33" s="207"/>
      <c r="AT33" s="341"/>
      <c r="AU33" s="219" t="s">
        <v>577</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582</v>
      </c>
      <c r="AF34" s="219"/>
      <c r="AG34" s="219"/>
      <c r="AH34" s="219"/>
      <c r="AI34" s="218" t="s">
        <v>577</v>
      </c>
      <c r="AJ34" s="219"/>
      <c r="AK34" s="219"/>
      <c r="AL34" s="219"/>
      <c r="AM34" s="218" t="s">
        <v>582</v>
      </c>
      <c r="AN34" s="219"/>
      <c r="AO34" s="219"/>
      <c r="AP34" s="219"/>
      <c r="AQ34" s="340" t="s">
        <v>584</v>
      </c>
      <c r="AR34" s="207"/>
      <c r="AS34" s="207"/>
      <c r="AT34" s="341"/>
      <c r="AU34" s="219" t="s">
        <v>584</v>
      </c>
      <c r="AV34" s="219"/>
      <c r="AW34" s="219"/>
      <c r="AX34" s="221"/>
    </row>
    <row r="35" spans="1:50" ht="23.25" hidden="1"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0"/>
    </row>
    <row r="80" spans="1:50" ht="18.75" customHeight="1" x14ac:dyDescent="0.15">
      <c r="A80" s="867"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0"/>
      <c r="C82" s="431"/>
      <c r="D82" s="431"/>
      <c r="E82" s="431"/>
      <c r="F82" s="432"/>
      <c r="G82" s="679" t="s">
        <v>587</v>
      </c>
      <c r="H82" s="679"/>
      <c r="I82" s="679"/>
      <c r="J82" s="679"/>
      <c r="K82" s="679"/>
      <c r="L82" s="679"/>
      <c r="M82" s="679"/>
      <c r="N82" s="679"/>
      <c r="O82" s="679"/>
      <c r="P82" s="679"/>
      <c r="Q82" s="679"/>
      <c r="R82" s="679"/>
      <c r="S82" s="679"/>
      <c r="T82" s="679"/>
      <c r="U82" s="679"/>
      <c r="V82" s="679"/>
      <c r="W82" s="679"/>
      <c r="X82" s="679"/>
      <c r="Y82" s="679"/>
      <c r="Z82" s="679"/>
      <c r="AA82" s="680"/>
      <c r="AB82" s="887" t="s">
        <v>588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632</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68"/>
      <c r="B87" s="431"/>
      <c r="C87" s="431"/>
      <c r="D87" s="431"/>
      <c r="E87" s="431"/>
      <c r="F87" s="432"/>
      <c r="G87" s="104" t="s">
        <v>691</v>
      </c>
      <c r="H87" s="105"/>
      <c r="I87" s="105"/>
      <c r="J87" s="105"/>
      <c r="K87" s="105"/>
      <c r="L87" s="105"/>
      <c r="M87" s="105"/>
      <c r="N87" s="105"/>
      <c r="O87" s="106"/>
      <c r="P87" s="105" t="s">
        <v>589</v>
      </c>
      <c r="Q87" s="517"/>
      <c r="R87" s="517"/>
      <c r="S87" s="517"/>
      <c r="T87" s="517"/>
      <c r="U87" s="517"/>
      <c r="V87" s="517"/>
      <c r="W87" s="517"/>
      <c r="X87" s="518"/>
      <c r="Y87" s="564" t="s">
        <v>62</v>
      </c>
      <c r="Z87" s="565"/>
      <c r="AA87" s="566"/>
      <c r="AB87" s="464" t="s">
        <v>631</v>
      </c>
      <c r="AC87" s="464"/>
      <c r="AD87" s="464"/>
      <c r="AE87" s="218">
        <v>734333</v>
      </c>
      <c r="AF87" s="219"/>
      <c r="AG87" s="219"/>
      <c r="AH87" s="219"/>
      <c r="AI87" s="218">
        <v>1044008</v>
      </c>
      <c r="AJ87" s="219"/>
      <c r="AK87" s="219"/>
      <c r="AL87" s="219"/>
      <c r="AM87" s="218">
        <v>2604823</v>
      </c>
      <c r="AN87" s="219"/>
      <c r="AO87" s="219"/>
      <c r="AP87" s="219"/>
      <c r="AQ87" s="340" t="s">
        <v>577</v>
      </c>
      <c r="AR87" s="207"/>
      <c r="AS87" s="207"/>
      <c r="AT87" s="341"/>
      <c r="AU87" s="219" t="s">
        <v>577</v>
      </c>
      <c r="AV87" s="219"/>
      <c r="AW87" s="219"/>
      <c r="AX87" s="221"/>
    </row>
    <row r="88" spans="1:60" ht="23.25"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631</v>
      </c>
      <c r="AC88" s="526"/>
      <c r="AD88" s="526"/>
      <c r="AE88" s="218">
        <v>885576</v>
      </c>
      <c r="AF88" s="219"/>
      <c r="AG88" s="219"/>
      <c r="AH88" s="219"/>
      <c r="AI88" s="218">
        <v>734333</v>
      </c>
      <c r="AJ88" s="219"/>
      <c r="AK88" s="219"/>
      <c r="AL88" s="219"/>
      <c r="AM88" s="218">
        <v>1044008</v>
      </c>
      <c r="AN88" s="219"/>
      <c r="AO88" s="219"/>
      <c r="AP88" s="219"/>
      <c r="AQ88" s="340" t="s">
        <v>606</v>
      </c>
      <c r="AR88" s="207"/>
      <c r="AS88" s="207"/>
      <c r="AT88" s="341"/>
      <c r="AU88" s="219">
        <v>2604823</v>
      </c>
      <c r="AV88" s="219"/>
      <c r="AW88" s="219"/>
      <c r="AX88" s="221"/>
      <c r="AY88" s="10"/>
      <c r="AZ88" s="10"/>
      <c r="BA88" s="10"/>
      <c r="BB88" s="10"/>
      <c r="BC88" s="10"/>
    </row>
    <row r="89" spans="1:60" ht="23.25" customHeight="1" thickBot="1" x14ac:dyDescent="0.2">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v>121</v>
      </c>
      <c r="AF89" s="219"/>
      <c r="AG89" s="219"/>
      <c r="AH89" s="219"/>
      <c r="AI89" s="218">
        <v>70</v>
      </c>
      <c r="AJ89" s="219"/>
      <c r="AK89" s="219"/>
      <c r="AL89" s="219"/>
      <c r="AM89" s="218">
        <v>40</v>
      </c>
      <c r="AN89" s="219"/>
      <c r="AO89" s="219"/>
      <c r="AP89" s="219"/>
      <c r="AQ89" s="340" t="s">
        <v>633</v>
      </c>
      <c r="AR89" s="207"/>
      <c r="AS89" s="207"/>
      <c r="AT89" s="341"/>
      <c r="AU89" s="219" t="s">
        <v>577</v>
      </c>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692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590</v>
      </c>
      <c r="AC101" s="464"/>
      <c r="AD101" s="464"/>
      <c r="AE101" s="218">
        <v>23</v>
      </c>
      <c r="AF101" s="219"/>
      <c r="AG101" s="219"/>
      <c r="AH101" s="220"/>
      <c r="AI101" s="218">
        <v>24</v>
      </c>
      <c r="AJ101" s="219"/>
      <c r="AK101" s="219"/>
      <c r="AL101" s="220"/>
      <c r="AM101" s="218">
        <v>25</v>
      </c>
      <c r="AN101" s="219"/>
      <c r="AO101" s="219"/>
      <c r="AP101" s="220"/>
      <c r="AQ101" s="218" t="s">
        <v>577</v>
      </c>
      <c r="AR101" s="219"/>
      <c r="AS101" s="219"/>
      <c r="AT101" s="220"/>
      <c r="AU101" s="218" t="s">
        <v>707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421">
        <v>24</v>
      </c>
      <c r="AF102" s="421"/>
      <c r="AG102" s="421"/>
      <c r="AH102" s="421"/>
      <c r="AI102" s="421">
        <v>24</v>
      </c>
      <c r="AJ102" s="421"/>
      <c r="AK102" s="421"/>
      <c r="AL102" s="421"/>
      <c r="AM102" s="421">
        <v>24</v>
      </c>
      <c r="AN102" s="421"/>
      <c r="AO102" s="421"/>
      <c r="AP102" s="421"/>
      <c r="AQ102" s="273">
        <v>24</v>
      </c>
      <c r="AR102" s="274"/>
      <c r="AS102" s="274"/>
      <c r="AT102" s="319"/>
      <c r="AU102" s="273">
        <v>24</v>
      </c>
      <c r="AV102" s="274"/>
      <c r="AW102" s="274"/>
      <c r="AX102" s="319"/>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694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592</v>
      </c>
      <c r="AC116" s="466"/>
      <c r="AD116" s="467"/>
      <c r="AE116" s="421">
        <v>463</v>
      </c>
      <c r="AF116" s="421"/>
      <c r="AG116" s="421"/>
      <c r="AH116" s="421"/>
      <c r="AI116" s="421">
        <v>493</v>
      </c>
      <c r="AJ116" s="421"/>
      <c r="AK116" s="421"/>
      <c r="AL116" s="421"/>
      <c r="AM116" s="421">
        <v>5757</v>
      </c>
      <c r="AN116" s="421"/>
      <c r="AO116" s="421"/>
      <c r="AP116" s="421"/>
      <c r="AQ116" s="218">
        <v>7057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4" t="s">
        <v>693</v>
      </c>
      <c r="AF117" s="554"/>
      <c r="AG117" s="554"/>
      <c r="AH117" s="554"/>
      <c r="AI117" s="554" t="s">
        <v>591</v>
      </c>
      <c r="AJ117" s="554"/>
      <c r="AK117" s="554"/>
      <c r="AL117" s="554"/>
      <c r="AM117" s="554" t="s">
        <v>685</v>
      </c>
      <c r="AN117" s="554"/>
      <c r="AO117" s="554"/>
      <c r="AP117" s="554"/>
      <c r="AQ117" s="554" t="s">
        <v>686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23</v>
      </c>
      <c r="AF134" s="207"/>
      <c r="AG134" s="207"/>
      <c r="AH134" s="207"/>
      <c r="AI134" s="206">
        <v>24</v>
      </c>
      <c r="AJ134" s="207"/>
      <c r="AK134" s="207"/>
      <c r="AL134" s="207"/>
      <c r="AM134" s="206">
        <v>25</v>
      </c>
      <c r="AN134" s="207"/>
      <c r="AO134" s="207"/>
      <c r="AP134" s="207"/>
      <c r="AQ134" s="206" t="s">
        <v>696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24</v>
      </c>
      <c r="AF135" s="207"/>
      <c r="AG135" s="207"/>
      <c r="AH135" s="207"/>
      <c r="AI135" s="206">
        <v>24</v>
      </c>
      <c r="AJ135" s="207"/>
      <c r="AK135" s="207"/>
      <c r="AL135" s="207"/>
      <c r="AM135" s="206">
        <v>24</v>
      </c>
      <c r="AN135" s="207"/>
      <c r="AO135" s="207"/>
      <c r="AP135" s="207"/>
      <c r="AQ135" s="206" t="s">
        <v>697</v>
      </c>
      <c r="AR135" s="207"/>
      <c r="AS135" s="207"/>
      <c r="AT135" s="207"/>
      <c r="AU135" s="206">
        <v>24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695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v>119</v>
      </c>
      <c r="AF138" s="207"/>
      <c r="AG138" s="207"/>
      <c r="AH138" s="207"/>
      <c r="AI138" s="206">
        <v>111</v>
      </c>
      <c r="AJ138" s="207"/>
      <c r="AK138" s="207"/>
      <c r="AL138" s="207"/>
      <c r="AM138" s="206">
        <v>158</v>
      </c>
      <c r="AN138" s="207"/>
      <c r="AO138" s="207"/>
      <c r="AP138" s="207"/>
      <c r="AQ138" s="206" t="s">
        <v>564</v>
      </c>
      <c r="AR138" s="207"/>
      <c r="AS138" s="207"/>
      <c r="AT138" s="207"/>
      <c r="AU138" s="206" t="s">
        <v>602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v>90</v>
      </c>
      <c r="AF139" s="207"/>
      <c r="AG139" s="207"/>
      <c r="AH139" s="207"/>
      <c r="AI139" s="206">
        <v>90</v>
      </c>
      <c r="AJ139" s="207"/>
      <c r="AK139" s="207"/>
      <c r="AL139" s="207"/>
      <c r="AM139" s="206">
        <v>90</v>
      </c>
      <c r="AN139" s="207"/>
      <c r="AO139" s="207"/>
      <c r="AP139" s="207"/>
      <c r="AQ139" s="206" t="s">
        <v>698</v>
      </c>
      <c r="AR139" s="207"/>
      <c r="AS139" s="207"/>
      <c r="AT139" s="207"/>
      <c r="AU139" s="206">
        <v>90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698</v>
      </c>
      <c r="AR141" s="199"/>
      <c r="AS141" s="133" t="s">
        <v>355</v>
      </c>
      <c r="AT141" s="134"/>
      <c r="AU141" s="200">
        <v>31</v>
      </c>
      <c r="AV141" s="200"/>
      <c r="AW141" s="133" t="s">
        <v>300</v>
      </c>
      <c r="AX141" s="195"/>
    </row>
    <row r="142" spans="1:50" ht="39.75" customHeight="1" x14ac:dyDescent="0.15">
      <c r="A142" s="189"/>
      <c r="B142" s="186"/>
      <c r="C142" s="180"/>
      <c r="D142" s="186"/>
      <c r="E142" s="180"/>
      <c r="F142" s="181"/>
      <c r="G142" s="104" t="s">
        <v>598</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604</v>
      </c>
      <c r="AC142" s="205"/>
      <c r="AD142" s="205"/>
      <c r="AE142" s="206">
        <v>344</v>
      </c>
      <c r="AF142" s="207"/>
      <c r="AG142" s="207"/>
      <c r="AH142" s="207"/>
      <c r="AI142" s="206">
        <v>362</v>
      </c>
      <c r="AJ142" s="207"/>
      <c r="AK142" s="207"/>
      <c r="AL142" s="207"/>
      <c r="AM142" s="206"/>
      <c r="AN142" s="207"/>
      <c r="AO142" s="207"/>
      <c r="AP142" s="207"/>
      <c r="AQ142" s="206" t="s">
        <v>699</v>
      </c>
      <c r="AR142" s="207"/>
      <c r="AS142" s="207"/>
      <c r="AT142" s="207"/>
      <c r="AU142" s="206" t="s">
        <v>642</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605</v>
      </c>
      <c r="AC143" s="213"/>
      <c r="AD143" s="213"/>
      <c r="AE143" s="206">
        <v>240</v>
      </c>
      <c r="AF143" s="207"/>
      <c r="AG143" s="207"/>
      <c r="AH143" s="207"/>
      <c r="AI143" s="206">
        <v>344</v>
      </c>
      <c r="AJ143" s="207"/>
      <c r="AK143" s="207"/>
      <c r="AL143" s="207"/>
      <c r="AM143" s="206">
        <v>362</v>
      </c>
      <c r="AN143" s="207"/>
      <c r="AO143" s="207"/>
      <c r="AP143" s="207"/>
      <c r="AQ143" s="206" t="s">
        <v>695</v>
      </c>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606</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374</v>
      </c>
      <c r="H430" s="123"/>
      <c r="I430" s="123"/>
      <c r="J430" s="903" t="s">
        <v>572</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3" t="s">
        <v>603</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609</v>
      </c>
      <c r="AJ433" s="207"/>
      <c r="AK433" s="207"/>
      <c r="AL433" s="207"/>
      <c r="AM433" s="340" t="s">
        <v>577</v>
      </c>
      <c r="AN433" s="207"/>
      <c r="AO433" s="207"/>
      <c r="AP433" s="341"/>
      <c r="AQ433" s="340" t="s">
        <v>577</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577</v>
      </c>
      <c r="AF434" s="207"/>
      <c r="AG434" s="207"/>
      <c r="AH434" s="341"/>
      <c r="AI434" s="340" t="s">
        <v>577</v>
      </c>
      <c r="AJ434" s="207"/>
      <c r="AK434" s="207"/>
      <c r="AL434" s="207"/>
      <c r="AM434" s="340" t="s">
        <v>577</v>
      </c>
      <c r="AN434" s="207"/>
      <c r="AO434" s="207"/>
      <c r="AP434" s="341"/>
      <c r="AQ434" s="340" t="s">
        <v>584</v>
      </c>
      <c r="AR434" s="207"/>
      <c r="AS434" s="207"/>
      <c r="AT434" s="341"/>
      <c r="AU434" s="207" t="s">
        <v>603</v>
      </c>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577</v>
      </c>
      <c r="AF435" s="207"/>
      <c r="AG435" s="207"/>
      <c r="AH435" s="341"/>
      <c r="AI435" s="340" t="s">
        <v>610</v>
      </c>
      <c r="AJ435" s="207"/>
      <c r="AK435" s="207"/>
      <c r="AL435" s="207"/>
      <c r="AM435" s="340" t="s">
        <v>584</v>
      </c>
      <c r="AN435" s="207"/>
      <c r="AO435" s="207"/>
      <c r="AP435" s="341"/>
      <c r="AQ435" s="340" t="s">
        <v>584</v>
      </c>
      <c r="AR435" s="207"/>
      <c r="AS435" s="207"/>
      <c r="AT435" s="341"/>
      <c r="AU435" s="207" t="s">
        <v>584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3" t="s">
        <v>577</v>
      </c>
      <c r="AR457" s="200"/>
      <c r="AS457" s="133" t="s">
        <v>355</v>
      </c>
      <c r="AT457" s="134"/>
      <c r="AU457" s="200" t="s">
        <v>577</v>
      </c>
      <c r="AV457" s="200"/>
      <c r="AW457" s="133" t="s">
        <v>300</v>
      </c>
      <c r="AX457" s="195"/>
    </row>
    <row r="458" spans="1:50" ht="23.25" hidden="1"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0" t="s">
        <v>584</v>
      </c>
      <c r="AF458" s="207"/>
      <c r="AG458" s="207"/>
      <c r="AH458" s="207"/>
      <c r="AI458" s="340" t="s">
        <v>577</v>
      </c>
      <c r="AJ458" s="207"/>
      <c r="AK458" s="207"/>
      <c r="AL458" s="207"/>
      <c r="AM458" s="340" t="s">
        <v>577</v>
      </c>
      <c r="AN458" s="207"/>
      <c r="AO458" s="207"/>
      <c r="AP458" s="341"/>
      <c r="AQ458" s="340" t="s">
        <v>577</v>
      </c>
      <c r="AR458" s="207"/>
      <c r="AS458" s="207"/>
      <c r="AT458" s="341"/>
      <c r="AU458" s="207" t="s">
        <v>584</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584</v>
      </c>
      <c r="AF459" s="207"/>
      <c r="AG459" s="207"/>
      <c r="AH459" s="341"/>
      <c r="AI459" s="340" t="s">
        <v>577</v>
      </c>
      <c r="AJ459" s="207"/>
      <c r="AK459" s="207"/>
      <c r="AL459" s="207"/>
      <c r="AM459" s="340" t="s">
        <v>577</v>
      </c>
      <c r="AN459" s="207"/>
      <c r="AO459" s="207"/>
      <c r="AP459" s="341"/>
      <c r="AQ459" s="340" t="s">
        <v>611</v>
      </c>
      <c r="AR459" s="207"/>
      <c r="AS459" s="207"/>
      <c r="AT459" s="341"/>
      <c r="AU459" s="207" t="s">
        <v>612</v>
      </c>
      <c r="AV459" s="207"/>
      <c r="AW459" s="207"/>
      <c r="AX459" s="208"/>
    </row>
    <row r="460" spans="1:50" ht="23.25" hidden="1"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600</v>
      </c>
      <c r="AF460" s="207"/>
      <c r="AG460" s="207"/>
      <c r="AH460" s="341"/>
      <c r="AI460" s="340" t="s">
        <v>577</v>
      </c>
      <c r="AJ460" s="207"/>
      <c r="AK460" s="207"/>
      <c r="AL460" s="207"/>
      <c r="AM460" s="340" t="s">
        <v>613</v>
      </c>
      <c r="AN460" s="207"/>
      <c r="AO460" s="207"/>
      <c r="AP460" s="341"/>
      <c r="AQ460" s="340" t="s">
        <v>577</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9"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8" t="s">
        <v>618</v>
      </c>
      <c r="AH702" s="389"/>
      <c r="AI702" s="389"/>
      <c r="AJ702" s="389"/>
      <c r="AK702" s="389"/>
      <c r="AL702" s="389"/>
      <c r="AM702" s="389"/>
      <c r="AN702" s="389"/>
      <c r="AO702" s="389"/>
      <c r="AP702" s="389"/>
      <c r="AQ702" s="389"/>
      <c r="AR702" s="389"/>
      <c r="AS702" s="389"/>
      <c r="AT702" s="389"/>
      <c r="AU702" s="389"/>
      <c r="AV702" s="389"/>
      <c r="AW702" s="389"/>
      <c r="AX702" s="390"/>
    </row>
    <row r="703" spans="1:50" ht="3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571</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621</v>
      </c>
      <c r="AE708" s="608"/>
      <c r="AF708" s="608"/>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ht="60"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621</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571</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5"/>
      <c r="B712" s="647"/>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571</v>
      </c>
      <c r="AE712" s="786"/>
      <c r="AF712" s="786"/>
      <c r="AG712" s="813" t="s">
        <v>623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621</v>
      </c>
      <c r="AE713" s="329"/>
      <c r="AF713" s="666"/>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624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621</v>
      </c>
      <c r="AE715" s="608"/>
      <c r="AF715" s="659"/>
      <c r="AG715" s="745" t="s">
        <v>584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621</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571</v>
      </c>
      <c r="AE719" s="608"/>
      <c r="AF719" s="608"/>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1.5" customHeight="1" x14ac:dyDescent="0.15">
      <c r="A721" s="781"/>
      <c r="B721" s="782"/>
      <c r="C721" s="296" t="s">
        <v>567</v>
      </c>
      <c r="D721" s="297"/>
      <c r="E721" s="297"/>
      <c r="F721" s="298"/>
      <c r="G721" s="287"/>
      <c r="H721" s="288"/>
      <c r="I721" s="83" t="str">
        <f>IF(OR(G721="　", G721=""), "", "-")</f>
        <v/>
      </c>
      <c r="J721" s="291">
        <v>344</v>
      </c>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1.5" customHeight="1" x14ac:dyDescent="0.15">
      <c r="A722" s="781"/>
      <c r="B722" s="782"/>
      <c r="C722" s="296" t="s">
        <v>567</v>
      </c>
      <c r="D722" s="297"/>
      <c r="E722" s="297"/>
      <c r="F722" s="298"/>
      <c r="G722" s="287"/>
      <c r="H722" s="288"/>
      <c r="I722" s="83" t="str">
        <f>IF(OR(G722="　", G722=""), "", "-")</f>
        <v/>
      </c>
      <c r="J722" s="291">
        <v>346</v>
      </c>
      <c r="K722" s="291"/>
      <c r="L722" s="83" t="str">
        <f>IF(M722="","","-")</f>
        <v/>
      </c>
      <c r="M722" s="84"/>
      <c r="N722" s="304" t="s">
        <v>629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690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702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704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708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634</v>
      </c>
      <c r="F737" s="993"/>
      <c r="G737" s="993"/>
      <c r="H737" s="993"/>
      <c r="I737" s="993"/>
      <c r="J737" s="993"/>
      <c r="K737" s="993"/>
      <c r="L737" s="993"/>
      <c r="M737" s="993"/>
      <c r="N737" s="365" t="s">
        <v>540</v>
      </c>
      <c r="O737" s="365"/>
      <c r="P737" s="365"/>
      <c r="Q737" s="365"/>
      <c r="R737" s="993" t="s">
        <v>635</v>
      </c>
      <c r="S737" s="993"/>
      <c r="T737" s="993"/>
      <c r="U737" s="993"/>
      <c r="V737" s="993"/>
      <c r="W737" s="993"/>
      <c r="X737" s="993"/>
      <c r="Y737" s="993"/>
      <c r="Z737" s="993"/>
      <c r="AA737" s="365" t="s">
        <v>539</v>
      </c>
      <c r="AB737" s="365"/>
      <c r="AC737" s="365"/>
      <c r="AD737" s="365"/>
      <c r="AE737" s="993" t="s">
        <v>636</v>
      </c>
      <c r="AF737" s="993"/>
      <c r="AG737" s="993"/>
      <c r="AH737" s="993"/>
      <c r="AI737" s="993"/>
      <c r="AJ737" s="993"/>
      <c r="AK737" s="993"/>
      <c r="AL737" s="993"/>
      <c r="AM737" s="993"/>
      <c r="AN737" s="365" t="s">
        <v>538</v>
      </c>
      <c r="AO737" s="365"/>
      <c r="AP737" s="365"/>
      <c r="AQ737" s="365"/>
      <c r="AR737" s="985" t="s">
        <v>637</v>
      </c>
      <c r="AS737" s="986"/>
      <c r="AT737" s="986"/>
      <c r="AU737" s="986"/>
      <c r="AV737" s="986"/>
      <c r="AW737" s="986"/>
      <c r="AX737" s="987"/>
      <c r="AY737" s="89"/>
      <c r="AZ737" s="89"/>
    </row>
    <row r="738" spans="1:52" ht="24.75" customHeight="1" x14ac:dyDescent="0.15">
      <c r="A738" s="994" t="s">
        <v>537</v>
      </c>
      <c r="B738" s="210"/>
      <c r="C738" s="210"/>
      <c r="D738" s="211"/>
      <c r="E738" s="993" t="s">
        <v>638</v>
      </c>
      <c r="F738" s="993"/>
      <c r="G738" s="993"/>
      <c r="H738" s="993"/>
      <c r="I738" s="993"/>
      <c r="J738" s="993"/>
      <c r="K738" s="993"/>
      <c r="L738" s="993"/>
      <c r="M738" s="993"/>
      <c r="N738" s="365" t="s">
        <v>536</v>
      </c>
      <c r="O738" s="365"/>
      <c r="P738" s="365"/>
      <c r="Q738" s="365"/>
      <c r="R738" s="993" t="s">
        <v>639</v>
      </c>
      <c r="S738" s="993"/>
      <c r="T738" s="993"/>
      <c r="U738" s="993"/>
      <c r="V738" s="993"/>
      <c r="W738" s="993"/>
      <c r="X738" s="993"/>
      <c r="Y738" s="993"/>
      <c r="Z738" s="993"/>
      <c r="AA738" s="365" t="s">
        <v>535</v>
      </c>
      <c r="AB738" s="365"/>
      <c r="AC738" s="365"/>
      <c r="AD738" s="365"/>
      <c r="AE738" s="993" t="s">
        <v>640</v>
      </c>
      <c r="AF738" s="993"/>
      <c r="AG738" s="993"/>
      <c r="AH738" s="993"/>
      <c r="AI738" s="993"/>
      <c r="AJ738" s="993"/>
      <c r="AK738" s="993"/>
      <c r="AL738" s="993"/>
      <c r="AM738" s="993"/>
      <c r="AN738" s="365" t="s">
        <v>531</v>
      </c>
      <c r="AO738" s="365"/>
      <c r="AP738" s="365"/>
      <c r="AQ738" s="365"/>
      <c r="AR738" s="985" t="s">
        <v>641</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332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676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677</v>
      </c>
      <c r="H781" s="674"/>
      <c r="I781" s="674"/>
      <c r="J781" s="674"/>
      <c r="K781" s="675"/>
      <c r="L781" s="667" t="s">
        <v>679</v>
      </c>
      <c r="M781" s="668"/>
      <c r="N781" s="668"/>
      <c r="O781" s="668"/>
      <c r="P781" s="668"/>
      <c r="Q781" s="668"/>
      <c r="R781" s="668"/>
      <c r="S781" s="668"/>
      <c r="T781" s="668"/>
      <c r="U781" s="668"/>
      <c r="V781" s="668"/>
      <c r="W781" s="668"/>
      <c r="X781" s="669"/>
      <c r="Y781" s="391">
        <v>1.7</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687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t="s">
        <v>683</v>
      </c>
      <c r="AD794" s="674"/>
      <c r="AE794" s="674"/>
      <c r="AF794" s="674"/>
      <c r="AG794" s="675"/>
      <c r="AH794" s="667" t="s">
        <v>684</v>
      </c>
      <c r="AI794" s="668"/>
      <c r="AJ794" s="668"/>
      <c r="AK794" s="668"/>
      <c r="AL794" s="668"/>
      <c r="AM794" s="668"/>
      <c r="AN794" s="668"/>
      <c r="AO794" s="668"/>
      <c r="AP794" s="668"/>
      <c r="AQ794" s="668"/>
      <c r="AR794" s="668"/>
      <c r="AS794" s="668"/>
      <c r="AT794" s="669"/>
      <c r="AU794" s="391">
        <v>3.3</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3.3</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675</v>
      </c>
      <c r="D837" s="347"/>
      <c r="E837" s="347"/>
      <c r="F837" s="347"/>
      <c r="G837" s="347"/>
      <c r="H837" s="347"/>
      <c r="I837" s="347"/>
      <c r="J837" s="348">
        <v>4120001126778</v>
      </c>
      <c r="K837" s="349"/>
      <c r="L837" s="349"/>
      <c r="M837" s="349"/>
      <c r="N837" s="349"/>
      <c r="O837" s="349"/>
      <c r="P837" s="362" t="s">
        <v>678</v>
      </c>
      <c r="Q837" s="350"/>
      <c r="R837" s="350"/>
      <c r="S837" s="350"/>
      <c r="T837" s="350"/>
      <c r="U837" s="350"/>
      <c r="V837" s="350"/>
      <c r="W837" s="350"/>
      <c r="X837" s="350"/>
      <c r="Y837" s="351">
        <v>1.7</v>
      </c>
      <c r="Z837" s="352"/>
      <c r="AA837" s="352"/>
      <c r="AB837" s="353"/>
      <c r="AC837" s="363" t="s">
        <v>196</v>
      </c>
      <c r="AD837" s="371"/>
      <c r="AE837" s="371"/>
      <c r="AF837" s="371"/>
      <c r="AG837" s="371"/>
      <c r="AH837" s="372" t="s">
        <v>656</v>
      </c>
      <c r="AI837" s="373"/>
      <c r="AJ837" s="373"/>
      <c r="AK837" s="373"/>
      <c r="AL837" s="357" t="s">
        <v>656</v>
      </c>
      <c r="AM837" s="358"/>
      <c r="AN837" s="358"/>
      <c r="AO837" s="359"/>
      <c r="AP837" s="360" t="s">
        <v>657</v>
      </c>
      <c r="AQ837" s="360"/>
      <c r="AR837" s="360"/>
      <c r="AS837" s="360"/>
      <c r="AT837" s="360"/>
      <c r="AU837" s="360"/>
      <c r="AV837" s="360"/>
      <c r="AW837" s="360"/>
      <c r="AX837" s="360"/>
    </row>
    <row r="838" spans="1:50" ht="30" customHeight="1" x14ac:dyDescent="0.15">
      <c r="A838" s="376">
        <v>2</v>
      </c>
      <c r="B838" s="376">
        <v>1</v>
      </c>
      <c r="C838" s="361" t="s">
        <v>643</v>
      </c>
      <c r="D838" s="347"/>
      <c r="E838" s="347"/>
      <c r="F838" s="347"/>
      <c r="G838" s="347"/>
      <c r="H838" s="347"/>
      <c r="I838" s="347"/>
      <c r="J838" s="348" t="s">
        <v>564</v>
      </c>
      <c r="K838" s="349"/>
      <c r="L838" s="349"/>
      <c r="M838" s="349"/>
      <c r="N838" s="349"/>
      <c r="O838" s="349"/>
      <c r="P838" s="362" t="s">
        <v>654</v>
      </c>
      <c r="Q838" s="350"/>
      <c r="R838" s="350"/>
      <c r="S838" s="350"/>
      <c r="T838" s="350"/>
      <c r="U838" s="350"/>
      <c r="V838" s="350"/>
      <c r="W838" s="350"/>
      <c r="X838" s="350"/>
      <c r="Y838" s="351">
        <v>0.8</v>
      </c>
      <c r="Z838" s="352"/>
      <c r="AA838" s="352"/>
      <c r="AB838" s="353"/>
      <c r="AC838" s="363" t="s">
        <v>196</v>
      </c>
      <c r="AD838" s="371"/>
      <c r="AE838" s="371"/>
      <c r="AF838" s="371"/>
      <c r="AG838" s="371"/>
      <c r="AH838" s="372" t="s">
        <v>656</v>
      </c>
      <c r="AI838" s="373"/>
      <c r="AJ838" s="373"/>
      <c r="AK838" s="373"/>
      <c r="AL838" s="357" t="s">
        <v>656</v>
      </c>
      <c r="AM838" s="358"/>
      <c r="AN838" s="358"/>
      <c r="AO838" s="359"/>
      <c r="AP838" s="360" t="s">
        <v>657</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t="s">
        <v>652</v>
      </c>
      <c r="K839" s="349"/>
      <c r="L839" s="349"/>
      <c r="M839" s="349"/>
      <c r="N839" s="349"/>
      <c r="O839" s="349"/>
      <c r="P839" s="362" t="s">
        <v>654</v>
      </c>
      <c r="Q839" s="350"/>
      <c r="R839" s="350"/>
      <c r="S839" s="350"/>
      <c r="T839" s="350"/>
      <c r="U839" s="350"/>
      <c r="V839" s="350"/>
      <c r="W839" s="350"/>
      <c r="X839" s="350"/>
      <c r="Y839" s="351">
        <v>0.6</v>
      </c>
      <c r="Z839" s="352"/>
      <c r="AA839" s="352"/>
      <c r="AB839" s="353"/>
      <c r="AC839" s="363" t="s">
        <v>196</v>
      </c>
      <c r="AD839" s="371"/>
      <c r="AE839" s="371"/>
      <c r="AF839" s="371"/>
      <c r="AG839" s="371"/>
      <c r="AH839" s="372" t="s">
        <v>656</v>
      </c>
      <c r="AI839" s="373"/>
      <c r="AJ839" s="373"/>
      <c r="AK839" s="373"/>
      <c r="AL839" s="357" t="s">
        <v>656</v>
      </c>
      <c r="AM839" s="358"/>
      <c r="AN839" s="358"/>
      <c r="AO839" s="359"/>
      <c r="AP839" s="360" t="s">
        <v>657</v>
      </c>
      <c r="AQ839" s="360"/>
      <c r="AR839" s="360"/>
      <c r="AS839" s="360"/>
      <c r="AT839" s="360"/>
      <c r="AU839" s="360"/>
      <c r="AV839" s="360"/>
      <c r="AW839" s="360"/>
      <c r="AX839" s="360"/>
    </row>
    <row r="840" spans="1:50" ht="30" customHeight="1" x14ac:dyDescent="0.15">
      <c r="A840" s="376">
        <v>4</v>
      </c>
      <c r="B840" s="376">
        <v>1</v>
      </c>
      <c r="C840" s="361" t="s">
        <v>645</v>
      </c>
      <c r="D840" s="347"/>
      <c r="E840" s="347"/>
      <c r="F840" s="347"/>
      <c r="G840" s="347"/>
      <c r="H840" s="347"/>
      <c r="I840" s="347"/>
      <c r="J840" s="348" t="s">
        <v>564</v>
      </c>
      <c r="K840" s="349"/>
      <c r="L840" s="349"/>
      <c r="M840" s="349"/>
      <c r="N840" s="349"/>
      <c r="O840" s="349"/>
      <c r="P840" s="362" t="s">
        <v>654</v>
      </c>
      <c r="Q840" s="350"/>
      <c r="R840" s="350"/>
      <c r="S840" s="350"/>
      <c r="T840" s="350"/>
      <c r="U840" s="350"/>
      <c r="V840" s="350"/>
      <c r="W840" s="350"/>
      <c r="X840" s="350"/>
      <c r="Y840" s="351">
        <v>0.2</v>
      </c>
      <c r="Z840" s="352"/>
      <c r="AA840" s="352"/>
      <c r="AB840" s="353"/>
      <c r="AC840" s="363" t="s">
        <v>196</v>
      </c>
      <c r="AD840" s="371"/>
      <c r="AE840" s="371"/>
      <c r="AF840" s="371"/>
      <c r="AG840" s="371"/>
      <c r="AH840" s="372" t="s">
        <v>656</v>
      </c>
      <c r="AI840" s="373"/>
      <c r="AJ840" s="373"/>
      <c r="AK840" s="373"/>
      <c r="AL840" s="357" t="s">
        <v>656</v>
      </c>
      <c r="AM840" s="358"/>
      <c r="AN840" s="358"/>
      <c r="AO840" s="359"/>
      <c r="AP840" s="360" t="s">
        <v>657</v>
      </c>
      <c r="AQ840" s="360"/>
      <c r="AR840" s="360"/>
      <c r="AS840" s="360"/>
      <c r="AT840" s="360"/>
      <c r="AU840" s="360"/>
      <c r="AV840" s="360"/>
      <c r="AW840" s="360"/>
      <c r="AX840" s="360"/>
    </row>
    <row r="841" spans="1:50" ht="30" customHeight="1" x14ac:dyDescent="0.15">
      <c r="A841" s="376">
        <v>5</v>
      </c>
      <c r="B841" s="376">
        <v>1</v>
      </c>
      <c r="C841" s="361" t="s">
        <v>646</v>
      </c>
      <c r="D841" s="347"/>
      <c r="E841" s="347"/>
      <c r="F841" s="347"/>
      <c r="G841" s="347"/>
      <c r="H841" s="347"/>
      <c r="I841" s="347"/>
      <c r="J841" s="348" t="s">
        <v>564</v>
      </c>
      <c r="K841" s="349"/>
      <c r="L841" s="349"/>
      <c r="M841" s="349"/>
      <c r="N841" s="349"/>
      <c r="O841" s="349"/>
      <c r="P841" s="362" t="s">
        <v>654</v>
      </c>
      <c r="Q841" s="350"/>
      <c r="R841" s="350"/>
      <c r="S841" s="350"/>
      <c r="T841" s="350"/>
      <c r="U841" s="350"/>
      <c r="V841" s="350"/>
      <c r="W841" s="350"/>
      <c r="X841" s="350"/>
      <c r="Y841" s="351">
        <v>0.2</v>
      </c>
      <c r="Z841" s="352"/>
      <c r="AA841" s="352"/>
      <c r="AB841" s="353"/>
      <c r="AC841" s="363" t="s">
        <v>196</v>
      </c>
      <c r="AD841" s="371"/>
      <c r="AE841" s="371"/>
      <c r="AF841" s="371"/>
      <c r="AG841" s="371"/>
      <c r="AH841" s="372" t="s">
        <v>656</v>
      </c>
      <c r="AI841" s="373"/>
      <c r="AJ841" s="373"/>
      <c r="AK841" s="373"/>
      <c r="AL841" s="357" t="s">
        <v>656</v>
      </c>
      <c r="AM841" s="358"/>
      <c r="AN841" s="358"/>
      <c r="AO841" s="359"/>
      <c r="AP841" s="360" t="s">
        <v>657</v>
      </c>
      <c r="AQ841" s="360"/>
      <c r="AR841" s="360"/>
      <c r="AS841" s="360"/>
      <c r="AT841" s="360"/>
      <c r="AU841" s="360"/>
      <c r="AV841" s="360"/>
      <c r="AW841" s="360"/>
      <c r="AX841" s="360"/>
    </row>
    <row r="842" spans="1:50" ht="30" customHeight="1" x14ac:dyDescent="0.15">
      <c r="A842" s="376">
        <v>6</v>
      </c>
      <c r="B842" s="376">
        <v>1</v>
      </c>
      <c r="C842" s="361" t="s">
        <v>647</v>
      </c>
      <c r="D842" s="347"/>
      <c r="E842" s="347"/>
      <c r="F842" s="347"/>
      <c r="G842" s="347"/>
      <c r="H842" s="347"/>
      <c r="I842" s="347"/>
      <c r="J842" s="348" t="s">
        <v>564</v>
      </c>
      <c r="K842" s="349"/>
      <c r="L842" s="349"/>
      <c r="M842" s="349"/>
      <c r="N842" s="349"/>
      <c r="O842" s="349"/>
      <c r="P842" s="362" t="s">
        <v>654</v>
      </c>
      <c r="Q842" s="350"/>
      <c r="R842" s="350"/>
      <c r="S842" s="350"/>
      <c r="T842" s="350"/>
      <c r="U842" s="350"/>
      <c r="V842" s="350"/>
      <c r="W842" s="350"/>
      <c r="X842" s="350"/>
      <c r="Y842" s="351">
        <v>0.2</v>
      </c>
      <c r="Z842" s="352"/>
      <c r="AA842" s="352"/>
      <c r="AB842" s="353"/>
      <c r="AC842" s="363" t="s">
        <v>196</v>
      </c>
      <c r="AD842" s="371"/>
      <c r="AE842" s="371"/>
      <c r="AF842" s="371"/>
      <c r="AG842" s="371"/>
      <c r="AH842" s="372" t="s">
        <v>656</v>
      </c>
      <c r="AI842" s="373"/>
      <c r="AJ842" s="373"/>
      <c r="AK842" s="373"/>
      <c r="AL842" s="357" t="s">
        <v>656</v>
      </c>
      <c r="AM842" s="358"/>
      <c r="AN842" s="358"/>
      <c r="AO842" s="359"/>
      <c r="AP842" s="360" t="s">
        <v>657</v>
      </c>
      <c r="AQ842" s="360"/>
      <c r="AR842" s="360"/>
      <c r="AS842" s="360"/>
      <c r="AT842" s="360"/>
      <c r="AU842" s="360"/>
      <c r="AV842" s="360"/>
      <c r="AW842" s="360"/>
      <c r="AX842" s="360"/>
    </row>
    <row r="843" spans="1:50" ht="30" customHeight="1" x14ac:dyDescent="0.15">
      <c r="A843" s="376">
        <v>7</v>
      </c>
      <c r="B843" s="376">
        <v>1</v>
      </c>
      <c r="C843" s="361" t="s">
        <v>648</v>
      </c>
      <c r="D843" s="347"/>
      <c r="E843" s="347"/>
      <c r="F843" s="347"/>
      <c r="G843" s="347"/>
      <c r="H843" s="347"/>
      <c r="I843" s="347"/>
      <c r="J843" s="348" t="s">
        <v>653</v>
      </c>
      <c r="K843" s="349"/>
      <c r="L843" s="349"/>
      <c r="M843" s="349"/>
      <c r="N843" s="349"/>
      <c r="O843" s="349"/>
      <c r="P843" s="362" t="s">
        <v>654</v>
      </c>
      <c r="Q843" s="350"/>
      <c r="R843" s="350"/>
      <c r="S843" s="350"/>
      <c r="T843" s="350"/>
      <c r="U843" s="350"/>
      <c r="V843" s="350"/>
      <c r="W843" s="350"/>
      <c r="X843" s="350"/>
      <c r="Y843" s="351">
        <v>0.2</v>
      </c>
      <c r="Z843" s="352"/>
      <c r="AA843" s="352"/>
      <c r="AB843" s="353"/>
      <c r="AC843" s="363" t="s">
        <v>196</v>
      </c>
      <c r="AD843" s="371"/>
      <c r="AE843" s="371"/>
      <c r="AF843" s="371"/>
      <c r="AG843" s="371"/>
      <c r="AH843" s="372" t="s">
        <v>656</v>
      </c>
      <c r="AI843" s="373"/>
      <c r="AJ843" s="373"/>
      <c r="AK843" s="373"/>
      <c r="AL843" s="357" t="s">
        <v>656</v>
      </c>
      <c r="AM843" s="358"/>
      <c r="AN843" s="358"/>
      <c r="AO843" s="359"/>
      <c r="AP843" s="360" t="s">
        <v>657</v>
      </c>
      <c r="AQ843" s="360"/>
      <c r="AR843" s="360"/>
      <c r="AS843" s="360"/>
      <c r="AT843" s="360"/>
      <c r="AU843" s="360"/>
      <c r="AV843" s="360"/>
      <c r="AW843" s="360"/>
      <c r="AX843" s="360"/>
    </row>
    <row r="844" spans="1:50" ht="30" customHeight="1" x14ac:dyDescent="0.15">
      <c r="A844" s="376">
        <v>8</v>
      </c>
      <c r="B844" s="376">
        <v>1</v>
      </c>
      <c r="C844" s="377" t="s">
        <v>649</v>
      </c>
      <c r="D844" s="378"/>
      <c r="E844" s="378"/>
      <c r="F844" s="378"/>
      <c r="G844" s="378"/>
      <c r="H844" s="378"/>
      <c r="I844" s="379"/>
      <c r="J844" s="348" t="s">
        <v>653</v>
      </c>
      <c r="K844" s="349"/>
      <c r="L844" s="349"/>
      <c r="M844" s="349"/>
      <c r="N844" s="349"/>
      <c r="O844" s="349"/>
      <c r="P844" s="362" t="s">
        <v>654</v>
      </c>
      <c r="Q844" s="350"/>
      <c r="R844" s="350"/>
      <c r="S844" s="350"/>
      <c r="T844" s="350"/>
      <c r="U844" s="350"/>
      <c r="V844" s="350"/>
      <c r="W844" s="350"/>
      <c r="X844" s="350"/>
      <c r="Y844" s="351">
        <v>0.1</v>
      </c>
      <c r="Z844" s="352"/>
      <c r="AA844" s="352"/>
      <c r="AB844" s="353"/>
      <c r="AC844" s="363" t="s">
        <v>196</v>
      </c>
      <c r="AD844" s="371"/>
      <c r="AE844" s="371"/>
      <c r="AF844" s="371"/>
      <c r="AG844" s="371"/>
      <c r="AH844" s="372" t="s">
        <v>656</v>
      </c>
      <c r="AI844" s="373"/>
      <c r="AJ844" s="373"/>
      <c r="AK844" s="373"/>
      <c r="AL844" s="357" t="s">
        <v>656</v>
      </c>
      <c r="AM844" s="358"/>
      <c r="AN844" s="358"/>
      <c r="AO844" s="359"/>
      <c r="AP844" s="360" t="s">
        <v>657</v>
      </c>
      <c r="AQ844" s="360"/>
      <c r="AR844" s="360"/>
      <c r="AS844" s="360"/>
      <c r="AT844" s="360"/>
      <c r="AU844" s="360"/>
      <c r="AV844" s="360"/>
      <c r="AW844" s="360"/>
      <c r="AX844" s="360"/>
    </row>
    <row r="845" spans="1:50" ht="30" customHeight="1" x14ac:dyDescent="0.15">
      <c r="A845" s="376">
        <v>9</v>
      </c>
      <c r="B845" s="376">
        <v>1</v>
      </c>
      <c r="C845" s="377" t="s">
        <v>650</v>
      </c>
      <c r="D845" s="378"/>
      <c r="E845" s="378"/>
      <c r="F845" s="378"/>
      <c r="G845" s="378"/>
      <c r="H845" s="378"/>
      <c r="I845" s="379"/>
      <c r="J845" s="348" t="s">
        <v>653</v>
      </c>
      <c r="K845" s="349"/>
      <c r="L845" s="349"/>
      <c r="M845" s="349"/>
      <c r="N845" s="349"/>
      <c r="O845" s="349"/>
      <c r="P845" s="362" t="s">
        <v>654</v>
      </c>
      <c r="Q845" s="350"/>
      <c r="R845" s="350"/>
      <c r="S845" s="350"/>
      <c r="T845" s="350"/>
      <c r="U845" s="350"/>
      <c r="V845" s="350"/>
      <c r="W845" s="350"/>
      <c r="X845" s="350"/>
      <c r="Y845" s="351">
        <v>0.1</v>
      </c>
      <c r="Z845" s="352"/>
      <c r="AA845" s="352"/>
      <c r="AB845" s="353"/>
      <c r="AC845" s="363" t="s">
        <v>196</v>
      </c>
      <c r="AD845" s="371"/>
      <c r="AE845" s="371"/>
      <c r="AF845" s="371"/>
      <c r="AG845" s="371"/>
      <c r="AH845" s="372" t="s">
        <v>656</v>
      </c>
      <c r="AI845" s="373"/>
      <c r="AJ845" s="373"/>
      <c r="AK845" s="373"/>
      <c r="AL845" s="357" t="s">
        <v>656</v>
      </c>
      <c r="AM845" s="358"/>
      <c r="AN845" s="358"/>
      <c r="AO845" s="359"/>
      <c r="AP845" s="360" t="s">
        <v>657</v>
      </c>
      <c r="AQ845" s="360"/>
      <c r="AR845" s="360"/>
      <c r="AS845" s="360"/>
      <c r="AT845" s="360"/>
      <c r="AU845" s="360"/>
      <c r="AV845" s="360"/>
      <c r="AW845" s="360"/>
      <c r="AX845" s="360"/>
    </row>
    <row r="846" spans="1:50" ht="30" customHeight="1" x14ac:dyDescent="0.15">
      <c r="A846" s="376">
        <v>10</v>
      </c>
      <c r="B846" s="376">
        <v>1</v>
      </c>
      <c r="C846" s="377" t="s">
        <v>651</v>
      </c>
      <c r="D846" s="378"/>
      <c r="E846" s="378"/>
      <c r="F846" s="378"/>
      <c r="G846" s="378"/>
      <c r="H846" s="378"/>
      <c r="I846" s="379"/>
      <c r="J846" s="348" t="s">
        <v>653</v>
      </c>
      <c r="K846" s="349"/>
      <c r="L846" s="349"/>
      <c r="M846" s="349"/>
      <c r="N846" s="349"/>
      <c r="O846" s="349"/>
      <c r="P846" s="362" t="s">
        <v>655</v>
      </c>
      <c r="Q846" s="350"/>
      <c r="R846" s="350"/>
      <c r="S846" s="350"/>
      <c r="T846" s="350"/>
      <c r="U846" s="350"/>
      <c r="V846" s="350"/>
      <c r="W846" s="350"/>
      <c r="X846" s="350"/>
      <c r="Y846" s="351">
        <v>0.1</v>
      </c>
      <c r="Z846" s="352"/>
      <c r="AA846" s="352"/>
      <c r="AB846" s="353"/>
      <c r="AC846" s="363" t="s">
        <v>196</v>
      </c>
      <c r="AD846" s="371"/>
      <c r="AE846" s="371"/>
      <c r="AF846" s="371"/>
      <c r="AG846" s="371"/>
      <c r="AH846" s="372" t="s">
        <v>656</v>
      </c>
      <c r="AI846" s="373"/>
      <c r="AJ846" s="373"/>
      <c r="AK846" s="373"/>
      <c r="AL846" s="357" t="s">
        <v>656</v>
      </c>
      <c r="AM846" s="358"/>
      <c r="AN846" s="358"/>
      <c r="AO846" s="359"/>
      <c r="AP846" s="360" t="s">
        <v>657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680</v>
      </c>
      <c r="D870" s="347"/>
      <c r="E870" s="347"/>
      <c r="F870" s="347"/>
      <c r="G870" s="347"/>
      <c r="H870" s="347"/>
      <c r="I870" s="347"/>
      <c r="J870" s="348">
        <v>8010801008365</v>
      </c>
      <c r="K870" s="349"/>
      <c r="L870" s="349"/>
      <c r="M870" s="349"/>
      <c r="N870" s="349"/>
      <c r="O870" s="349"/>
      <c r="P870" s="362" t="s">
        <v>681</v>
      </c>
      <c r="Q870" s="350"/>
      <c r="R870" s="350"/>
      <c r="S870" s="350"/>
      <c r="T870" s="350"/>
      <c r="U870" s="350"/>
      <c r="V870" s="350"/>
      <c r="W870" s="350"/>
      <c r="X870" s="350"/>
      <c r="Y870" s="351">
        <v>0.9</v>
      </c>
      <c r="Z870" s="352"/>
      <c r="AA870" s="352"/>
      <c r="AB870" s="353"/>
      <c r="AC870" s="363" t="s">
        <v>501</v>
      </c>
      <c r="AD870" s="371"/>
      <c r="AE870" s="371"/>
      <c r="AF870" s="371"/>
      <c r="AG870" s="371"/>
      <c r="AH870" s="372" t="s">
        <v>659</v>
      </c>
      <c r="AI870" s="373"/>
      <c r="AJ870" s="373"/>
      <c r="AK870" s="373"/>
      <c r="AL870" s="357">
        <v>100</v>
      </c>
      <c r="AM870" s="358"/>
      <c r="AN870" s="358"/>
      <c r="AO870" s="359"/>
      <c r="AP870" s="360" t="s">
        <v>656</v>
      </c>
      <c r="AQ870" s="360"/>
      <c r="AR870" s="360"/>
      <c r="AS870" s="360"/>
      <c r="AT870" s="360"/>
      <c r="AU870" s="360"/>
      <c r="AV870" s="360"/>
      <c r="AW870" s="360"/>
      <c r="AX870" s="360"/>
    </row>
    <row r="871" spans="1:50" ht="30" customHeight="1" x14ac:dyDescent="0.15">
      <c r="A871" s="376">
        <v>2</v>
      </c>
      <c r="B871" s="376">
        <v>1</v>
      </c>
      <c r="C871" s="347" t="s">
        <v>660</v>
      </c>
      <c r="D871" s="347"/>
      <c r="E871" s="347"/>
      <c r="F871" s="347"/>
      <c r="G871" s="347"/>
      <c r="H871" s="347"/>
      <c r="I871" s="347"/>
      <c r="J871" s="348">
        <v>1010001100425</v>
      </c>
      <c r="K871" s="349"/>
      <c r="L871" s="349"/>
      <c r="M871" s="349"/>
      <c r="N871" s="349"/>
      <c r="O871" s="349"/>
      <c r="P871" s="362" t="s">
        <v>658</v>
      </c>
      <c r="Q871" s="350"/>
      <c r="R871" s="350"/>
      <c r="S871" s="350"/>
      <c r="T871" s="350"/>
      <c r="U871" s="350"/>
      <c r="V871" s="350"/>
      <c r="W871" s="350"/>
      <c r="X871" s="350"/>
      <c r="Y871" s="351">
        <v>0.8</v>
      </c>
      <c r="Z871" s="352"/>
      <c r="AA871" s="352"/>
      <c r="AB871" s="353"/>
      <c r="AC871" s="363" t="s">
        <v>501</v>
      </c>
      <c r="AD871" s="371"/>
      <c r="AE871" s="371"/>
      <c r="AF871" s="371"/>
      <c r="AG871" s="371"/>
      <c r="AH871" s="372" t="s">
        <v>659</v>
      </c>
      <c r="AI871" s="373"/>
      <c r="AJ871" s="373"/>
      <c r="AK871" s="373"/>
      <c r="AL871" s="357">
        <v>100</v>
      </c>
      <c r="AM871" s="358"/>
      <c r="AN871" s="358"/>
      <c r="AO871" s="359"/>
      <c r="AP871" s="360" t="s">
        <v>656</v>
      </c>
      <c r="AQ871" s="360"/>
      <c r="AR871" s="360"/>
      <c r="AS871" s="360"/>
      <c r="AT871" s="360"/>
      <c r="AU871" s="360"/>
      <c r="AV871" s="360"/>
      <c r="AW871" s="360"/>
      <c r="AX871" s="360"/>
    </row>
    <row r="872" spans="1:50" ht="30" customHeight="1" x14ac:dyDescent="0.15">
      <c r="A872" s="376">
        <v>3</v>
      </c>
      <c r="B872" s="376">
        <v>1</v>
      </c>
      <c r="C872" s="361" t="s">
        <v>661</v>
      </c>
      <c r="D872" s="347"/>
      <c r="E872" s="347"/>
      <c r="F872" s="347"/>
      <c r="G872" s="347"/>
      <c r="H872" s="347"/>
      <c r="I872" s="347"/>
      <c r="J872" s="348">
        <v>6120101002720</v>
      </c>
      <c r="K872" s="349"/>
      <c r="L872" s="349"/>
      <c r="M872" s="349"/>
      <c r="N872" s="349"/>
      <c r="O872" s="349"/>
      <c r="P872" s="362" t="s">
        <v>658</v>
      </c>
      <c r="Q872" s="350"/>
      <c r="R872" s="350"/>
      <c r="S872" s="350"/>
      <c r="T872" s="350"/>
      <c r="U872" s="350"/>
      <c r="V872" s="350"/>
      <c r="W872" s="350"/>
      <c r="X872" s="350"/>
      <c r="Y872" s="351">
        <v>0.7</v>
      </c>
      <c r="Z872" s="352"/>
      <c r="AA872" s="352"/>
      <c r="AB872" s="353"/>
      <c r="AC872" s="363" t="s">
        <v>501</v>
      </c>
      <c r="AD872" s="371"/>
      <c r="AE872" s="371"/>
      <c r="AF872" s="371"/>
      <c r="AG872" s="371"/>
      <c r="AH872" s="372" t="s">
        <v>659</v>
      </c>
      <c r="AI872" s="373"/>
      <c r="AJ872" s="373"/>
      <c r="AK872" s="373"/>
      <c r="AL872" s="357">
        <v>100</v>
      </c>
      <c r="AM872" s="358"/>
      <c r="AN872" s="358"/>
      <c r="AO872" s="359"/>
      <c r="AP872" s="360" t="s">
        <v>656</v>
      </c>
      <c r="AQ872" s="360"/>
      <c r="AR872" s="360"/>
      <c r="AS872" s="360"/>
      <c r="AT872" s="360"/>
      <c r="AU872" s="360"/>
      <c r="AV872" s="360"/>
      <c r="AW872" s="360"/>
      <c r="AX872" s="360"/>
    </row>
    <row r="873" spans="1:50" ht="30" customHeight="1" x14ac:dyDescent="0.15">
      <c r="A873" s="376">
        <v>4</v>
      </c>
      <c r="B873" s="376">
        <v>1</v>
      </c>
      <c r="C873" s="361" t="s">
        <v>662</v>
      </c>
      <c r="D873" s="347"/>
      <c r="E873" s="347"/>
      <c r="F873" s="347"/>
      <c r="G873" s="347"/>
      <c r="H873" s="347"/>
      <c r="I873" s="347"/>
      <c r="J873" s="348">
        <v>1010001067912</v>
      </c>
      <c r="K873" s="349"/>
      <c r="L873" s="349"/>
      <c r="M873" s="349"/>
      <c r="N873" s="349"/>
      <c r="O873" s="349"/>
      <c r="P873" s="362" t="s">
        <v>658</v>
      </c>
      <c r="Q873" s="350"/>
      <c r="R873" s="350"/>
      <c r="S873" s="350"/>
      <c r="T873" s="350"/>
      <c r="U873" s="350"/>
      <c r="V873" s="350"/>
      <c r="W873" s="350"/>
      <c r="X873" s="350"/>
      <c r="Y873" s="351">
        <v>0.5</v>
      </c>
      <c r="Z873" s="352"/>
      <c r="AA873" s="352"/>
      <c r="AB873" s="353"/>
      <c r="AC873" s="363" t="s">
        <v>501</v>
      </c>
      <c r="AD873" s="371"/>
      <c r="AE873" s="371"/>
      <c r="AF873" s="371"/>
      <c r="AG873" s="371"/>
      <c r="AH873" s="372" t="s">
        <v>659</v>
      </c>
      <c r="AI873" s="373"/>
      <c r="AJ873" s="373"/>
      <c r="AK873" s="373"/>
      <c r="AL873" s="357">
        <v>100</v>
      </c>
      <c r="AM873" s="358"/>
      <c r="AN873" s="358"/>
      <c r="AO873" s="359"/>
      <c r="AP873" s="360" t="s">
        <v>656</v>
      </c>
      <c r="AQ873" s="360"/>
      <c r="AR873" s="360"/>
      <c r="AS873" s="360"/>
      <c r="AT873" s="360"/>
      <c r="AU873" s="360"/>
      <c r="AV873" s="360"/>
      <c r="AW873" s="360"/>
      <c r="AX873" s="360"/>
    </row>
    <row r="874" spans="1:50" ht="30" customHeight="1" x14ac:dyDescent="0.15">
      <c r="A874" s="376">
        <v>5</v>
      </c>
      <c r="B874" s="376">
        <v>1</v>
      </c>
      <c r="C874" s="361" t="s">
        <v>663</v>
      </c>
      <c r="D874" s="347"/>
      <c r="E874" s="347"/>
      <c r="F874" s="347"/>
      <c r="G874" s="347"/>
      <c r="H874" s="347"/>
      <c r="I874" s="347"/>
      <c r="J874" s="348">
        <v>3070001017174</v>
      </c>
      <c r="K874" s="349"/>
      <c r="L874" s="349"/>
      <c r="M874" s="349"/>
      <c r="N874" s="349"/>
      <c r="O874" s="349"/>
      <c r="P874" s="362" t="s">
        <v>658</v>
      </c>
      <c r="Q874" s="350"/>
      <c r="R874" s="350"/>
      <c r="S874" s="350"/>
      <c r="T874" s="350"/>
      <c r="U874" s="350"/>
      <c r="V874" s="350"/>
      <c r="W874" s="350"/>
      <c r="X874" s="350"/>
      <c r="Y874" s="351">
        <v>0.3</v>
      </c>
      <c r="Z874" s="352"/>
      <c r="AA874" s="352"/>
      <c r="AB874" s="353"/>
      <c r="AC874" s="363" t="s">
        <v>501</v>
      </c>
      <c r="AD874" s="371"/>
      <c r="AE874" s="371"/>
      <c r="AF874" s="371"/>
      <c r="AG874" s="371"/>
      <c r="AH874" s="372" t="s">
        <v>659</v>
      </c>
      <c r="AI874" s="373"/>
      <c r="AJ874" s="373"/>
      <c r="AK874" s="373"/>
      <c r="AL874" s="357">
        <v>100</v>
      </c>
      <c r="AM874" s="358"/>
      <c r="AN874" s="358"/>
      <c r="AO874" s="359"/>
      <c r="AP874" s="360" t="s">
        <v>656</v>
      </c>
      <c r="AQ874" s="360"/>
      <c r="AR874" s="360"/>
      <c r="AS874" s="360"/>
      <c r="AT874" s="360"/>
      <c r="AU874" s="360"/>
      <c r="AV874" s="360"/>
      <c r="AW874" s="360"/>
      <c r="AX874" s="360"/>
    </row>
    <row r="875" spans="1:50" ht="30" customHeight="1" x14ac:dyDescent="0.15">
      <c r="A875" s="376">
        <v>6</v>
      </c>
      <c r="B875" s="376">
        <v>1</v>
      </c>
      <c r="C875" s="361" t="s">
        <v>664</v>
      </c>
      <c r="D875" s="347"/>
      <c r="E875" s="347"/>
      <c r="F875" s="347"/>
      <c r="G875" s="347"/>
      <c r="H875" s="347"/>
      <c r="I875" s="347"/>
      <c r="J875" s="348">
        <v>3010401019619</v>
      </c>
      <c r="K875" s="349"/>
      <c r="L875" s="349"/>
      <c r="M875" s="349"/>
      <c r="N875" s="349"/>
      <c r="O875" s="349"/>
      <c r="P875" s="362" t="s">
        <v>658</v>
      </c>
      <c r="Q875" s="350"/>
      <c r="R875" s="350"/>
      <c r="S875" s="350"/>
      <c r="T875" s="350"/>
      <c r="U875" s="350"/>
      <c r="V875" s="350"/>
      <c r="W875" s="350"/>
      <c r="X875" s="350"/>
      <c r="Y875" s="351">
        <v>0.2</v>
      </c>
      <c r="Z875" s="352"/>
      <c r="AA875" s="352"/>
      <c r="AB875" s="353"/>
      <c r="AC875" s="363" t="s">
        <v>501</v>
      </c>
      <c r="AD875" s="371"/>
      <c r="AE875" s="371"/>
      <c r="AF875" s="371"/>
      <c r="AG875" s="371"/>
      <c r="AH875" s="372" t="s">
        <v>659</v>
      </c>
      <c r="AI875" s="373"/>
      <c r="AJ875" s="373"/>
      <c r="AK875" s="373"/>
      <c r="AL875" s="357">
        <v>100</v>
      </c>
      <c r="AM875" s="358"/>
      <c r="AN875" s="358"/>
      <c r="AO875" s="359"/>
      <c r="AP875" s="360" t="s">
        <v>656</v>
      </c>
      <c r="AQ875" s="360"/>
      <c r="AR875" s="360"/>
      <c r="AS875" s="360"/>
      <c r="AT875" s="360"/>
      <c r="AU875" s="360"/>
      <c r="AV875" s="360"/>
      <c r="AW875" s="360"/>
      <c r="AX875" s="360"/>
    </row>
    <row r="876" spans="1:50" ht="30" customHeight="1" x14ac:dyDescent="0.15">
      <c r="A876" s="376">
        <v>7</v>
      </c>
      <c r="B876" s="376">
        <v>1</v>
      </c>
      <c r="C876" s="347" t="s">
        <v>665</v>
      </c>
      <c r="D876" s="347"/>
      <c r="E876" s="347"/>
      <c r="F876" s="347"/>
      <c r="G876" s="347"/>
      <c r="H876" s="347"/>
      <c r="I876" s="347"/>
      <c r="J876" s="348">
        <v>3010002049767</v>
      </c>
      <c r="K876" s="349"/>
      <c r="L876" s="349"/>
      <c r="M876" s="349"/>
      <c r="N876" s="349"/>
      <c r="O876" s="349"/>
      <c r="P876" s="362" t="s">
        <v>658</v>
      </c>
      <c r="Q876" s="350"/>
      <c r="R876" s="350"/>
      <c r="S876" s="350"/>
      <c r="T876" s="350"/>
      <c r="U876" s="350"/>
      <c r="V876" s="350"/>
      <c r="W876" s="350"/>
      <c r="X876" s="350"/>
      <c r="Y876" s="351">
        <v>0.2</v>
      </c>
      <c r="Z876" s="352"/>
      <c r="AA876" s="352"/>
      <c r="AB876" s="353"/>
      <c r="AC876" s="363" t="s">
        <v>501</v>
      </c>
      <c r="AD876" s="371"/>
      <c r="AE876" s="371"/>
      <c r="AF876" s="371"/>
      <c r="AG876" s="371"/>
      <c r="AH876" s="372" t="s">
        <v>659</v>
      </c>
      <c r="AI876" s="373"/>
      <c r="AJ876" s="373"/>
      <c r="AK876" s="373"/>
      <c r="AL876" s="357">
        <v>100</v>
      </c>
      <c r="AM876" s="358"/>
      <c r="AN876" s="358"/>
      <c r="AO876" s="359"/>
      <c r="AP876" s="360" t="s">
        <v>656</v>
      </c>
      <c r="AQ876" s="360"/>
      <c r="AR876" s="360"/>
      <c r="AS876" s="360"/>
      <c r="AT876" s="360"/>
      <c r="AU876" s="360"/>
      <c r="AV876" s="360"/>
      <c r="AW876" s="360"/>
      <c r="AX876" s="360"/>
    </row>
    <row r="877" spans="1:50" ht="30" customHeight="1" x14ac:dyDescent="0.15">
      <c r="A877" s="376">
        <v>8</v>
      </c>
      <c r="B877" s="376">
        <v>1</v>
      </c>
      <c r="C877" s="361" t="s">
        <v>666</v>
      </c>
      <c r="D877" s="347"/>
      <c r="E877" s="347"/>
      <c r="F877" s="347"/>
      <c r="G877" s="347"/>
      <c r="H877" s="347"/>
      <c r="I877" s="347"/>
      <c r="J877" s="348">
        <v>4010002013623</v>
      </c>
      <c r="K877" s="349"/>
      <c r="L877" s="349"/>
      <c r="M877" s="349"/>
      <c r="N877" s="349"/>
      <c r="O877" s="349"/>
      <c r="P877" s="362" t="s">
        <v>658</v>
      </c>
      <c r="Q877" s="350"/>
      <c r="R877" s="350"/>
      <c r="S877" s="350"/>
      <c r="T877" s="350"/>
      <c r="U877" s="350"/>
      <c r="V877" s="350"/>
      <c r="W877" s="350"/>
      <c r="X877" s="350"/>
      <c r="Y877" s="351">
        <v>0.2</v>
      </c>
      <c r="Z877" s="352"/>
      <c r="AA877" s="352"/>
      <c r="AB877" s="353"/>
      <c r="AC877" s="363" t="s">
        <v>501</v>
      </c>
      <c r="AD877" s="371"/>
      <c r="AE877" s="371"/>
      <c r="AF877" s="371"/>
      <c r="AG877" s="371"/>
      <c r="AH877" s="372" t="s">
        <v>659</v>
      </c>
      <c r="AI877" s="373"/>
      <c r="AJ877" s="373"/>
      <c r="AK877" s="373"/>
      <c r="AL877" s="357">
        <v>100</v>
      </c>
      <c r="AM877" s="358"/>
      <c r="AN877" s="358"/>
      <c r="AO877" s="359"/>
      <c r="AP877" s="360" t="s">
        <v>656</v>
      </c>
      <c r="AQ877" s="360"/>
      <c r="AR877" s="360"/>
      <c r="AS877" s="360"/>
      <c r="AT877" s="360"/>
      <c r="AU877" s="360"/>
      <c r="AV877" s="360"/>
      <c r="AW877" s="360"/>
      <c r="AX877" s="360"/>
    </row>
    <row r="878" spans="1:50" ht="30" customHeight="1" x14ac:dyDescent="0.15">
      <c r="A878" s="376">
        <v>9</v>
      </c>
      <c r="B878" s="376">
        <v>1</v>
      </c>
      <c r="C878" s="361" t="s">
        <v>667</v>
      </c>
      <c r="D878" s="347"/>
      <c r="E878" s="347"/>
      <c r="F878" s="347"/>
      <c r="G878" s="347"/>
      <c r="H878" s="347"/>
      <c r="I878" s="347"/>
      <c r="J878" s="348">
        <v>9010401002890</v>
      </c>
      <c r="K878" s="349"/>
      <c r="L878" s="349"/>
      <c r="M878" s="349"/>
      <c r="N878" s="349"/>
      <c r="O878" s="349"/>
      <c r="P878" s="362" t="s">
        <v>658</v>
      </c>
      <c r="Q878" s="350"/>
      <c r="R878" s="350"/>
      <c r="S878" s="350"/>
      <c r="T878" s="350"/>
      <c r="U878" s="350"/>
      <c r="V878" s="350"/>
      <c r="W878" s="350"/>
      <c r="X878" s="350"/>
      <c r="Y878" s="351">
        <v>0.1</v>
      </c>
      <c r="Z878" s="352"/>
      <c r="AA878" s="352"/>
      <c r="AB878" s="353"/>
      <c r="AC878" s="363" t="s">
        <v>501</v>
      </c>
      <c r="AD878" s="371"/>
      <c r="AE878" s="371"/>
      <c r="AF878" s="371"/>
      <c r="AG878" s="371"/>
      <c r="AH878" s="372" t="s">
        <v>659</v>
      </c>
      <c r="AI878" s="373"/>
      <c r="AJ878" s="373"/>
      <c r="AK878" s="373"/>
      <c r="AL878" s="357">
        <v>100</v>
      </c>
      <c r="AM878" s="358"/>
      <c r="AN878" s="358"/>
      <c r="AO878" s="359"/>
      <c r="AP878" s="360" t="s">
        <v>656</v>
      </c>
      <c r="AQ878" s="360"/>
      <c r="AR878" s="360"/>
      <c r="AS878" s="360"/>
      <c r="AT878" s="360"/>
      <c r="AU878" s="360"/>
      <c r="AV878" s="360"/>
      <c r="AW878" s="360"/>
      <c r="AX878" s="360"/>
    </row>
    <row r="879" spans="1:50" ht="47.25" customHeight="1" x14ac:dyDescent="0.15">
      <c r="A879" s="376">
        <v>10</v>
      </c>
      <c r="B879" s="376">
        <v>1</v>
      </c>
      <c r="C879" s="361" t="s">
        <v>668</v>
      </c>
      <c r="D879" s="347"/>
      <c r="E879" s="347"/>
      <c r="F879" s="347"/>
      <c r="G879" s="347"/>
      <c r="H879" s="347"/>
      <c r="I879" s="347"/>
      <c r="J879" s="348">
        <v>3120901007178</v>
      </c>
      <c r="K879" s="349"/>
      <c r="L879" s="349"/>
      <c r="M879" s="349"/>
      <c r="N879" s="349"/>
      <c r="O879" s="349"/>
      <c r="P879" s="362" t="s">
        <v>658</v>
      </c>
      <c r="Q879" s="350"/>
      <c r="R879" s="350"/>
      <c r="S879" s="350"/>
      <c r="T879" s="350"/>
      <c r="U879" s="350"/>
      <c r="V879" s="350"/>
      <c r="W879" s="350"/>
      <c r="X879" s="350"/>
      <c r="Y879" s="351">
        <v>0.1</v>
      </c>
      <c r="Z879" s="352"/>
      <c r="AA879" s="352"/>
      <c r="AB879" s="353"/>
      <c r="AC879" s="363" t="s">
        <v>501</v>
      </c>
      <c r="AD879" s="371"/>
      <c r="AE879" s="371"/>
      <c r="AF879" s="371"/>
      <c r="AG879" s="371"/>
      <c r="AH879" s="372" t="s">
        <v>659</v>
      </c>
      <c r="AI879" s="373"/>
      <c r="AJ879" s="373"/>
      <c r="AK879" s="373"/>
      <c r="AL879" s="357">
        <v>100</v>
      </c>
      <c r="AM879" s="358"/>
      <c r="AN879" s="358"/>
      <c r="AO879" s="359"/>
      <c r="AP879" s="360" t="s">
        <v>656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501</v>
      </c>
      <c r="AD880" s="371"/>
      <c r="AE880" s="371"/>
      <c r="AF880" s="371"/>
      <c r="AG880" s="371"/>
      <c r="AH880" s="372" t="s">
        <v>659</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501</v>
      </c>
      <c r="AD881" s="371"/>
      <c r="AE881" s="371"/>
      <c r="AF881" s="371"/>
      <c r="AG881" s="371"/>
      <c r="AH881" s="372" t="s">
        <v>659</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501</v>
      </c>
      <c r="AD882" s="371"/>
      <c r="AE882" s="371"/>
      <c r="AF882" s="371"/>
      <c r="AG882" s="371"/>
      <c r="AH882" s="372" t="s">
        <v>659</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501</v>
      </c>
      <c r="AD883" s="371"/>
      <c r="AE883" s="371"/>
      <c r="AF883" s="371"/>
      <c r="AG883" s="371"/>
      <c r="AH883" s="372" t="s">
        <v>659</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501</v>
      </c>
      <c r="AD884" s="371"/>
      <c r="AE884" s="371"/>
      <c r="AF884" s="371"/>
      <c r="AG884" s="371"/>
      <c r="AH884" s="372" t="s">
        <v>659</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501</v>
      </c>
      <c r="AD885" s="371"/>
      <c r="AE885" s="371"/>
      <c r="AF885" s="371"/>
      <c r="AG885" s="371"/>
      <c r="AH885" s="372" t="s">
        <v>659</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501</v>
      </c>
      <c r="AD886" s="371"/>
      <c r="AE886" s="371"/>
      <c r="AF886" s="371"/>
      <c r="AG886" s="371"/>
      <c r="AH886" s="372" t="s">
        <v>659</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501</v>
      </c>
      <c r="AD887" s="371"/>
      <c r="AE887" s="371"/>
      <c r="AF887" s="371"/>
      <c r="AG887" s="371"/>
      <c r="AH887" s="372" t="s">
        <v>659</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501</v>
      </c>
      <c r="AD888" s="371"/>
      <c r="AE888" s="371"/>
      <c r="AF888" s="371"/>
      <c r="AG888" s="371"/>
      <c r="AH888" s="372" t="s">
        <v>659</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501</v>
      </c>
      <c r="AD889" s="371"/>
      <c r="AE889" s="371"/>
      <c r="AF889" s="371"/>
      <c r="AG889" s="371"/>
      <c r="AH889" s="372" t="s">
        <v>659</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501</v>
      </c>
      <c r="AD890" s="371"/>
      <c r="AE890" s="371"/>
      <c r="AF890" s="371"/>
      <c r="AG890" s="371"/>
      <c r="AH890" s="372" t="s">
        <v>659</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501</v>
      </c>
      <c r="AD891" s="371"/>
      <c r="AE891" s="371"/>
      <c r="AF891" s="371"/>
      <c r="AG891" s="371"/>
      <c r="AH891" s="372" t="s">
        <v>659</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501</v>
      </c>
      <c r="AD892" s="371"/>
      <c r="AE892" s="371"/>
      <c r="AF892" s="371"/>
      <c r="AG892" s="371"/>
      <c r="AH892" s="372" t="s">
        <v>659</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501</v>
      </c>
      <c r="AD893" s="371"/>
      <c r="AE893" s="371"/>
      <c r="AF893" s="371"/>
      <c r="AG893" s="371"/>
      <c r="AH893" s="372" t="s">
        <v>659</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501</v>
      </c>
      <c r="AD894" s="371"/>
      <c r="AE894" s="371"/>
      <c r="AF894" s="371"/>
      <c r="AG894" s="371"/>
      <c r="AH894" s="372" t="s">
        <v>659</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501</v>
      </c>
      <c r="AD895" s="371"/>
      <c r="AE895" s="371"/>
      <c r="AF895" s="371"/>
      <c r="AG895" s="371"/>
      <c r="AH895" s="372" t="s">
        <v>659</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63" t="s">
        <v>501</v>
      </c>
      <c r="AD896" s="371"/>
      <c r="AE896" s="371"/>
      <c r="AF896" s="371"/>
      <c r="AG896" s="371"/>
      <c r="AH896" s="372" t="s">
        <v>659</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63" t="s">
        <v>501</v>
      </c>
      <c r="AD897" s="371"/>
      <c r="AE897" s="371"/>
      <c r="AF897" s="371"/>
      <c r="AG897" s="371"/>
      <c r="AH897" s="372" t="s">
        <v>659</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63" t="s">
        <v>501</v>
      </c>
      <c r="AD898" s="371"/>
      <c r="AE898" s="371"/>
      <c r="AF898" s="371"/>
      <c r="AG898" s="371"/>
      <c r="AH898" s="372" t="s">
        <v>659</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63" t="s">
        <v>501</v>
      </c>
      <c r="AD899" s="371"/>
      <c r="AE899" s="371"/>
      <c r="AF899" s="371"/>
      <c r="AG899" s="371"/>
      <c r="AH899" s="372" t="s">
        <v>659</v>
      </c>
      <c r="AI899" s="373"/>
      <c r="AJ899" s="373"/>
      <c r="AK899" s="373"/>
      <c r="AL899" s="357"/>
      <c r="AM899" s="358"/>
      <c r="AN899" s="358"/>
      <c r="AO899" s="359"/>
      <c r="AP899" s="360"/>
      <c r="AQ899" s="360"/>
      <c r="AR899" s="360"/>
      <c r="AS899" s="360"/>
      <c r="AT899" s="360"/>
      <c r="AU899" s="360"/>
      <c r="AV899" s="360"/>
      <c r="AW899" s="360"/>
      <c r="AX899" s="360"/>
    </row>
    <row r="900" spans="1:50" ht="2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656</v>
      </c>
      <c r="D903" s="347"/>
      <c r="E903" s="347"/>
      <c r="F903" s="347"/>
      <c r="G903" s="347"/>
      <c r="H903" s="347"/>
      <c r="I903" s="347"/>
      <c r="J903" s="348" t="s">
        <v>673</v>
      </c>
      <c r="K903" s="349"/>
      <c r="L903" s="349"/>
      <c r="M903" s="349"/>
      <c r="N903" s="349"/>
      <c r="O903" s="349"/>
      <c r="P903" s="362" t="s">
        <v>672</v>
      </c>
      <c r="Q903" s="350"/>
      <c r="R903" s="350"/>
      <c r="S903" s="350"/>
      <c r="T903" s="350"/>
      <c r="U903" s="350"/>
      <c r="V903" s="350"/>
      <c r="W903" s="350"/>
      <c r="X903" s="350"/>
      <c r="Y903" s="351">
        <v>131.4</v>
      </c>
      <c r="Z903" s="352"/>
      <c r="AA903" s="352"/>
      <c r="AB903" s="353"/>
      <c r="AC903" s="363" t="s">
        <v>502</v>
      </c>
      <c r="AD903" s="371"/>
      <c r="AE903" s="371"/>
      <c r="AF903" s="371"/>
      <c r="AG903" s="371"/>
      <c r="AH903" s="372" t="s">
        <v>656</v>
      </c>
      <c r="AI903" s="373"/>
      <c r="AJ903" s="373"/>
      <c r="AK903" s="373"/>
      <c r="AL903" s="357" t="s">
        <v>656</v>
      </c>
      <c r="AM903" s="358"/>
      <c r="AN903" s="358"/>
      <c r="AO903" s="359"/>
      <c r="AP903" s="360" t="s">
        <v>674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669</v>
      </c>
      <c r="D936" s="347"/>
      <c r="E936" s="347"/>
      <c r="F936" s="347"/>
      <c r="G936" s="347"/>
      <c r="H936" s="347"/>
      <c r="I936" s="347"/>
      <c r="J936" s="348" t="s">
        <v>564</v>
      </c>
      <c r="K936" s="349"/>
      <c r="L936" s="349"/>
      <c r="M936" s="349"/>
      <c r="N936" s="349"/>
      <c r="O936" s="349"/>
      <c r="P936" s="362" t="s">
        <v>670</v>
      </c>
      <c r="Q936" s="350"/>
      <c r="R936" s="350"/>
      <c r="S936" s="350"/>
      <c r="T936" s="350"/>
      <c r="U936" s="350"/>
      <c r="V936" s="350"/>
      <c r="W936" s="350"/>
      <c r="X936" s="350"/>
      <c r="Y936" s="351">
        <v>3.3</v>
      </c>
      <c r="Z936" s="352"/>
      <c r="AA936" s="352"/>
      <c r="AB936" s="353"/>
      <c r="AC936" s="363" t="s">
        <v>196</v>
      </c>
      <c r="AD936" s="371"/>
      <c r="AE936" s="371"/>
      <c r="AF936" s="371"/>
      <c r="AG936" s="371"/>
      <c r="AH936" s="372" t="s">
        <v>656</v>
      </c>
      <c r="AI936" s="373"/>
      <c r="AJ936" s="373"/>
      <c r="AK936" s="373"/>
      <c r="AL936" s="357" t="s">
        <v>671</v>
      </c>
      <c r="AM936" s="358"/>
      <c r="AN936" s="358"/>
      <c r="AO936" s="359"/>
      <c r="AP936" s="360" t="s">
        <v>671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18" customHeight="1" x14ac:dyDescent="0.15">
      <c r="A1102" s="376">
        <v>1</v>
      </c>
      <c r="B1102" s="376">
        <v>1</v>
      </c>
      <c r="C1102" s="374"/>
      <c r="D1102" s="374"/>
      <c r="E1102" s="147" t="s">
        <v>700</v>
      </c>
      <c r="F1102" s="375"/>
      <c r="G1102" s="375"/>
      <c r="H1102" s="375"/>
      <c r="I1102" s="375"/>
      <c r="J1102" s="348" t="s">
        <v>700</v>
      </c>
      <c r="K1102" s="349"/>
      <c r="L1102" s="349"/>
      <c r="M1102" s="349"/>
      <c r="N1102" s="349"/>
      <c r="O1102" s="349"/>
      <c r="P1102" s="362" t="s">
        <v>700</v>
      </c>
      <c r="Q1102" s="350"/>
      <c r="R1102" s="350"/>
      <c r="S1102" s="350"/>
      <c r="T1102" s="350"/>
      <c r="U1102" s="350"/>
      <c r="V1102" s="350"/>
      <c r="W1102" s="350"/>
      <c r="X1102" s="350"/>
      <c r="Y1102" s="351" t="s">
        <v>700</v>
      </c>
      <c r="Z1102" s="352"/>
      <c r="AA1102" s="352"/>
      <c r="AB1102" s="353"/>
      <c r="AC1102" s="354" t="s">
        <v>700</v>
      </c>
      <c r="AD1102" s="354"/>
      <c r="AE1102" s="354"/>
      <c r="AF1102" s="354"/>
      <c r="AG1102" s="354"/>
      <c r="AH1102" s="355" t="s">
        <v>700</v>
      </c>
      <c r="AI1102" s="356"/>
      <c r="AJ1102" s="356"/>
      <c r="AK1102" s="356"/>
      <c r="AL1102" s="357" t="s">
        <v>701</v>
      </c>
      <c r="AM1102" s="358"/>
      <c r="AN1102" s="358"/>
      <c r="AO1102" s="359"/>
      <c r="AP1102" s="360" t="s">
        <v>701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35"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554</v>
      </c>
      <c r="AF2" s="1035"/>
      <c r="AG2" s="1035"/>
      <c r="AH2" s="1035"/>
      <c r="AI2" s="1035" t="s">
        <v>551</v>
      </c>
      <c r="AJ2" s="1035"/>
      <c r="AK2" s="1035"/>
      <c r="AL2" s="1035"/>
      <c r="AM2" s="1035" t="s">
        <v>525</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555</v>
      </c>
      <c r="AF9" s="1035"/>
      <c r="AG9" s="1035"/>
      <c r="AH9" s="1035"/>
      <c r="AI9" s="1035" t="s">
        <v>551</v>
      </c>
      <c r="AJ9" s="1035"/>
      <c r="AK9" s="1035"/>
      <c r="AL9" s="1035"/>
      <c r="AM9" s="1035" t="s">
        <v>525</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554</v>
      </c>
      <c r="AF51" s="1035"/>
      <c r="AG51" s="1035"/>
      <c r="AH51" s="1035"/>
      <c r="AI51" s="1035" t="s">
        <v>551</v>
      </c>
      <c r="AJ51" s="1035"/>
      <c r="AK51" s="1035"/>
      <c r="AL51" s="1035"/>
      <c r="AM51" s="1035" t="s">
        <v>525</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2019-08-16T08:11:51Z</cp:lastPrinted>
  <dcterms:created xsi:type="dcterms:W3CDTF">2012-03-13T00:50:25Z</dcterms:created>
  <dcterms:modified xsi:type="dcterms:W3CDTF">2019-08-29T00:58:35Z</dcterms:modified>
</cp:coreProperties>
</file>