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元年度分指摘\"/>
    </mc:Choice>
  </mc:AlternateContent>
  <bookViews>
    <workbookView xWindow="206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<sst xmlns="http://schemas.openxmlformats.org/spreadsheetml/2006/main" count="2947" uniqueCount="673">
  <si>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</si>
  <si>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</si>
  <si>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</si>
  <si>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</si>
  <si>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</si>
  <si>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</si>
  <si>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</si>
  <si>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</si>
  <si>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</si>
  <si>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</si>
  <si>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</si>
  <si>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</si>
  <si>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</si>
  <si>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</si>
  <si>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</si>
  <si>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</si>
  <si>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</si>
  <si>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</si>
  <si>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</si>
  <si>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</si>
  <si>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</si>
  <si>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</si>
  <si>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</si>
  <si>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</si>
  <si>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</si>
  <si>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</si>
  <si>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</si>
  <si>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</si>
  <si>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</si>
  <si>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</si>
  <si>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</si>
  <si>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</si>
  <si>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</si>
  <si>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</si>
  <si>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</si>
  <si>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</si>
  <si>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</si>
  <si>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</si>
  <si>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</si>
  <si>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</si>
  <si>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</si>
  <si>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</si>
  <si>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</si>
  <si>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</si>
  <si>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</si>
  <si>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</si>
  <si>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</si>
  <si>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</si>
  <si>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</si>
  <si>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</si>
  <si>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</si>
  <si>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</si>
  <si>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</si>
  <si>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</si>
  <si>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</si>
  <si>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</si>
  <si>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</si>
  <si>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</si>
  <si>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</si>
  <si>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</si>
  <si>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</si>
  <si>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</si>
  <si>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</si>
  <si>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</si>
  <si>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</si>
  <si>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</si>
  <si>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</si>
  <si>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</si>
  <si>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</si>
  <si>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</si>
  <si>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</si>
  <si>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</si>
  <si>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</si>
  <si>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</si>
  <si>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</si>
  <si>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</si>
  <si>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</si>
  <si>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</si>
  <si>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</si>
  <si>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</si>
  <si>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</si>
  <si>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</si>
  <si>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</si>
  <si>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</si>
  <si>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</si>
  <si>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</si>
  <si>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</si>
  <si>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</si>
  <si>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</si>
  <si>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</si>
  <si>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</si>
  <si>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</si>
  <si>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</si>
  <si>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</si>
  <si>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</si>
  <si>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</si>
  <si>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</si>
  <si>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</si>
  <si>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</si>
  <si>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</si>
  <si>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</si>
  <si>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</si>
  <si>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</si>
  <si>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</si>
  <si>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</si>
  <si>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</si>
  <si>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</si>
  <si>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</si>
  <si>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</si>
  <si>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</si>
  <si>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</si>
  <si>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</si>
  <si>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</si>
  <si>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</si>
  <si>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</si>
  <si>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</si>
  <si>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</si>
  <si>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</si>
  <si>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</si>
  <si>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</si>
  <si>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</si>
  <si>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</si>
  <si>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</si>
  <si>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</si>
  <si>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</si>
  <si>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</si>
  <si>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</si>
  <si>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</si>
  <si>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</si>
  <si>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</si>
  <si>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</si>
  <si>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</si>
  <si>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</si>
  <si>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</si>
  <si>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</si>
  <si>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</si>
  <si>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</si>
  <si>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</si>
  <si>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</si>
  <si>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</si>
  <si>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</si>
  <si>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</si>
  <si>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</si>
  <si>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</si>
  <si>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</si>
  <si>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</si>
  <si>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</si>
  <si>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</si>
  <si>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</si>
  <si>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</si>
  <si>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</si>
  <si>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</si>
  <si>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</si>
  <si>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</si>
  <si>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</si>
  <si>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</si>
  <si>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</si>
  <si>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</si>
  <si>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</si>
  <si>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</si>
  <si>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</si>
  <si>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</si>
  <si>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</si>
  <si>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</si>
  <si>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</si>
  <si>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</si>
  <si>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</si>
  <si>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</si>
  <si>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</si>
  <si>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</si>
  <si>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</si>
  <si>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</si>
  <si>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</si>
  <si>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</si>
  <si>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</si>
  <si>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</si>
  <si>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</si>
  <si>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</si>
  <si>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</si>
  <si>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</si>
  <si>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</si>
  <si>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</si>
  <si>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</si>
  <si>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</si>
  <si>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</si>
  <si>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</si>
  <si>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</si>
  <si>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</si>
  <si>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</si>
  <si>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</si>
  <si>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</si>
  <si>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</si>
  <si>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</si>
  <si>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</si>
  <si>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</si>
  <si>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</si>
  <si>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</si>
  <si>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</si>
  <si>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</si>
  <si>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</si>
  <si>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</si>
  <si>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</si>
  <si>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</si>
  <si>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</si>
  <si>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</si>
  <si>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</si>
  <si>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</si>
  <si>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</si>
  <si>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</si>
  <si>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</si>
  <si>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</si>
  <si>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</si>
  <si>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</si>
  <si>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</si>
  <si>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</si>
  <si>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</si>
  <si>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</si>
  <si>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</si>
  <si>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</si>
  <si>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</si>
  <si>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</si>
  <si>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</si>
  <si>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</si>
  <si>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</si>
  <si>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</si>
  <si>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</si>
  <si>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</si>
  <si>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</si>
  <si>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</si>
  <si>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</si>
  <si>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</si>
  <si>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</si>
  <si>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</si>
  <si>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</si>
  <si>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</si>
  <si>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</si>
  <si>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</si>
  <si>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</si>
  <si>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</si>
  <si>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</si>
  <si>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</si>
  <si>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</si>
  <si>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</si>
  <si>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</si>
  <si>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</si>
  <si>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</si>
  <si>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</si>
  <si>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</si>
  <si>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</si>
  <si>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</si>
  <si>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</si>
  <si>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</si>
  <si>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</si>
  <si>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</si>
  <si>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</si>
  <si>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</si>
  <si>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</si>
  <si>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</si>
  <si>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</si>
  <si>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</si>
  <si>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</si>
  <si>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</si>
  <si>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</si>
  <si>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</si>
  <si>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</si>
  <si>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</si>
  <si>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</si>
  <si>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</si>
  <si>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</si>
  <si>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</si>
  <si>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</si>
  <si>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</si>
  <si>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</si>
  <si>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</si>
  <si>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</si>
  <si>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</si>
  <si>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</si>
  <si>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</si>
  <si>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</si>
  <si>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</si>
  <si>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</si>
  <si>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</si>
  <si>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</si>
  <si>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</si>
  <si>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</si>
  <si>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</si>
  <si>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</si>
  <si>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</si>
  <si>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</si>
  <si>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</si>
  <si>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</si>
  <si>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</si>
  <si>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</si>
  <si>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</si>
  <si>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</si>
  <si>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</si>
  <si>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</si>
  <si>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</si>
  <si>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</si>
  <si>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</si>
  <si>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</si>
  <si>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</si>
  <si>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</si>
  <si>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</si>
  <si>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</si>
  <si>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</si>
  <si>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</si>
  <si>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</si>
  <si>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</si>
  <si>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</si>
  <si>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</si>
  <si>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</si>
  <si>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</si>
  <si>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</si>
  <si>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</si>
  <si>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</si>
  <si>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</si>
  <si>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</si>
  <si>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</si>
  <si>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</si>
  <si>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</si>
  <si>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</si>
  <si>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</si>
  <si>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</si>
  <si>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</si>
  <si>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</si>
  <si>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</si>
  <si>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</si>
  <si>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</si>
  <si>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</si>
  <si>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</si>
  <si>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</si>
  <si>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</si>
  <si>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</si>
  <si>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</si>
  <si>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</si>
  <si>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</si>
  <si>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</si>
  <si>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</si>
  <si>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</si>
  <si>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</si>
  <si>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</si>
  <si>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</si>
  <si>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</si>
  <si>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</si>
  <si>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</si>
  <si>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</si>
  <si>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</si>
  <si>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</si>
  <si>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</si>
  <si>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</si>
  <si>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</si>
  <si>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</si>
  <si>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</si>
  <si>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</si>
  <si>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</si>
  <si>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</si>
  <si>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</si>
  <si>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</si>
  <si>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</si>
  <si>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</si>
  <si>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</si>
  <si>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</si>
  <si>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</si>
  <si>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</si>
  <si>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</si>
  <si>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</si>
  <si>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</si>
  <si>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</si>
  <si>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</si>
  <si>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</si>
  <si>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</si>
  <si>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</si>
  <si>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</si>
  <si>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</si>
  <si>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</si>
  <si>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</si>
  <si>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</si>
  <si>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</si>
  <si>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</si>
  <si>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</si>
  <si>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</si>
  <si>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</si>
  <si>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</si>
  <si>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</si>
  <si>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</si>
  <si>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</si>
  <si>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</si>
  <si>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</si>
  <si>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</si>
  <si>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</si>
  <si>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</si>
  <si>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</si>
  <si>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</si>
  <si>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</si>
  <si>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</si>
  <si>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</si>
  <si>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</si>
  <si>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</si>
  <si>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</si>
  <si>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</si>
  <si>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</si>
  <si>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</si>
  <si>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</si>
  <si>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</si>
  <si>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</si>
  <si>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</si>
  <si>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</si>
  <si>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</si>
  <si>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</si>
  <si>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</si>
  <si>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</si>
  <si>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</si>
  <si>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</si>
  <si>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</si>
  <si>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</si>
  <si>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</si>
  <si>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</si>
  <si>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</si>
  <si>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</si>
  <si>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</si>
  <si>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</si>
  <si>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</si>
  <si>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</si>
  <si>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</si>
  <si>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</si>
  <si>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</si>
  <si>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</si>
  <si>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</si>
  <si>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</si>
  <si>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</si>
  <si>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</si>
  <si>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</si>
  <si>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</si>
  <si>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</si>
  <si>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</si>
  <si>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</si>
  <si>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</si>
  <si>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</si>
  <si>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</si>
  <si>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</si>
  <si>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</si>
  <si>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</si>
  <si>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</si>
  <si>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</si>
  <si>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</si>
  <si>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</si>
  <si>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</si>
  <si>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</si>
  <si>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</si>
  <si>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</si>
  <si>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</si>
  <si>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</si>
  <si>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</si>
  <si>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</si>
  <si>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</si>
  <si>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</si>
  <si>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</si>
  <si>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</si>
  <si>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</si>
  <si>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</si>
  <si>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</si>
  <si>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</si>
  <si>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</si>
  <si>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</si>
  <si>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</si>
  <si>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</si>
  <si>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</si>
  <si>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</si>
  <si>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</si>
  <si>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</si>
  <si>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</si>
  <si>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</si>
  <si>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</si>
  <si>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</si>
  <si>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</si>
  <si>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</si>
  <si>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</si>
  <si>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</si>
  <si>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</si>
  <si>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</si>
  <si>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</si>
  <si>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</si>
  <si>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</si>
  <si>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</si>
  <si>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</si>
  <si>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</si>
  <si>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</si>
  <si>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</si>
  <si>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</si>
  <si>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</si>
  <si>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</si>
  <si>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</si>
  <si>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</si>
  <si>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</si>
  <si>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</si>
  <si>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</si>
  <si>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</si>
  <si>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</si>
  <si>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</si>
  <si>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</si>
  <si>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</si>
  <si>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</si>
  <si>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</si>
  <si>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</si>
  <si>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</si>
  <si>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</si>
  <si>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</si>
  <si>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</si>
  <si>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</si>
  <si>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</si>
  <si>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</si>
  <si>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</si>
  <si>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</si>
  <si>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</si>
  <si>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</si>
  <si>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</si>
  <si>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</si>
  <si>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</si>
  <si>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</si>
  <si>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</si>
  <si>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</si>
  <si>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</si>
  <si>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</si>
  <si>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</si>
  <si>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</si>
  <si>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</si>
  <si>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</si>
  <si>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</si>
  <si>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</si>
  <si>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</si>
  <si>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</si>
  <si>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</si>
  <si>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</si>
  <si>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</si>
  <si>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</si>
  <si>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</si>
  <si>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</si>
  <si>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</si>
  <si>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</si>
  <si>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</si>
  <si>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</si>
  <si>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</si>
  <si>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</si>
  <si>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</si>
  <si>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</si>
  <si>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</si>
  <si>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</si>
  <si>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</si>
  <si>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</si>
  <si>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</si>
  <si>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</si>
  <si>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</si>
  <si>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</si>
  <si>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</si>
  <si>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</si>
  <si>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</si>
  <si>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</si>
  <si>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</si>
  <si>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</si>
  <si>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</si>
  <si>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</si>
  <si>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</si>
  <si>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</si>
  <si>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</si>
  <si>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</si>
  <si>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</si>
  <si>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</si>
  <si>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</si>
  <si>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</si>
  <si>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rPh sb="0" eb="2">
      <t>ケンコウ</t>
    </rPh>
    <rPh sb="2" eb="3">
      <t>キョク</t>
    </rPh>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</si>
  <si>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</si>
  <si>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</si>
  <si>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t>
  </si>
  <si>
    <t>地域保健第３条</t>
    <rPh sb="0" eb="2">
      <t>チイキ</t>
    </rPh>
    <rPh sb="2" eb="4">
      <t>ホケン</t>
    </rPh>
    <rPh sb="4" eb="5">
      <t>ダイ</t>
    </rPh>
    <rPh sb="6" eb="7">
      <t>ジョウ</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</si>
  <si>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</si>
  <si>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phoneticPr fontId="5"/>
  </si>
  <si>
    <t>疾病予防対策事業費等補助金</t>
    <rPh sb="0" eb="2">
      <t>シッペイ</t>
    </rPh>
    <rPh sb="2" eb="4">
      <t>ヨボウ</t>
    </rPh>
    <rPh sb="4" eb="6">
      <t>タイサク</t>
    </rPh>
    <rPh sb="6" eb="8">
      <t>ジギョウ</t>
    </rPh>
    <rPh sb="8" eb="9">
      <t>ヒ</t>
    </rPh>
    <rPh sb="9" eb="10">
      <t>トウ</t>
    </rPh>
    <rPh sb="10" eb="13">
      <t>ホジョキン</t>
    </rPh>
    <phoneticPr fontId="5"/>
  </si>
  <si>
    <t>平成35年度に保健所主催の健康危機管理関連会議開催回数を1,458回まで引き上げる</t>
    <phoneticPr fontId="5"/>
  </si>
  <si>
    <t>保健所主催の健康危機管理関連会議開催回数</t>
    <phoneticPr fontId="5"/>
  </si>
  <si>
    <t>回</t>
    <rPh sb="0" eb="1">
      <t>カイ</t>
    </rPh>
    <phoneticPr fontId="5"/>
  </si>
  <si>
    <t>-</t>
  </si>
  <si>
    <t>-</t>
    <phoneticPr fontId="5"/>
  </si>
  <si>
    <t>-</t>
    <phoneticPr fontId="5"/>
  </si>
  <si>
    <t>-</t>
    <phoneticPr fontId="5"/>
  </si>
  <si>
    <t>-</t>
    <phoneticPr fontId="5"/>
  </si>
  <si>
    <t>-</t>
    <phoneticPr fontId="5"/>
  </si>
  <si>
    <t>地域保健・健康増進事業報告　地域保健編第2章保健所編
表番号41　保健所における連絡調整会議の開催回数・参加機関団体数，会議の種類、議事内容別</t>
    <phoneticPr fontId="5"/>
  </si>
  <si>
    <t>地域健康危機管理体制推進事業
事業実施自治体数</t>
    <phoneticPr fontId="5"/>
  </si>
  <si>
    <t>当該年度実績額（千円）／事業実施自治体数　　　　　　　　　　　　</t>
    <phoneticPr fontId="5"/>
  </si>
  <si>
    <t>自治体数</t>
    <rPh sb="0" eb="3">
      <t>ジチタイ</t>
    </rPh>
    <rPh sb="3" eb="4">
      <t>スウ</t>
    </rPh>
    <phoneticPr fontId="5"/>
  </si>
  <si>
    <t>-</t>
    <phoneticPr fontId="5"/>
  </si>
  <si>
    <t>X　/　Y</t>
    <phoneticPr fontId="5"/>
  </si>
  <si>
    <t>千円</t>
    <rPh sb="0" eb="2">
      <t>センエン</t>
    </rPh>
    <phoneticPr fontId="5"/>
  </si>
  <si>
    <t>6,133 /　15</t>
    <phoneticPr fontId="5"/>
  </si>
  <si>
    <t>9,099 / 21</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</si>
  <si>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</si>
  <si>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</si>
  <si>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</si>
  <si>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</si>
  <si>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</si>
  <si>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t>
    <phoneticPr fontId="5"/>
  </si>
  <si>
    <t>地域における健康危機管理を担う拠点組織の管理者として、保健所等の研修を行うことは人材育成の観点から有効であるため。</t>
    <phoneticPr fontId="5"/>
  </si>
  <si>
    <t>-</t>
    <phoneticPr fontId="5"/>
  </si>
  <si>
    <t>-</t>
    <phoneticPr fontId="5"/>
  </si>
  <si>
    <t>-</t>
    <phoneticPr fontId="5"/>
  </si>
  <si>
    <t>-</t>
    <phoneticPr fontId="5"/>
  </si>
  <si>
    <t>‐</t>
  </si>
  <si>
    <t>無</t>
  </si>
  <si>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</si>
  <si>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t>
    <phoneticPr fontId="5"/>
  </si>
  <si>
    <t>-</t>
    <phoneticPr fontId="5"/>
  </si>
  <si>
    <t>-</t>
    <phoneticPr fontId="5"/>
  </si>
  <si>
    <t>厚生労働省</t>
  </si>
  <si>
    <t>健康危機管理体制の整備</t>
    <rPh sb="0" eb="2">
      <t>ケンコウ</t>
    </rPh>
    <rPh sb="2" eb="4">
      <t>キキ</t>
    </rPh>
    <rPh sb="4" eb="6">
      <t>カンリ</t>
    </rPh>
    <rPh sb="6" eb="8">
      <t>タイセイ</t>
    </rPh>
    <rPh sb="9" eb="11">
      <t>セイビ</t>
    </rPh>
    <phoneticPr fontId="5"/>
  </si>
  <si>
    <t>健康危機管理体制整備推進費</t>
    <rPh sb="0" eb="2">
      <t>ケンコウ</t>
    </rPh>
    <rPh sb="2" eb="4">
      <t>キキ</t>
    </rPh>
    <rPh sb="4" eb="6">
      <t>カンリ</t>
    </rPh>
    <rPh sb="6" eb="8">
      <t>タイセイ</t>
    </rPh>
    <rPh sb="8" eb="10">
      <t>セイビ</t>
    </rPh>
    <rPh sb="10" eb="12">
      <t>スイシン</t>
    </rPh>
    <rPh sb="12" eb="13">
      <t>ヒ</t>
    </rPh>
    <phoneticPr fontId="5"/>
  </si>
  <si>
    <t>本事業は、主に健康危機事例が発生した際に保健事業等を行う経費であり、ニーズがある経費であるため、国費を投じて実施する必要がある。</t>
    <phoneticPr fontId="5"/>
  </si>
  <si>
    <t>本事業は、主に健康危機事例が発生した際に保健事業等を行う経費であり、国が実施要綱を定め、補助を行う必要がある。</t>
    <phoneticPr fontId="5"/>
  </si>
  <si>
    <t>本事業は、主に健康危機事例が発生した際に保健事業等を行う経費であり、優先度が高い事業である。</t>
    <phoneticPr fontId="5"/>
  </si>
  <si>
    <t>地域健康危機管理体制推進事業については、毎年一定数の事業実施自治体数を維持しており、単位当たりコストの水準も妥当なものとなっている。</t>
    <phoneticPr fontId="5"/>
  </si>
  <si>
    <t>主に健康危機事例が発生した際に保健事業等を行うために必要な費目を補助対象としている。</t>
    <phoneticPr fontId="5"/>
  </si>
  <si>
    <t>地域健康危機管理対策特別事業において、大規模な緊急的保健活動を伴う健康危機事例の発生が少なかったため、不用が生じた。</t>
    <phoneticPr fontId="5"/>
  </si>
  <si>
    <t>地域健康危機管理体制推進事業については、毎年一定数の事業実施自治体数を維持しており、見込みに見合ったものとなっている。</t>
    <phoneticPr fontId="5"/>
  </si>
  <si>
    <t>健康危機管理体制推進事業において、事業実施自治体数が横ばいで推移していることから、事業の周知に努める。予算の執行率は低い水準であるが、健康危機事例発生時に適切な保健活動等を遂行するためにも、今後も引き続き推進すべきと判断する。</t>
    <phoneticPr fontId="5"/>
  </si>
  <si>
    <t>320</t>
    <phoneticPr fontId="5"/>
  </si>
  <si>
    <t>290</t>
    <phoneticPr fontId="5"/>
  </si>
  <si>
    <t>250</t>
    <phoneticPr fontId="5"/>
  </si>
  <si>
    <t>293</t>
    <phoneticPr fontId="5"/>
  </si>
  <si>
    <t>305</t>
    <phoneticPr fontId="5"/>
  </si>
  <si>
    <t>318</t>
    <phoneticPr fontId="5"/>
  </si>
  <si>
    <t>315</t>
    <phoneticPr fontId="5"/>
  </si>
  <si>
    <t>325</t>
    <phoneticPr fontId="5"/>
  </si>
  <si>
    <t>-</t>
    <phoneticPr fontId="5"/>
  </si>
  <si>
    <t>-</t>
    <phoneticPr fontId="5"/>
  </si>
  <si>
    <t>-</t>
    <phoneticPr fontId="5"/>
  </si>
  <si>
    <t>青森県</t>
    <rPh sb="0" eb="3">
      <t>アオモリケン</t>
    </rPh>
    <phoneticPr fontId="5"/>
  </si>
  <si>
    <t>東京都</t>
    <rPh sb="0" eb="3">
      <t>トウキョウト</t>
    </rPh>
    <phoneticPr fontId="5"/>
  </si>
  <si>
    <t>愛知県</t>
    <rPh sb="0" eb="3">
      <t>アイチケン</t>
    </rPh>
    <phoneticPr fontId="5"/>
  </si>
  <si>
    <t>岩手県</t>
    <rPh sb="0" eb="3">
      <t>イワテケン</t>
    </rPh>
    <phoneticPr fontId="5"/>
  </si>
  <si>
    <t>千葉県</t>
    <rPh sb="0" eb="3">
      <t>チバケン</t>
    </rPh>
    <phoneticPr fontId="5"/>
  </si>
  <si>
    <t>徳島県</t>
    <rPh sb="0" eb="3">
      <t>トクシマケン</t>
    </rPh>
    <phoneticPr fontId="5"/>
  </si>
  <si>
    <t>長崎県</t>
    <rPh sb="0" eb="3">
      <t>ナガサキケン</t>
    </rPh>
    <phoneticPr fontId="5"/>
  </si>
  <si>
    <t>神戸市</t>
    <rPh sb="0" eb="3">
      <t>コウベシ</t>
    </rPh>
    <phoneticPr fontId="5"/>
  </si>
  <si>
    <t>広島県</t>
    <rPh sb="0" eb="3">
      <t>ヒロシマケン</t>
    </rPh>
    <phoneticPr fontId="5"/>
  </si>
  <si>
    <t>横浜市</t>
    <rPh sb="0" eb="3">
      <t>ヨコハマシ</t>
    </rPh>
    <phoneticPr fontId="5"/>
  </si>
  <si>
    <t>旅費</t>
    <rPh sb="0" eb="2">
      <t>リョヒ</t>
    </rPh>
    <phoneticPr fontId="5"/>
  </si>
  <si>
    <t>需用費</t>
    <rPh sb="0" eb="3">
      <t>ジュヨウヒ</t>
    </rPh>
    <phoneticPr fontId="5"/>
  </si>
  <si>
    <t>使用料及び賃貸料</t>
    <rPh sb="0" eb="3">
      <t>シヨウリョウ</t>
    </rPh>
    <rPh sb="3" eb="4">
      <t>オヨ</t>
    </rPh>
    <rPh sb="5" eb="8">
      <t>チンタイリョウ</t>
    </rPh>
    <phoneticPr fontId="5"/>
  </si>
  <si>
    <t>報償費</t>
    <rPh sb="0" eb="3">
      <t>ホウショウヒ</t>
    </rPh>
    <phoneticPr fontId="5"/>
  </si>
  <si>
    <t>訪問指導員等報償費</t>
    <phoneticPr fontId="5"/>
  </si>
  <si>
    <t>連絡会議等使用料等</t>
    <phoneticPr fontId="5"/>
  </si>
  <si>
    <t>連絡会消耗品費等</t>
    <phoneticPr fontId="5"/>
  </si>
  <si>
    <t>訪問指導員等旅費</t>
    <phoneticPr fontId="5"/>
  </si>
  <si>
    <t>A.青森県</t>
    <rPh sb="2" eb="5">
      <t>アオモリケン</t>
    </rPh>
    <phoneticPr fontId="5"/>
  </si>
  <si>
    <t>補助金等交付</t>
  </si>
  <si>
    <t>-</t>
    <phoneticPr fontId="5"/>
  </si>
  <si>
    <t>65,000 / 24</t>
    <phoneticPr fontId="5"/>
  </si>
  <si>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②地域健康危機管理対策特別事業【補助率：１０／１０】
・健康危機発生時において、健康相談等の保健活動を実施する。</t>
    <phoneticPr fontId="5"/>
  </si>
  <si>
    <t>12,074 / 24</t>
    <phoneticPr fontId="5"/>
  </si>
  <si>
    <t>本経費は、危機管理体制を構築することで健康危機事例の未然防止を図るとともに、震災等の健康危機事例が発生した際における保健師等による健康相談の実施等の支援を行うものである。３０年度は地域健康危機管理対策特別事業において、大規模な緊急的保健活動を伴う健康危機事例の発生が少なかったため、不用率が大きくなっているが、健康危機事例発生時に適切な保健活動等を遂行するためにも、今後も引き続き推進すべきと判断する。</t>
    <phoneticPr fontId="5"/>
  </si>
  <si>
    <t>-</t>
    <phoneticPr fontId="5"/>
  </si>
  <si>
    <t>-</t>
    <phoneticPr fontId="5"/>
  </si>
  <si>
    <t>-</t>
    <phoneticPr fontId="5"/>
  </si>
  <si>
    <t>-</t>
    <phoneticPr fontId="5"/>
  </si>
  <si>
    <t>地域健康危機管理対策事業</t>
    <rPh sb="0" eb="2">
      <t>チイキ</t>
    </rPh>
    <rPh sb="2" eb="4">
      <t>ケンコウ</t>
    </rPh>
    <rPh sb="4" eb="6">
      <t>キキ</t>
    </rPh>
    <rPh sb="6" eb="8">
      <t>カンリ</t>
    </rPh>
    <rPh sb="8" eb="10">
      <t>タイサク</t>
    </rPh>
    <rPh sb="10" eb="12">
      <t>ジギョウ</t>
    </rPh>
    <phoneticPr fontId="5"/>
  </si>
  <si>
    <t>事業実施にかかる研修参加の旅費・講師の謝金支払、研修会場借り上げ、資料印刷</t>
    <phoneticPr fontId="5"/>
  </si>
  <si>
    <t>保健所主催の健康危機管理関連会議開催回数は高水準を推移しており、おおむね成果目標に見合ったものとなっている。</t>
    <rPh sb="21" eb="24">
      <t>コウスイジュン</t>
    </rPh>
    <rPh sb="25" eb="27">
      <t>スイイ</t>
    </rPh>
    <phoneticPr fontId="5"/>
  </si>
  <si>
    <t>点検対象外</t>
    <rPh sb="0" eb="2">
      <t>テンケン</t>
    </rPh>
    <rPh sb="2" eb="5">
      <t>タイショウガイ</t>
    </rPh>
    <phoneticPr fontId="5"/>
  </si>
  <si>
    <t>健康危機管理事例が発生した際に保健事業等を行うために必要な事業であり、引き続き、必要な予算額を確保し、適正な執行に努めること。</t>
    <rPh sb="0" eb="2">
      <t>ケンコウ</t>
    </rPh>
    <rPh sb="2" eb="4">
      <t>キキ</t>
    </rPh>
    <rPh sb="4" eb="6">
      <t>カンリ</t>
    </rPh>
    <rPh sb="6" eb="8">
      <t>ジレイ</t>
    </rPh>
    <rPh sb="9" eb="11">
      <t>ハッセイ</t>
    </rPh>
    <rPh sb="13" eb="14">
      <t>サイ</t>
    </rPh>
    <rPh sb="15" eb="17">
      <t>ホケン</t>
    </rPh>
    <rPh sb="17" eb="19">
      <t>ジギョウ</t>
    </rPh>
    <rPh sb="19" eb="20">
      <t>トウ</t>
    </rPh>
    <rPh sb="21" eb="22">
      <t>オコナ</t>
    </rPh>
    <rPh sb="26" eb="28">
      <t>ヒツヨウ</t>
    </rPh>
    <rPh sb="29" eb="31">
      <t>ジギョウ</t>
    </rPh>
    <rPh sb="35" eb="36">
      <t>ヒ</t>
    </rPh>
    <rPh sb="37" eb="38">
      <t>ツヅ</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</si>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</sst>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115845</xdr:colOff>
      <xdr:row>31</xdr:row>
      <xdr:rowOff>38615</xdr:rowOff>
    </xdr:from>
    <xdr:ext cx="607859" cy="275717"/>
    <xdr:sp macro="" textlink="">
      <xdr:nvSpPr>
        <xdr:cNvPr id="3" name="テキスト ボックス 2"/>
        <xdr:cNvSpPr txBox="1"/>
      </xdr:nvSpPr>
      <xdr:spPr>
        <a:xfrm>
          <a:off x="7941791" y="112369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128717</xdr:colOff>
      <xdr:row>33</xdr:row>
      <xdr:rowOff>25744</xdr:rowOff>
    </xdr:from>
    <xdr:ext cx="607859" cy="275717"/>
    <xdr:sp macro="" textlink="">
      <xdr:nvSpPr>
        <xdr:cNvPr id="4" name="テキスト ボックス 3"/>
        <xdr:cNvSpPr txBox="1"/>
      </xdr:nvSpPr>
      <xdr:spPr>
        <a:xfrm>
          <a:off x="7954663" y="118161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102973</xdr:colOff>
      <xdr:row>134</xdr:row>
      <xdr:rowOff>128716</xdr:rowOff>
    </xdr:from>
    <xdr:ext cx="710644" cy="275717"/>
    <xdr:sp macro="" textlink="">
      <xdr:nvSpPr>
        <xdr:cNvPr id="5" name="テキスト ボックス 4"/>
        <xdr:cNvSpPr txBox="1"/>
      </xdr:nvSpPr>
      <xdr:spPr>
        <a:xfrm>
          <a:off x="6281351" y="17106385"/>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102973</xdr:colOff>
      <xdr:row>134</xdr:row>
      <xdr:rowOff>115845</xdr:rowOff>
    </xdr:from>
    <xdr:ext cx="710644" cy="275717"/>
    <xdr:sp macro="" textlink="">
      <xdr:nvSpPr>
        <xdr:cNvPr id="6" name="テキスト ボックス 5"/>
        <xdr:cNvSpPr txBox="1"/>
      </xdr:nvSpPr>
      <xdr:spPr>
        <a:xfrm>
          <a:off x="7105135" y="17093514"/>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102973</xdr:colOff>
      <xdr:row>134</xdr:row>
      <xdr:rowOff>115845</xdr:rowOff>
    </xdr:from>
    <xdr:ext cx="710644" cy="275717"/>
    <xdr:sp macro="" textlink="">
      <xdr:nvSpPr>
        <xdr:cNvPr id="8" name="テキスト ボックス 7"/>
        <xdr:cNvSpPr txBox="1"/>
      </xdr:nvSpPr>
      <xdr:spPr>
        <a:xfrm>
          <a:off x="7928919" y="17093514"/>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47</xdr:col>
      <xdr:colOff>12873</xdr:colOff>
      <xdr:row>134</xdr:row>
      <xdr:rowOff>141588</xdr:rowOff>
    </xdr:from>
    <xdr:ext cx="710644" cy="275717"/>
    <xdr:sp macro="" textlink="">
      <xdr:nvSpPr>
        <xdr:cNvPr id="9" name="テキスト ボックス 8"/>
        <xdr:cNvSpPr txBox="1"/>
      </xdr:nvSpPr>
      <xdr:spPr>
        <a:xfrm>
          <a:off x="9692332" y="17119257"/>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21</xdr:col>
      <xdr:colOff>0</xdr:colOff>
      <xdr:row>741</xdr:row>
      <xdr:rowOff>77229</xdr:rowOff>
    </xdr:from>
    <xdr:to>
      <xdr:col>34</xdr:col>
      <xdr:colOff>15071</xdr:colOff>
      <xdr:row>743</xdr:row>
      <xdr:rowOff>139</xdr:rowOff>
    </xdr:to>
    <xdr:sp macro="" textlink="">
      <xdr:nvSpPr>
        <xdr:cNvPr id="10" name="正方形/長方形 9"/>
        <xdr:cNvSpPr/>
      </xdr:nvSpPr>
      <xdr:spPr>
        <a:xfrm>
          <a:off x="4324865" y="39914898"/>
          <a:ext cx="2692368"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20</xdr:col>
      <xdr:colOff>51487</xdr:colOff>
      <xdr:row>743</xdr:row>
      <xdr:rowOff>51487</xdr:rowOff>
    </xdr:from>
    <xdr:to>
      <xdr:col>35</xdr:col>
      <xdr:colOff>13494</xdr:colOff>
      <xdr:row>744</xdr:row>
      <xdr:rowOff>315206</xdr:rowOff>
    </xdr:to>
    <xdr:sp macro="" textlink="">
      <xdr:nvSpPr>
        <xdr:cNvPr id="11" name="大かっこ 10"/>
        <xdr:cNvSpPr/>
      </xdr:nvSpPr>
      <xdr:spPr>
        <a:xfrm>
          <a:off x="4170406" y="40584223"/>
          <a:ext cx="3051196" cy="6112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　交付申請書の内容審査、交付決定、補助事業者の指導監査等</a:t>
          </a:r>
        </a:p>
      </xdr:txBody>
    </xdr:sp>
    <xdr:clientData/>
  </xdr:twoCellAnchor>
  <xdr:twoCellAnchor>
    <xdr:from>
      <xdr:col>27</xdr:col>
      <xdr:colOff>167331</xdr:colOff>
      <xdr:row>744</xdr:row>
      <xdr:rowOff>321791</xdr:rowOff>
    </xdr:from>
    <xdr:to>
      <xdr:col>27</xdr:col>
      <xdr:colOff>167331</xdr:colOff>
      <xdr:row>746</xdr:row>
      <xdr:rowOff>217301</xdr:rowOff>
    </xdr:to>
    <xdr:cxnSp macro="">
      <xdr:nvCxnSpPr>
        <xdr:cNvPr id="12" name="直線矢印コネクタ 11"/>
        <xdr:cNvCxnSpPr/>
      </xdr:nvCxnSpPr>
      <xdr:spPr>
        <a:xfrm>
          <a:off x="5727872" y="41202061"/>
          <a:ext cx="0" cy="5905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77230</xdr:colOff>
      <xdr:row>746</xdr:row>
      <xdr:rowOff>154460</xdr:rowOff>
    </xdr:from>
    <xdr:to>
      <xdr:col>27</xdr:col>
      <xdr:colOff>94109</xdr:colOff>
      <xdr:row>746</xdr:row>
      <xdr:rowOff>335941</xdr:rowOff>
    </xdr:to>
    <xdr:sp macro="" textlink="">
      <xdr:nvSpPr>
        <xdr:cNvPr id="13" name="テキスト ボックス 12"/>
        <xdr:cNvSpPr txBox="1"/>
      </xdr:nvSpPr>
      <xdr:spPr>
        <a:xfrm>
          <a:off x="3990203" y="41729798"/>
          <a:ext cx="1664447"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25743</xdr:colOff>
      <xdr:row>747</xdr:row>
      <xdr:rowOff>51485</xdr:rowOff>
    </xdr:from>
    <xdr:to>
      <xdr:col>34</xdr:col>
      <xdr:colOff>40814</xdr:colOff>
      <xdr:row>748</xdr:row>
      <xdr:rowOff>272116</xdr:rowOff>
    </xdr:to>
    <xdr:sp macro="" textlink="">
      <xdr:nvSpPr>
        <xdr:cNvPr id="14" name="正方形/長方形 13"/>
        <xdr:cNvSpPr/>
      </xdr:nvSpPr>
      <xdr:spPr>
        <a:xfrm>
          <a:off x="4350608" y="41974357"/>
          <a:ext cx="2692368" cy="5681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２４自治体　１２百万円</a:t>
          </a:r>
          <a:endParaRPr kumimoji="1" lang="en-US" altLang="ja-JP" sz="1100">
            <a:solidFill>
              <a:sysClr val="windowText" lastClr="000000"/>
            </a:solidFill>
          </a:endParaRPr>
        </a:p>
      </xdr:txBody>
    </xdr:sp>
    <xdr:clientData/>
  </xdr:twoCellAnchor>
  <xdr:twoCellAnchor>
    <xdr:from>
      <xdr:col>19</xdr:col>
      <xdr:colOff>38614</xdr:colOff>
      <xdr:row>748</xdr:row>
      <xdr:rowOff>296048</xdr:rowOff>
    </xdr:from>
    <xdr:to>
      <xdr:col>36</xdr:col>
      <xdr:colOff>128716</xdr:colOff>
      <xdr:row>751</xdr:row>
      <xdr:rowOff>51487</xdr:rowOff>
    </xdr:to>
    <xdr:sp macro="" textlink="">
      <xdr:nvSpPr>
        <xdr:cNvPr id="15" name="大かっこ 14"/>
        <xdr:cNvSpPr/>
      </xdr:nvSpPr>
      <xdr:spPr>
        <a:xfrm>
          <a:off x="3951587" y="42038717"/>
          <a:ext cx="3591183" cy="79804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事業実施にかかる研修参加の旅費・講師の謝金支払、研修会場借り上げ、資料印刷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3.25" customHeight="1" x14ac:dyDescent="0.15">
      <c r="A10" s="660" t="s">
        <v>30</v>
      </c>
      <c r="B10" s="661"/>
      <c r="C10" s="661"/>
      <c r="D10" s="661"/>
      <c r="E10" s="661"/>
      <c r="F10" s="661"/>
      <c r="G10" s="754" t="s">
        <v>657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v>
      </c>
      <c r="Q13" s="658"/>
      <c r="R13" s="658"/>
      <c r="S13" s="658"/>
      <c r="T13" s="658"/>
      <c r="U13" s="658"/>
      <c r="V13" s="659"/>
      <c r="W13" s="657">
        <v>65</v>
      </c>
      <c r="X13" s="658"/>
      <c r="Y13" s="658"/>
      <c r="Z13" s="658"/>
      <c r="AA13" s="658"/>
      <c r="AB13" s="658"/>
      <c r="AC13" s="659"/>
      <c r="AD13" s="657">
        <v>65</v>
      </c>
      <c r="AE13" s="658"/>
      <c r="AF13" s="658"/>
      <c r="AG13" s="658"/>
      <c r="AH13" s="658"/>
      <c r="AI13" s="658"/>
      <c r="AJ13" s="659"/>
      <c r="AK13" s="657">
        <v>65</v>
      </c>
      <c r="AL13" s="658"/>
      <c r="AM13" s="658"/>
      <c r="AN13" s="658"/>
      <c r="AO13" s="658"/>
      <c r="AP13" s="658"/>
      <c r="AQ13" s="659"/>
      <c r="AR13" s="919">
        <v>65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655</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t="s">
        <v>669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65</v>
      </c>
      <c r="Q18" s="879"/>
      <c r="R18" s="879"/>
      <c r="S18" s="879"/>
      <c r="T18" s="879"/>
      <c r="U18" s="879"/>
      <c r="V18" s="880"/>
      <c r="W18" s="878">
        <f>SUM(W13:AC17)</f>
        <v>65</v>
      </c>
      <c r="X18" s="879"/>
      <c r="Y18" s="879"/>
      <c r="Z18" s="879"/>
      <c r="AA18" s="879"/>
      <c r="AB18" s="879"/>
      <c r="AC18" s="880"/>
      <c r="AD18" s="878">
        <f>SUM(AD13:AJ17)</f>
        <v>65</v>
      </c>
      <c r="AE18" s="879"/>
      <c r="AF18" s="879"/>
      <c r="AG18" s="879"/>
      <c r="AH18" s="879"/>
      <c r="AI18" s="879"/>
      <c r="AJ18" s="880"/>
      <c r="AK18" s="878">
        <f>SUM(AK13:AQ17)</f>
        <v>65</v>
      </c>
      <c r="AL18" s="879"/>
      <c r="AM18" s="879"/>
      <c r="AN18" s="879"/>
      <c r="AO18" s="879"/>
      <c r="AP18" s="879"/>
      <c r="AQ18" s="880"/>
      <c r="AR18" s="878">
        <f>SUM(AR13:AX17)</f>
        <v>65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9</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9.2307692307692313E-2</v>
      </c>
      <c r="Q20" s="318"/>
      <c r="R20" s="318"/>
      <c r="S20" s="318"/>
      <c r="T20" s="318"/>
      <c r="U20" s="318"/>
      <c r="V20" s="318"/>
      <c r="W20" s="318">
        <f t="shared" ref="W20" si="0">IF(W18=0, "-", SUM(W19)/W18)</f>
        <v>0.13846153846153847</v>
      </c>
      <c r="X20" s="318"/>
      <c r="Y20" s="318"/>
      <c r="Z20" s="318"/>
      <c r="AA20" s="318"/>
      <c r="AB20" s="318"/>
      <c r="AC20" s="318"/>
      <c r="AD20" s="318">
        <f t="shared" ref="AD20" si="1">IF(AD18=0, "-", SUM(AD19)/AD18)</f>
        <v>0.18461538461538463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9.2307692307692313E-2</v>
      </c>
      <c r="Q21" s="318"/>
      <c r="R21" s="318"/>
      <c r="S21" s="318"/>
      <c r="T21" s="318"/>
      <c r="U21" s="318"/>
      <c r="V21" s="318"/>
      <c r="W21" s="318">
        <f t="shared" ref="W21" si="2">IF(W19=0, "-", SUM(W19)/SUM(W13,W14))</f>
        <v>0.13846153846153847</v>
      </c>
      <c r="X21" s="318"/>
      <c r="Y21" s="318"/>
      <c r="Z21" s="318"/>
      <c r="AA21" s="318"/>
      <c r="AB21" s="318"/>
      <c r="AC21" s="318"/>
      <c r="AD21" s="318">
        <f t="shared" ref="AD21" si="3">IF(AD19=0, "-", SUM(AD19)/SUM(AD13,AD14))</f>
        <v>0.18461538461538463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65</v>
      </c>
      <c r="Q23" s="920"/>
      <c r="R23" s="920"/>
      <c r="S23" s="920"/>
      <c r="T23" s="920"/>
      <c r="U23" s="920"/>
      <c r="V23" s="937"/>
      <c r="W23" s="919">
        <v>65</v>
      </c>
      <c r="X23" s="920"/>
      <c r="Y23" s="920"/>
      <c r="Z23" s="920"/>
      <c r="AA23" s="920"/>
      <c r="AB23" s="920"/>
      <c r="AC23" s="937"/>
      <c r="AD23" s="974" t="s">
        <v>670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65</v>
      </c>
      <c r="Q29" s="658"/>
      <c r="R29" s="658"/>
      <c r="S29" s="658"/>
      <c r="T29" s="658"/>
      <c r="U29" s="658"/>
      <c r="V29" s="659"/>
      <c r="W29" s="933">
        <f>AR13</f>
        <v>65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35</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1042</v>
      </c>
      <c r="AF32" s="219"/>
      <c r="AG32" s="219"/>
      <c r="AH32" s="219"/>
      <c r="AI32" s="218">
        <v>949</v>
      </c>
      <c r="AJ32" s="219"/>
      <c r="AK32" s="219"/>
      <c r="AL32" s="219"/>
      <c r="AM32" s="218"/>
      <c r="AN32" s="219"/>
      <c r="AO32" s="219"/>
      <c r="AP32" s="219"/>
      <c r="AQ32" s="340" t="s">
        <v>583</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940</v>
      </c>
      <c r="AF33" s="219"/>
      <c r="AG33" s="219"/>
      <c r="AH33" s="219"/>
      <c r="AI33" s="218">
        <v>1042</v>
      </c>
      <c r="AJ33" s="219"/>
      <c r="AK33" s="219"/>
      <c r="AL33" s="219"/>
      <c r="AM33" s="218">
        <v>949</v>
      </c>
      <c r="AN33" s="219"/>
      <c r="AO33" s="219"/>
      <c r="AP33" s="219"/>
      <c r="AQ33" s="340" t="s">
        <v>584</v>
      </c>
      <c r="AR33" s="207"/>
      <c r="AS33" s="207"/>
      <c r="AT33" s="341"/>
      <c r="AU33" s="219">
        <v>1458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111</v>
      </c>
      <c r="AF34" s="219"/>
      <c r="AG34" s="219"/>
      <c r="AH34" s="219"/>
      <c r="AI34" s="218">
        <v>91</v>
      </c>
      <c r="AJ34" s="219"/>
      <c r="AK34" s="219"/>
      <c r="AL34" s="219"/>
      <c r="AM34" s="218"/>
      <c r="AN34" s="219"/>
      <c r="AO34" s="219"/>
      <c r="AP34" s="219"/>
      <c r="AQ34" s="340" t="s">
        <v>583</v>
      </c>
      <c r="AR34" s="207"/>
      <c r="AS34" s="207"/>
      <c r="AT34" s="341"/>
      <c r="AU34" s="219" t="s">
        <v>586</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15</v>
      </c>
      <c r="AF101" s="219"/>
      <c r="AG101" s="219"/>
      <c r="AH101" s="220"/>
      <c r="AI101" s="218">
        <v>21</v>
      </c>
      <c r="AJ101" s="219"/>
      <c r="AK101" s="219"/>
      <c r="AL101" s="220"/>
      <c r="AM101" s="218">
        <v>24</v>
      </c>
      <c r="AN101" s="219"/>
      <c r="AO101" s="219"/>
      <c r="AP101" s="220"/>
      <c r="AQ101" s="218" t="s">
        <v>591</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15</v>
      </c>
      <c r="AF102" s="418"/>
      <c r="AG102" s="418"/>
      <c r="AH102" s="418"/>
      <c r="AI102" s="418">
        <v>15</v>
      </c>
      <c r="AJ102" s="418"/>
      <c r="AK102" s="418"/>
      <c r="AL102" s="418"/>
      <c r="AM102" s="418">
        <v>21</v>
      </c>
      <c r="AN102" s="418"/>
      <c r="AO102" s="418"/>
      <c r="AP102" s="418"/>
      <c r="AQ102" s="273">
        <v>24</v>
      </c>
      <c r="AR102" s="274"/>
      <c r="AS102" s="274"/>
      <c r="AT102" s="319"/>
      <c r="AU102" s="273">
        <v>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409</v>
      </c>
      <c r="AF116" s="418"/>
      <c r="AG116" s="418"/>
      <c r="AH116" s="418"/>
      <c r="AI116" s="418">
        <v>433</v>
      </c>
      <c r="AJ116" s="418"/>
      <c r="AK116" s="418"/>
      <c r="AL116" s="418"/>
      <c r="AM116" s="418">
        <v>503</v>
      </c>
      <c r="AN116" s="418"/>
      <c r="AO116" s="418"/>
      <c r="AP116" s="418"/>
      <c r="AQ116" s="218">
        <v>2708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594</v>
      </c>
      <c r="AF117" s="551"/>
      <c r="AG117" s="551"/>
      <c r="AH117" s="551"/>
      <c r="AI117" s="551" t="s">
        <v>595</v>
      </c>
      <c r="AJ117" s="551"/>
      <c r="AK117" s="551"/>
      <c r="AL117" s="551"/>
      <c r="AM117" s="551" t="s">
        <v>658</v>
      </c>
      <c r="AN117" s="551"/>
      <c r="AO117" s="551"/>
      <c r="AP117" s="551"/>
      <c r="AQ117" s="551" t="s">
        <v>656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35</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v>119</v>
      </c>
      <c r="AF134" s="207"/>
      <c r="AG134" s="207"/>
      <c r="AH134" s="207"/>
      <c r="AI134" s="206">
        <v>111</v>
      </c>
      <c r="AJ134" s="207"/>
      <c r="AK134" s="207"/>
      <c r="AL134" s="207"/>
      <c r="AM134" s="206">
        <v>158</v>
      </c>
      <c r="AN134" s="207"/>
      <c r="AO134" s="207"/>
      <c r="AP134" s="207"/>
      <c r="AQ134" s="206" t="s">
        <v>600</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c r="AF135" s="207"/>
      <c r="AG135" s="207"/>
      <c r="AH135" s="207"/>
      <c r="AI135" s="206"/>
      <c r="AJ135" s="207"/>
      <c r="AK135" s="207"/>
      <c r="AL135" s="207"/>
      <c r="AM135" s="206"/>
      <c r="AN135" s="207"/>
      <c r="AO135" s="207"/>
      <c r="AP135" s="207"/>
      <c r="AQ135" s="206" t="s">
        <v>600</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660</v>
      </c>
      <c r="H154" s="105"/>
      <c r="I154" s="105"/>
      <c r="J154" s="105"/>
      <c r="K154" s="105"/>
      <c r="L154" s="105"/>
      <c r="M154" s="105"/>
      <c r="N154" s="105"/>
      <c r="O154" s="105"/>
      <c r="P154" s="106"/>
      <c r="Q154" s="125" t="s">
        <v>660</v>
      </c>
      <c r="R154" s="105"/>
      <c r="S154" s="105"/>
      <c r="T154" s="105"/>
      <c r="U154" s="105"/>
      <c r="V154" s="105"/>
      <c r="W154" s="105"/>
      <c r="X154" s="105"/>
      <c r="Y154" s="105"/>
      <c r="Z154" s="105"/>
      <c r="AA154" s="293"/>
      <c r="AB154" s="141" t="s">
        <v>661</v>
      </c>
      <c r="AC154" s="142"/>
      <c r="AD154" s="142"/>
      <c r="AE154" s="147" t="s">
        <v>662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581</v>
      </c>
      <c r="K430" s="901"/>
      <c r="L430" s="901"/>
      <c r="M430" s="901"/>
      <c r="N430" s="901"/>
      <c r="O430" s="901"/>
      <c r="P430" s="901"/>
      <c r="Q430" s="901"/>
      <c r="R430" s="901"/>
      <c r="S430" s="901"/>
      <c r="T430" s="902"/>
      <c r="U430" s="588" t="s">
        <v>600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584</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600</v>
      </c>
      <c r="AF433" s="207"/>
      <c r="AG433" s="207"/>
      <c r="AH433" s="207"/>
      <c r="AI433" s="340" t="s">
        <v>600</v>
      </c>
      <c r="AJ433" s="207"/>
      <c r="AK433" s="207"/>
      <c r="AL433" s="207"/>
      <c r="AM433" s="340" t="s">
        <v>600</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604</v>
      </c>
      <c r="AF434" s="207"/>
      <c r="AG434" s="207"/>
      <c r="AH434" s="341"/>
      <c r="AI434" s="340" t="s">
        <v>583</v>
      </c>
      <c r="AJ434" s="207"/>
      <c r="AK434" s="207"/>
      <c r="AL434" s="207"/>
      <c r="AM434" s="340" t="s">
        <v>591</v>
      </c>
      <c r="AN434" s="207"/>
      <c r="AO434" s="207"/>
      <c r="AP434" s="341"/>
      <c r="AQ434" s="340" t="s">
        <v>605</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600</v>
      </c>
      <c r="AJ435" s="207"/>
      <c r="AK435" s="207"/>
      <c r="AL435" s="207"/>
      <c r="AM435" s="340" t="s">
        <v>600</v>
      </c>
      <c r="AN435" s="207"/>
      <c r="AO435" s="207"/>
      <c r="AP435" s="341"/>
      <c r="AQ435" s="340" t="s">
        <v>606</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0" t="s">
        <v>600</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600</v>
      </c>
      <c r="AF458" s="207"/>
      <c r="AG458" s="207"/>
      <c r="AH458" s="207"/>
      <c r="AI458" s="340" t="s">
        <v>583</v>
      </c>
      <c r="AJ458" s="207"/>
      <c r="AK458" s="207"/>
      <c r="AL458" s="207"/>
      <c r="AM458" s="340" t="s">
        <v>600</v>
      </c>
      <c r="AN458" s="207"/>
      <c r="AO458" s="207"/>
      <c r="AP458" s="341"/>
      <c r="AQ458" s="340" t="s">
        <v>606</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604</v>
      </c>
      <c r="AF459" s="207"/>
      <c r="AG459" s="207"/>
      <c r="AH459" s="341"/>
      <c r="AI459" s="340" t="s">
        <v>600</v>
      </c>
      <c r="AJ459" s="207"/>
      <c r="AK459" s="207"/>
      <c r="AL459" s="207"/>
      <c r="AM459" s="340" t="s">
        <v>600</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600</v>
      </c>
      <c r="AJ460" s="207"/>
      <c r="AK460" s="207"/>
      <c r="AL460" s="207"/>
      <c r="AM460" s="340" t="s">
        <v>584</v>
      </c>
      <c r="AN460" s="207"/>
      <c r="AO460" s="207"/>
      <c r="AP460" s="341"/>
      <c r="AQ460" s="340" t="s">
        <v>600</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3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35.1"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666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613</v>
      </c>
      <c r="D721" s="297"/>
      <c r="E721" s="297"/>
      <c r="F721" s="298"/>
      <c r="G721" s="287"/>
      <c r="H721" s="288"/>
      <c r="I721" s="83" t="str">
        <f>IF(OR(G721="　", G721=""), "", "-")</f>
        <v/>
      </c>
      <c r="J721" s="291">
        <v>345</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613</v>
      </c>
      <c r="D722" s="297"/>
      <c r="E722" s="297"/>
      <c r="F722" s="298"/>
      <c r="G722" s="287"/>
      <c r="H722" s="288"/>
      <c r="I722" s="83" t="str">
        <f t="shared" ref="I722:I725" si="4">IF(OR(G722="　", G722=""), "", "-")</f>
        <v/>
      </c>
      <c r="J722" s="291">
        <v>346</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x14ac:dyDescent="0.2">
      <c r="A731" s="799" t="s">
        <v>257</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t="s">
        <v>257</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t="s">
        <v>671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15">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613</v>
      </c>
      <c r="F739" s="985"/>
      <c r="G739" s="985"/>
      <c r="H739" s="93" t="str">
        <f>IF(E739="", "", "(")</f>
        <v>(</v>
      </c>
      <c r="I739" s="985"/>
      <c r="J739" s="985"/>
      <c r="K739" s="93" t="str">
        <f>IF(OR(I739="　", I739=""), "", "-")</f>
        <v/>
      </c>
      <c r="L739" s="986">
        <v>331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17.2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628" t="s">
        <v>512</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645</v>
      </c>
      <c r="H781" s="671"/>
      <c r="I781" s="671"/>
      <c r="J781" s="671"/>
      <c r="K781" s="672"/>
      <c r="L781" s="664" t="s">
        <v>652</v>
      </c>
      <c r="M781" s="665"/>
      <c r="N781" s="665"/>
      <c r="O781" s="665"/>
      <c r="P781" s="665"/>
      <c r="Q781" s="665"/>
      <c r="R781" s="665"/>
      <c r="S781" s="665"/>
      <c r="T781" s="665"/>
      <c r="U781" s="665"/>
      <c r="V781" s="665"/>
      <c r="W781" s="665"/>
      <c r="X781" s="666"/>
      <c r="Y781" s="388">
        <v>0.7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646</v>
      </c>
      <c r="H782" s="607"/>
      <c r="I782" s="607"/>
      <c r="J782" s="607"/>
      <c r="K782" s="608"/>
      <c r="L782" s="598" t="s">
        <v>651</v>
      </c>
      <c r="M782" s="599"/>
      <c r="N782" s="599"/>
      <c r="O782" s="599"/>
      <c r="P782" s="599"/>
      <c r="Q782" s="599"/>
      <c r="R782" s="599"/>
      <c r="S782" s="599"/>
      <c r="T782" s="599"/>
      <c r="U782" s="599"/>
      <c r="V782" s="599"/>
      <c r="W782" s="599"/>
      <c r="X782" s="600"/>
      <c r="Y782" s="601">
        <v>0.2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647</v>
      </c>
      <c r="H783" s="607"/>
      <c r="I783" s="607"/>
      <c r="J783" s="607"/>
      <c r="K783" s="608"/>
      <c r="L783" s="598" t="s">
        <v>650</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648</v>
      </c>
      <c r="H784" s="607"/>
      <c r="I784" s="607"/>
      <c r="J784" s="607"/>
      <c r="K784" s="608"/>
      <c r="L784" s="598" t="s">
        <v>649</v>
      </c>
      <c r="M784" s="599"/>
      <c r="N784" s="599"/>
      <c r="O784" s="599"/>
      <c r="P784" s="599"/>
      <c r="Q784" s="599"/>
      <c r="R784" s="599"/>
      <c r="S784" s="599"/>
      <c r="T784" s="599"/>
      <c r="U784" s="599"/>
      <c r="V784" s="599"/>
      <c r="W784" s="599"/>
      <c r="X784" s="600"/>
      <c r="Y784" s="601">
        <v>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8.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0.99999999999999989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8.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4.95" customHeight="1" x14ac:dyDescent="0.15">
      <c r="A837" s="376">
        <v>1</v>
      </c>
      <c r="B837" s="376">
        <v>1</v>
      </c>
      <c r="C837" s="361" t="s">
        <v>635</v>
      </c>
      <c r="D837" s="347"/>
      <c r="E837" s="347"/>
      <c r="F837" s="347"/>
      <c r="G837" s="347"/>
      <c r="H837" s="347"/>
      <c r="I837" s="347"/>
      <c r="J837" s="348">
        <v>2000020020001</v>
      </c>
      <c r="K837" s="349"/>
      <c r="L837" s="349"/>
      <c r="M837" s="349"/>
      <c r="N837" s="349"/>
      <c r="O837" s="349"/>
      <c r="P837" s="362" t="s">
        <v>665</v>
      </c>
      <c r="Q837" s="350"/>
      <c r="R837" s="350"/>
      <c r="S837" s="350"/>
      <c r="T837" s="350"/>
      <c r="U837" s="350"/>
      <c r="V837" s="350"/>
      <c r="W837" s="350"/>
      <c r="X837" s="350"/>
      <c r="Y837" s="351">
        <v>1</v>
      </c>
      <c r="Z837" s="352"/>
      <c r="AA837" s="352"/>
      <c r="AB837" s="353"/>
      <c r="AC837" s="363" t="s">
        <v>654</v>
      </c>
      <c r="AD837" s="371"/>
      <c r="AE837" s="371"/>
      <c r="AF837" s="371"/>
      <c r="AG837" s="371"/>
      <c r="AH837" s="372" t="s">
        <v>604</v>
      </c>
      <c r="AI837" s="373"/>
      <c r="AJ837" s="373"/>
      <c r="AK837" s="373"/>
      <c r="AL837" s="357" t="s">
        <v>600</v>
      </c>
      <c r="AM837" s="358"/>
      <c r="AN837" s="358"/>
      <c r="AO837" s="359"/>
      <c r="AP837" s="360" t="s">
        <v>600</v>
      </c>
      <c r="AQ837" s="360"/>
      <c r="AR837" s="360"/>
      <c r="AS837" s="360"/>
      <c r="AT837" s="360"/>
      <c r="AU837" s="360"/>
      <c r="AV837" s="360"/>
      <c r="AW837" s="360"/>
      <c r="AX837" s="360"/>
    </row>
    <row r="838" spans="1:50" ht="54.95" customHeight="1" x14ac:dyDescent="0.15">
      <c r="A838" s="376">
        <v>2</v>
      </c>
      <c r="B838" s="376">
        <v>1</v>
      </c>
      <c r="C838" s="361" t="s">
        <v>636</v>
      </c>
      <c r="D838" s="347"/>
      <c r="E838" s="347"/>
      <c r="F838" s="347"/>
      <c r="G838" s="347"/>
      <c r="H838" s="347"/>
      <c r="I838" s="347"/>
      <c r="J838" s="348">
        <v>8000020130001</v>
      </c>
      <c r="K838" s="349"/>
      <c r="L838" s="349"/>
      <c r="M838" s="349"/>
      <c r="N838" s="349"/>
      <c r="O838" s="349"/>
      <c r="P838" s="362" t="s">
        <v>665</v>
      </c>
      <c r="Q838" s="350"/>
      <c r="R838" s="350"/>
      <c r="S838" s="350"/>
      <c r="T838" s="350"/>
      <c r="U838" s="350"/>
      <c r="V838" s="350"/>
      <c r="W838" s="350"/>
      <c r="X838" s="350"/>
      <c r="Y838" s="351">
        <v>0.9</v>
      </c>
      <c r="Z838" s="352"/>
      <c r="AA838" s="352"/>
      <c r="AB838" s="353"/>
      <c r="AC838" s="363" t="s">
        <v>654</v>
      </c>
      <c r="AD838" s="363"/>
      <c r="AE838" s="363"/>
      <c r="AF838" s="363"/>
      <c r="AG838" s="363"/>
      <c r="AH838" s="372" t="s">
        <v>581</v>
      </c>
      <c r="AI838" s="373"/>
      <c r="AJ838" s="373"/>
      <c r="AK838" s="373"/>
      <c r="AL838" s="357" t="s">
        <v>581</v>
      </c>
      <c r="AM838" s="358"/>
      <c r="AN838" s="358"/>
      <c r="AO838" s="359"/>
      <c r="AP838" s="360" t="s">
        <v>581</v>
      </c>
      <c r="AQ838" s="360"/>
      <c r="AR838" s="360"/>
      <c r="AS838" s="360"/>
      <c r="AT838" s="360"/>
      <c r="AU838" s="360"/>
      <c r="AV838" s="360"/>
      <c r="AW838" s="360"/>
      <c r="AX838" s="360"/>
    </row>
    <row r="839" spans="1:50" ht="54.95" customHeight="1" x14ac:dyDescent="0.15">
      <c r="A839" s="376">
        <v>3</v>
      </c>
      <c r="B839" s="376">
        <v>1</v>
      </c>
      <c r="C839" s="361" t="s">
        <v>637</v>
      </c>
      <c r="D839" s="347"/>
      <c r="E839" s="347"/>
      <c r="F839" s="347"/>
      <c r="G839" s="347"/>
      <c r="H839" s="347"/>
      <c r="I839" s="347"/>
      <c r="J839" s="348">
        <v>1000020230006</v>
      </c>
      <c r="K839" s="349"/>
      <c r="L839" s="349"/>
      <c r="M839" s="349"/>
      <c r="N839" s="349"/>
      <c r="O839" s="349"/>
      <c r="P839" s="362" t="s">
        <v>665</v>
      </c>
      <c r="Q839" s="350"/>
      <c r="R839" s="350"/>
      <c r="S839" s="350"/>
      <c r="T839" s="350"/>
      <c r="U839" s="350"/>
      <c r="V839" s="350"/>
      <c r="W839" s="350"/>
      <c r="X839" s="350"/>
      <c r="Y839" s="351">
        <v>0.9</v>
      </c>
      <c r="Z839" s="352"/>
      <c r="AA839" s="352"/>
      <c r="AB839" s="353"/>
      <c r="AC839" s="363" t="s">
        <v>654</v>
      </c>
      <c r="AD839" s="363"/>
      <c r="AE839" s="363"/>
      <c r="AF839" s="363"/>
      <c r="AG839" s="363"/>
      <c r="AH839" s="355" t="s">
        <v>581</v>
      </c>
      <c r="AI839" s="356"/>
      <c r="AJ839" s="356"/>
      <c r="AK839" s="356"/>
      <c r="AL839" s="357" t="s">
        <v>581</v>
      </c>
      <c r="AM839" s="358"/>
      <c r="AN839" s="358"/>
      <c r="AO839" s="359"/>
      <c r="AP839" s="360" t="s">
        <v>581</v>
      </c>
      <c r="AQ839" s="360"/>
      <c r="AR839" s="360"/>
      <c r="AS839" s="360"/>
      <c r="AT839" s="360"/>
      <c r="AU839" s="360"/>
      <c r="AV839" s="360"/>
      <c r="AW839" s="360"/>
      <c r="AX839" s="360"/>
    </row>
    <row r="840" spans="1:50" ht="54.95" customHeight="1" x14ac:dyDescent="0.15">
      <c r="A840" s="376">
        <v>4</v>
      </c>
      <c r="B840" s="376">
        <v>1</v>
      </c>
      <c r="C840" s="361" t="s">
        <v>638</v>
      </c>
      <c r="D840" s="347"/>
      <c r="E840" s="347"/>
      <c r="F840" s="347"/>
      <c r="G840" s="347"/>
      <c r="H840" s="347"/>
      <c r="I840" s="347"/>
      <c r="J840" s="348">
        <v>4000020030007</v>
      </c>
      <c r="K840" s="349"/>
      <c r="L840" s="349"/>
      <c r="M840" s="349"/>
      <c r="N840" s="349"/>
      <c r="O840" s="349"/>
      <c r="P840" s="362" t="s">
        <v>665</v>
      </c>
      <c r="Q840" s="350"/>
      <c r="R840" s="350"/>
      <c r="S840" s="350"/>
      <c r="T840" s="350"/>
      <c r="U840" s="350"/>
      <c r="V840" s="350"/>
      <c r="W840" s="350"/>
      <c r="X840" s="350"/>
      <c r="Y840" s="351">
        <v>0.9</v>
      </c>
      <c r="Z840" s="352"/>
      <c r="AA840" s="352"/>
      <c r="AB840" s="353"/>
      <c r="AC840" s="363" t="s">
        <v>654</v>
      </c>
      <c r="AD840" s="363"/>
      <c r="AE840" s="363"/>
      <c r="AF840" s="363"/>
      <c r="AG840" s="363"/>
      <c r="AH840" s="355" t="s">
        <v>581</v>
      </c>
      <c r="AI840" s="356"/>
      <c r="AJ840" s="356"/>
      <c r="AK840" s="356"/>
      <c r="AL840" s="357" t="s">
        <v>581</v>
      </c>
      <c r="AM840" s="358"/>
      <c r="AN840" s="358"/>
      <c r="AO840" s="359"/>
      <c r="AP840" s="360" t="s">
        <v>581</v>
      </c>
      <c r="AQ840" s="360"/>
      <c r="AR840" s="360"/>
      <c r="AS840" s="360"/>
      <c r="AT840" s="360"/>
      <c r="AU840" s="360"/>
      <c r="AV840" s="360"/>
      <c r="AW840" s="360"/>
      <c r="AX840" s="360"/>
    </row>
    <row r="841" spans="1:50" ht="54.95" customHeight="1" x14ac:dyDescent="0.15">
      <c r="A841" s="376">
        <v>5</v>
      </c>
      <c r="B841" s="376">
        <v>1</v>
      </c>
      <c r="C841" s="361" t="s">
        <v>639</v>
      </c>
      <c r="D841" s="347"/>
      <c r="E841" s="347"/>
      <c r="F841" s="347"/>
      <c r="G841" s="347"/>
      <c r="H841" s="347"/>
      <c r="I841" s="347"/>
      <c r="J841" s="348">
        <v>4000020120006</v>
      </c>
      <c r="K841" s="349"/>
      <c r="L841" s="349"/>
      <c r="M841" s="349"/>
      <c r="N841" s="349"/>
      <c r="O841" s="349"/>
      <c r="P841" s="362" t="s">
        <v>665</v>
      </c>
      <c r="Q841" s="350"/>
      <c r="R841" s="350"/>
      <c r="S841" s="350"/>
      <c r="T841" s="350"/>
      <c r="U841" s="350"/>
      <c r="V841" s="350"/>
      <c r="W841" s="350"/>
      <c r="X841" s="350"/>
      <c r="Y841" s="351">
        <v>0.7</v>
      </c>
      <c r="Z841" s="352"/>
      <c r="AA841" s="352"/>
      <c r="AB841" s="353"/>
      <c r="AC841" s="354" t="s">
        <v>654</v>
      </c>
      <c r="AD841" s="354"/>
      <c r="AE841" s="354"/>
      <c r="AF841" s="354"/>
      <c r="AG841" s="354"/>
      <c r="AH841" s="355" t="s">
        <v>581</v>
      </c>
      <c r="AI841" s="356"/>
      <c r="AJ841" s="356"/>
      <c r="AK841" s="356"/>
      <c r="AL841" s="357" t="s">
        <v>581</v>
      </c>
      <c r="AM841" s="358"/>
      <c r="AN841" s="358"/>
      <c r="AO841" s="359"/>
      <c r="AP841" s="360" t="s">
        <v>581</v>
      </c>
      <c r="AQ841" s="360"/>
      <c r="AR841" s="360"/>
      <c r="AS841" s="360"/>
      <c r="AT841" s="360"/>
      <c r="AU841" s="360"/>
      <c r="AV841" s="360"/>
      <c r="AW841" s="360"/>
      <c r="AX841" s="360"/>
    </row>
    <row r="842" spans="1:50" ht="54.95" customHeight="1" x14ac:dyDescent="0.15">
      <c r="A842" s="376">
        <v>6</v>
      </c>
      <c r="B842" s="376">
        <v>1</v>
      </c>
      <c r="C842" s="361" t="s">
        <v>640</v>
      </c>
      <c r="D842" s="347"/>
      <c r="E842" s="347"/>
      <c r="F842" s="347"/>
      <c r="G842" s="347"/>
      <c r="H842" s="347"/>
      <c r="I842" s="347"/>
      <c r="J842" s="348">
        <v>4000020360007</v>
      </c>
      <c r="K842" s="349"/>
      <c r="L842" s="349"/>
      <c r="M842" s="349"/>
      <c r="N842" s="349"/>
      <c r="O842" s="349"/>
      <c r="P842" s="362" t="s">
        <v>665</v>
      </c>
      <c r="Q842" s="350"/>
      <c r="R842" s="350"/>
      <c r="S842" s="350"/>
      <c r="T842" s="350"/>
      <c r="U842" s="350"/>
      <c r="V842" s="350"/>
      <c r="W842" s="350"/>
      <c r="X842" s="350"/>
      <c r="Y842" s="351">
        <v>0.7</v>
      </c>
      <c r="Z842" s="352"/>
      <c r="AA842" s="352"/>
      <c r="AB842" s="353"/>
      <c r="AC842" s="354" t="s">
        <v>654</v>
      </c>
      <c r="AD842" s="354"/>
      <c r="AE842" s="354"/>
      <c r="AF842" s="354"/>
      <c r="AG842" s="354"/>
      <c r="AH842" s="355" t="s">
        <v>581</v>
      </c>
      <c r="AI842" s="356"/>
      <c r="AJ842" s="356"/>
      <c r="AK842" s="356"/>
      <c r="AL842" s="357" t="s">
        <v>581</v>
      </c>
      <c r="AM842" s="358"/>
      <c r="AN842" s="358"/>
      <c r="AO842" s="359"/>
      <c r="AP842" s="360" t="s">
        <v>581</v>
      </c>
      <c r="AQ842" s="360"/>
      <c r="AR842" s="360"/>
      <c r="AS842" s="360"/>
      <c r="AT842" s="360"/>
      <c r="AU842" s="360"/>
      <c r="AV842" s="360"/>
      <c r="AW842" s="360"/>
      <c r="AX842" s="360"/>
    </row>
    <row r="843" spans="1:50" ht="54.95" customHeight="1" x14ac:dyDescent="0.15">
      <c r="A843" s="376">
        <v>7</v>
      </c>
      <c r="B843" s="376">
        <v>1</v>
      </c>
      <c r="C843" s="361" t="s">
        <v>641</v>
      </c>
      <c r="D843" s="347"/>
      <c r="E843" s="347"/>
      <c r="F843" s="347"/>
      <c r="G843" s="347"/>
      <c r="H843" s="347"/>
      <c r="I843" s="347"/>
      <c r="J843" s="348">
        <v>4000020420000</v>
      </c>
      <c r="K843" s="349"/>
      <c r="L843" s="349"/>
      <c r="M843" s="349"/>
      <c r="N843" s="349"/>
      <c r="O843" s="349"/>
      <c r="P843" s="362" t="s">
        <v>665</v>
      </c>
      <c r="Q843" s="350"/>
      <c r="R843" s="350"/>
      <c r="S843" s="350"/>
      <c r="T843" s="350"/>
      <c r="U843" s="350"/>
      <c r="V843" s="350"/>
      <c r="W843" s="350"/>
      <c r="X843" s="350"/>
      <c r="Y843" s="351">
        <v>0.6</v>
      </c>
      <c r="Z843" s="352"/>
      <c r="AA843" s="352"/>
      <c r="AB843" s="353"/>
      <c r="AC843" s="354" t="s">
        <v>654</v>
      </c>
      <c r="AD843" s="354"/>
      <c r="AE843" s="354"/>
      <c r="AF843" s="354"/>
      <c r="AG843" s="354"/>
      <c r="AH843" s="355" t="s">
        <v>581</v>
      </c>
      <c r="AI843" s="356"/>
      <c r="AJ843" s="356"/>
      <c r="AK843" s="356"/>
      <c r="AL843" s="357" t="s">
        <v>581</v>
      </c>
      <c r="AM843" s="358"/>
      <c r="AN843" s="358"/>
      <c r="AO843" s="359"/>
      <c r="AP843" s="360" t="s">
        <v>581</v>
      </c>
      <c r="AQ843" s="360"/>
      <c r="AR843" s="360"/>
      <c r="AS843" s="360"/>
      <c r="AT843" s="360"/>
      <c r="AU843" s="360"/>
      <c r="AV843" s="360"/>
      <c r="AW843" s="360"/>
      <c r="AX843" s="360"/>
    </row>
    <row r="844" spans="1:50" ht="54.95" customHeight="1" x14ac:dyDescent="0.15">
      <c r="A844" s="376">
        <v>8</v>
      </c>
      <c r="B844" s="376">
        <v>1</v>
      </c>
      <c r="C844" s="361" t="s">
        <v>642</v>
      </c>
      <c r="D844" s="347"/>
      <c r="E844" s="347"/>
      <c r="F844" s="347"/>
      <c r="G844" s="347"/>
      <c r="H844" s="347"/>
      <c r="I844" s="347"/>
      <c r="J844" s="348">
        <v>9000020281000</v>
      </c>
      <c r="K844" s="349"/>
      <c r="L844" s="349"/>
      <c r="M844" s="349"/>
      <c r="N844" s="349"/>
      <c r="O844" s="349"/>
      <c r="P844" s="362" t="s">
        <v>665</v>
      </c>
      <c r="Q844" s="350"/>
      <c r="R844" s="350"/>
      <c r="S844" s="350"/>
      <c r="T844" s="350"/>
      <c r="U844" s="350"/>
      <c r="V844" s="350"/>
      <c r="W844" s="350"/>
      <c r="X844" s="350"/>
      <c r="Y844" s="351">
        <v>0.5</v>
      </c>
      <c r="Z844" s="352"/>
      <c r="AA844" s="352"/>
      <c r="AB844" s="353"/>
      <c r="AC844" s="354" t="s">
        <v>654</v>
      </c>
      <c r="AD844" s="354"/>
      <c r="AE844" s="354"/>
      <c r="AF844" s="354"/>
      <c r="AG844" s="354"/>
      <c r="AH844" s="355" t="s">
        <v>581</v>
      </c>
      <c r="AI844" s="356"/>
      <c r="AJ844" s="356"/>
      <c r="AK844" s="356"/>
      <c r="AL844" s="357" t="s">
        <v>581</v>
      </c>
      <c r="AM844" s="358"/>
      <c r="AN844" s="358"/>
      <c r="AO844" s="359"/>
      <c r="AP844" s="360" t="s">
        <v>663</v>
      </c>
      <c r="AQ844" s="360"/>
      <c r="AR844" s="360"/>
      <c r="AS844" s="360"/>
      <c r="AT844" s="360"/>
      <c r="AU844" s="360"/>
      <c r="AV844" s="360"/>
      <c r="AW844" s="360"/>
      <c r="AX844" s="360"/>
    </row>
    <row r="845" spans="1:50" ht="54.95" customHeight="1" x14ac:dyDescent="0.15">
      <c r="A845" s="376">
        <v>9</v>
      </c>
      <c r="B845" s="376">
        <v>1</v>
      </c>
      <c r="C845" s="361" t="s">
        <v>643</v>
      </c>
      <c r="D845" s="347"/>
      <c r="E845" s="347"/>
      <c r="F845" s="347"/>
      <c r="G845" s="347"/>
      <c r="H845" s="347"/>
      <c r="I845" s="347"/>
      <c r="J845" s="348">
        <v>7000020340006</v>
      </c>
      <c r="K845" s="349"/>
      <c r="L845" s="349"/>
      <c r="M845" s="349"/>
      <c r="N845" s="349"/>
      <c r="O845" s="349"/>
      <c r="P845" s="362" t="s">
        <v>665</v>
      </c>
      <c r="Q845" s="350"/>
      <c r="R845" s="350"/>
      <c r="S845" s="350"/>
      <c r="T845" s="350"/>
      <c r="U845" s="350"/>
      <c r="V845" s="350"/>
      <c r="W845" s="350"/>
      <c r="X845" s="350"/>
      <c r="Y845" s="351">
        <v>0.5</v>
      </c>
      <c r="Z845" s="352"/>
      <c r="AA845" s="352"/>
      <c r="AB845" s="353"/>
      <c r="AC845" s="354" t="s">
        <v>654</v>
      </c>
      <c r="AD845" s="354"/>
      <c r="AE845" s="354"/>
      <c r="AF845" s="354"/>
      <c r="AG845" s="354"/>
      <c r="AH845" s="355" t="s">
        <v>581</v>
      </c>
      <c r="AI845" s="356"/>
      <c r="AJ845" s="356"/>
      <c r="AK845" s="356"/>
      <c r="AL845" s="357" t="s">
        <v>581</v>
      </c>
      <c r="AM845" s="358"/>
      <c r="AN845" s="358"/>
      <c r="AO845" s="359"/>
      <c r="AP845" s="360" t="s">
        <v>581</v>
      </c>
      <c r="AQ845" s="360"/>
      <c r="AR845" s="360"/>
      <c r="AS845" s="360"/>
      <c r="AT845" s="360"/>
      <c r="AU845" s="360"/>
      <c r="AV845" s="360"/>
      <c r="AW845" s="360"/>
      <c r="AX845" s="360"/>
    </row>
    <row r="846" spans="1:50" ht="54.95" customHeight="1" x14ac:dyDescent="0.15">
      <c r="A846" s="376">
        <v>10</v>
      </c>
      <c r="B846" s="376">
        <v>1</v>
      </c>
      <c r="C846" s="361" t="s">
        <v>644</v>
      </c>
      <c r="D846" s="347"/>
      <c r="E846" s="347"/>
      <c r="F846" s="347"/>
      <c r="G846" s="347"/>
      <c r="H846" s="347"/>
      <c r="I846" s="347"/>
      <c r="J846" s="348">
        <v>3000020141003</v>
      </c>
      <c r="K846" s="349"/>
      <c r="L846" s="349"/>
      <c r="M846" s="349"/>
      <c r="N846" s="349"/>
      <c r="O846" s="349"/>
      <c r="P846" s="362" t="s">
        <v>665</v>
      </c>
      <c r="Q846" s="350"/>
      <c r="R846" s="350"/>
      <c r="S846" s="350"/>
      <c r="T846" s="350"/>
      <c r="U846" s="350"/>
      <c r="V846" s="350"/>
      <c r="W846" s="350"/>
      <c r="X846" s="350"/>
      <c r="Y846" s="351">
        <v>0.4</v>
      </c>
      <c r="Z846" s="352"/>
      <c r="AA846" s="352"/>
      <c r="AB846" s="353"/>
      <c r="AC846" s="354" t="s">
        <v>654</v>
      </c>
      <c r="AD846" s="354"/>
      <c r="AE846" s="354"/>
      <c r="AF846" s="354"/>
      <c r="AG846" s="354"/>
      <c r="AH846" s="355" t="s">
        <v>581</v>
      </c>
      <c r="AI846" s="356"/>
      <c r="AJ846" s="356"/>
      <c r="AK846" s="356"/>
      <c r="AL846" s="357" t="s">
        <v>581</v>
      </c>
      <c r="AM846" s="358"/>
      <c r="AN846" s="358"/>
      <c r="AO846" s="359"/>
      <c r="AP846" s="360" t="s">
        <v>581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16.5" customHeight="1" x14ac:dyDescent="0.15">
      <c r="A1102" s="376">
        <v>1</v>
      </c>
      <c r="B1102" s="376">
        <v>1</v>
      </c>
      <c r="C1102" s="374"/>
      <c r="D1102" s="374"/>
      <c r="E1102" s="147" t="s">
        <v>600</v>
      </c>
      <c r="F1102" s="375"/>
      <c r="G1102" s="375"/>
      <c r="H1102" s="375"/>
      <c r="I1102" s="375"/>
      <c r="J1102" s="348" t="s">
        <v>632</v>
      </c>
      <c r="K1102" s="349"/>
      <c r="L1102" s="349"/>
      <c r="M1102" s="349"/>
      <c r="N1102" s="349"/>
      <c r="O1102" s="349"/>
      <c r="P1102" s="362" t="s">
        <v>633</v>
      </c>
      <c r="Q1102" s="350"/>
      <c r="R1102" s="350"/>
      <c r="S1102" s="350"/>
      <c r="T1102" s="350"/>
      <c r="U1102" s="350"/>
      <c r="V1102" s="350"/>
      <c r="W1102" s="350"/>
      <c r="X1102" s="350"/>
      <c r="Y1102" s="351" t="s">
        <v>633</v>
      </c>
      <c r="Z1102" s="352"/>
      <c r="AA1102" s="352"/>
      <c r="AB1102" s="353"/>
      <c r="AC1102" s="354"/>
      <c r="AD1102" s="354"/>
      <c r="AE1102" s="354"/>
      <c r="AF1102" s="354"/>
      <c r="AG1102" s="354"/>
      <c r="AH1102" s="355" t="s">
        <v>600</v>
      </c>
      <c r="AI1102" s="356"/>
      <c r="AJ1102" s="356"/>
      <c r="AK1102" s="356"/>
      <c r="AL1102" s="357" t="s">
        <v>584</v>
      </c>
      <c r="AM1102" s="358"/>
      <c r="AN1102" s="358"/>
      <c r="AO1102" s="359"/>
      <c r="AP1102" s="360" t="s">
        <v>634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2019-08-16T08:26:11Z</cp:lastPrinted>
  <dcterms:created xsi:type="dcterms:W3CDTF">2012-03-13T00:50:25Z</dcterms:created>
  <dcterms:modified xsi:type="dcterms:W3CDTF">2020-11-16T09:21:44Z</dcterms:modified>
</cp:coreProperties>
</file>