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2_健康課\"/>
    </mc:Choice>
  </mc:AlternateContent>
  <bookViews>
    <workbookView xWindow="294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MHLW松川</author>
  </authors>
  <commentList>
    <comment ref="F731" authorId="0" shapeId="0">
      <text>
        <r>
          <rPr>
            <b/>
            <sz val="9"/>
            <color indexed="81"/>
            <rFont val="MS P ゴシック"/>
            <family val="3"/>
            <charset val="128"/>
          </rPr>
          <t>誤字があったため、修正</t>
        </r>
      </text>
    </comment>
  </commentList>
</comments>
</file>

<file path=xl/sharedStrings.xml><?xml version="1.0" encoding="utf-8"?>
<sst xmlns="http://schemas.openxmlformats.org/spreadsheetml/2006/main" count="2884" uniqueCount="658">
  <si>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</si>
  <si>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</si>
  <si>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</si>
  <si>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</si>
  <si>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</si>
  <si>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</si>
  <si>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</si>
  <si>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</si>
  <si>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</si>
  <si>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</si>
  <si>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</si>
  <si>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</si>
  <si>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</si>
  <si>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</si>
  <si>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</si>
  <si>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</si>
  <si>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</si>
  <si>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</si>
  <si>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</si>
  <si>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</si>
  <si>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</si>
  <si>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</si>
  <si>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</si>
  <si>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</si>
  <si>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</si>
  <si>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</si>
  <si>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</si>
  <si>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</si>
  <si>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</si>
  <si>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</si>
  <si>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</si>
  <si>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</si>
  <si>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</si>
  <si>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</si>
  <si>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</si>
  <si>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</si>
  <si>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</si>
  <si>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</si>
  <si>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</si>
  <si>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</si>
  <si>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</si>
  <si>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</si>
  <si>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</si>
  <si>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</si>
  <si>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</si>
  <si>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</si>
  <si>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</si>
  <si>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</si>
  <si>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</si>
  <si>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</si>
  <si>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</si>
  <si>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</si>
  <si>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</si>
  <si>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</si>
  <si>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</si>
  <si>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</si>
  <si>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</si>
  <si>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</si>
  <si>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</si>
  <si>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</si>
  <si>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</si>
  <si>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</si>
  <si>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</si>
  <si>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</si>
  <si>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</si>
  <si>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</si>
  <si>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</si>
  <si>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</si>
  <si>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</si>
  <si>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</si>
  <si>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</si>
  <si>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</si>
  <si>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</si>
  <si>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</si>
  <si>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</si>
  <si>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</si>
  <si>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</si>
  <si>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</si>
  <si>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</si>
  <si>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</si>
  <si>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</si>
  <si>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</si>
  <si>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</si>
  <si>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</si>
  <si>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</si>
  <si>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</si>
  <si>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</si>
  <si>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</si>
  <si>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</si>
  <si>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</si>
  <si>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</si>
  <si>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</si>
  <si>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</si>
  <si>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</si>
  <si>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</si>
  <si>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</si>
  <si>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</si>
  <si>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</si>
  <si>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</si>
  <si>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</si>
  <si>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</si>
  <si>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</si>
  <si>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</si>
  <si>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</si>
  <si>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</si>
  <si>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</si>
  <si>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</si>
  <si>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</si>
  <si>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</si>
  <si>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</si>
  <si>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</si>
  <si>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</si>
  <si>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</si>
  <si>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</si>
  <si>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</si>
  <si>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</si>
  <si>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</si>
  <si>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</si>
  <si>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</si>
  <si>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</si>
  <si>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</si>
  <si>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</si>
  <si>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</si>
  <si>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</si>
  <si>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</si>
  <si>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</si>
  <si>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</si>
  <si>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</si>
  <si>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</si>
  <si>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</si>
  <si>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</si>
  <si>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</si>
  <si>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</si>
  <si>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</si>
  <si>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</si>
  <si>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</si>
  <si>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</si>
  <si>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</si>
  <si>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</si>
  <si>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</si>
  <si>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</si>
  <si>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</si>
  <si>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</si>
  <si>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</si>
  <si>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</si>
  <si>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</si>
  <si>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</si>
  <si>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</si>
  <si>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</si>
  <si>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</si>
  <si>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</si>
  <si>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</si>
  <si>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</si>
  <si>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</si>
  <si>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</si>
  <si>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</si>
  <si>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</si>
  <si>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</si>
  <si>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</si>
  <si>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</si>
  <si>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</si>
  <si>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</si>
  <si>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</si>
  <si>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</si>
  <si>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</si>
  <si>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</si>
  <si>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</si>
  <si>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</si>
  <si>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</si>
  <si>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</si>
  <si>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</si>
  <si>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</si>
  <si>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</si>
  <si>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</si>
  <si>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</si>
  <si>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</si>
  <si>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</si>
  <si>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</si>
  <si>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</si>
  <si>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</si>
  <si>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</si>
  <si>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</si>
  <si>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</si>
  <si>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</si>
  <si>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</si>
  <si>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</si>
  <si>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</si>
  <si>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</si>
  <si>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</si>
  <si>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</si>
  <si>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</si>
  <si>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</si>
  <si>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</si>
  <si>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</si>
  <si>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</si>
  <si>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</si>
  <si>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</si>
  <si>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</si>
  <si>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</si>
  <si>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</si>
  <si>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</si>
  <si>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</si>
  <si>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</si>
  <si>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</si>
  <si>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</si>
  <si>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</si>
  <si>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</si>
  <si>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</si>
  <si>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</si>
  <si>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</si>
  <si>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</si>
  <si>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</si>
  <si>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</si>
  <si>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</si>
  <si>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</si>
  <si>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</si>
  <si>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</si>
  <si>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</si>
  <si>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</si>
  <si>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</si>
  <si>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</si>
  <si>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</si>
  <si>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</si>
  <si>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</si>
  <si>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</si>
  <si>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</si>
  <si>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</si>
  <si>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</si>
  <si>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</si>
  <si>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</si>
  <si>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</si>
  <si>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</si>
  <si>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</si>
  <si>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</si>
  <si>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</si>
  <si>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</si>
  <si>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</si>
  <si>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</si>
  <si>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</si>
  <si>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</si>
  <si>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</si>
  <si>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</si>
  <si>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</si>
  <si>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</si>
  <si>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</si>
  <si>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</si>
  <si>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</si>
  <si>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</si>
  <si>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</si>
  <si>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</si>
  <si>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</si>
  <si>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</si>
  <si>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</si>
  <si>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</si>
  <si>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</si>
  <si>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</si>
  <si>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</si>
  <si>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</si>
  <si>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</si>
  <si>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</si>
  <si>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</si>
  <si>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</si>
  <si>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</si>
  <si>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</si>
  <si>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</si>
  <si>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</si>
  <si>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</si>
  <si>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</si>
  <si>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</si>
  <si>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</si>
  <si>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</si>
  <si>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</si>
  <si>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</si>
  <si>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</si>
  <si>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</si>
  <si>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</si>
  <si>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</si>
  <si>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</si>
  <si>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</si>
  <si>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</si>
  <si>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</si>
  <si>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</si>
  <si>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</si>
  <si>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</si>
  <si>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</si>
  <si>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</si>
  <si>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</si>
  <si>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</si>
  <si>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</si>
  <si>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</si>
  <si>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</si>
  <si>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</si>
  <si>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</si>
  <si>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</si>
  <si>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</si>
  <si>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</si>
  <si>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</si>
  <si>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</si>
  <si>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</si>
  <si>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</si>
  <si>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</si>
  <si>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</si>
  <si>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</si>
  <si>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</si>
  <si>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</si>
  <si>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</si>
  <si>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</si>
  <si>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</si>
  <si>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</si>
  <si>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</si>
  <si>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</si>
  <si>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</si>
  <si>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</si>
  <si>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</si>
  <si>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</si>
  <si>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</si>
  <si>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</si>
  <si>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</si>
  <si>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</si>
  <si>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</si>
  <si>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</si>
  <si>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</si>
  <si>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</si>
  <si>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</si>
  <si>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</si>
  <si>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</si>
  <si>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</si>
  <si>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</si>
  <si>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</si>
  <si>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</si>
  <si>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</si>
  <si>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</si>
  <si>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</si>
  <si>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</si>
  <si>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</si>
  <si>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</si>
  <si>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</si>
  <si>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</si>
  <si>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</si>
  <si>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</si>
  <si>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</si>
  <si>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</si>
  <si>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</si>
  <si>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</si>
  <si>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</si>
  <si>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</si>
  <si>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</si>
  <si>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</si>
  <si>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</si>
  <si>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</si>
  <si>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</si>
  <si>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</si>
  <si>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</si>
  <si>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</si>
  <si>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</si>
  <si>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</si>
  <si>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</si>
  <si>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</si>
  <si>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</si>
  <si>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</si>
  <si>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</si>
  <si>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</si>
  <si>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</si>
  <si>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</si>
  <si>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</si>
  <si>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</si>
  <si>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</si>
  <si>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</si>
  <si>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</si>
  <si>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</si>
  <si>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</si>
  <si>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</si>
  <si>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</si>
  <si>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</si>
  <si>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</si>
  <si>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</si>
  <si>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</si>
  <si>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</si>
  <si>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</si>
  <si>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</si>
  <si>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</si>
  <si>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</si>
  <si>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</si>
  <si>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</si>
  <si>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</si>
  <si>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</si>
  <si>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</si>
  <si>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</si>
  <si>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</si>
  <si>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</si>
  <si>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</si>
  <si>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</si>
  <si>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</si>
  <si>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</si>
  <si>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</si>
  <si>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</si>
  <si>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</si>
  <si>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</si>
  <si>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</si>
  <si>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</si>
  <si>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</si>
  <si>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</si>
  <si>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</si>
  <si>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</si>
  <si>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</si>
  <si>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</si>
  <si>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</si>
  <si>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</si>
  <si>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</si>
  <si>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</si>
  <si>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</si>
  <si>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</si>
  <si>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</si>
  <si>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</si>
  <si>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</si>
  <si>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</si>
  <si>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</si>
  <si>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</si>
  <si>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</si>
  <si>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</si>
  <si>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</si>
  <si>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</si>
  <si>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</si>
  <si>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</si>
  <si>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</si>
  <si>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</si>
  <si>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</si>
  <si>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</si>
  <si>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</si>
  <si>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</si>
  <si>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</si>
  <si>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</si>
  <si>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</si>
  <si>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</si>
  <si>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</si>
  <si>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</si>
  <si>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</si>
  <si>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</si>
  <si>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</si>
  <si>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</si>
  <si>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</si>
  <si>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</si>
  <si>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</si>
  <si>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</si>
  <si>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</si>
  <si>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</si>
  <si>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</si>
  <si>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</si>
  <si>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</si>
  <si>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</si>
  <si>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</si>
  <si>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</si>
  <si>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</si>
  <si>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</si>
  <si>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</si>
  <si>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</si>
  <si>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</si>
  <si>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</si>
  <si>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</si>
  <si>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</si>
  <si>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</si>
  <si>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</si>
  <si>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</si>
  <si>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</si>
  <si>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</si>
  <si>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</si>
  <si>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</si>
  <si>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</si>
  <si>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</si>
  <si>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</si>
  <si>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</si>
  <si>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</si>
  <si>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</si>
  <si>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</si>
  <si>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</si>
  <si>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</si>
  <si>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</si>
  <si>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</si>
  <si>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</si>
  <si>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</si>
  <si>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</si>
  <si>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</si>
  <si>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</si>
  <si>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</si>
  <si>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</si>
  <si>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</si>
  <si>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</si>
  <si>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</si>
  <si>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</si>
  <si>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</si>
  <si>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</si>
  <si>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</si>
  <si>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</si>
  <si>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</si>
  <si>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</si>
  <si>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</si>
  <si>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</si>
  <si>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</si>
  <si>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</si>
  <si>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</si>
  <si>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</si>
  <si>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</si>
  <si>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</si>
  <si>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</si>
  <si>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</si>
  <si>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</si>
  <si>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</si>
  <si>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</si>
  <si>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</si>
  <si>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</si>
  <si>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</si>
  <si>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</si>
  <si>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</si>
  <si>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</si>
  <si>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</si>
  <si>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</si>
  <si>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</si>
  <si>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</si>
  <si>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</si>
  <si>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</si>
  <si>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</si>
  <si>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</si>
  <si>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</si>
  <si>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</si>
  <si>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</si>
  <si>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</si>
  <si>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</si>
  <si>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</si>
  <si>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</si>
  <si>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</si>
  <si>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</si>
  <si>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</si>
  <si>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</si>
  <si>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</si>
  <si>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</si>
  <si>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</si>
  <si>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</si>
  <si>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</si>
  <si>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</si>
  <si>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</si>
  <si>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</si>
  <si>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</si>
  <si>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</si>
  <si>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</si>
  <si>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</si>
  <si>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</si>
  <si>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</si>
  <si>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</si>
  <si>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</si>
  <si>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</si>
  <si>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</si>
  <si>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</si>
  <si>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</si>
  <si>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</si>
  <si>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</si>
  <si>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</si>
  <si>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</si>
  <si>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</si>
  <si>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</si>
  <si>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</si>
  <si>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</si>
  <si>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</si>
  <si>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</si>
  <si>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</si>
  <si>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</si>
  <si>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</si>
  <si>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</si>
  <si>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</si>
  <si>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</si>
  <si>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</si>
  <si>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</si>
  <si>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保健師管理者能力育成研修事業</t>
    <rPh sb="0" eb="2">
      <t>ホケン</t>
    </rPh>
    <rPh sb="2" eb="3">
      <t>シ</t>
    </rPh>
    <rPh sb="3" eb="6">
      <t>カンリシャ</t>
    </rPh>
    <rPh sb="6" eb="8">
      <t>ノウリョク</t>
    </rPh>
    <rPh sb="8" eb="10">
      <t>イクセイ</t>
    </rPh>
    <rPh sb="10" eb="12">
      <t>ケンシュウ</t>
    </rPh>
    <rPh sb="12" eb="14">
      <t>ジギョウ</t>
    </rPh>
    <phoneticPr fontId="5"/>
  </si>
  <si>
    <t>健康局</t>
    <rPh sb="0" eb="2">
      <t>ケンコウ</t>
    </rPh>
    <rPh sb="2" eb="3">
      <t>キョク</t>
    </rPh>
    <phoneticPr fontId="5"/>
  </si>
  <si>
    <t>健康課保健指導室</t>
    <rPh sb="0" eb="2">
      <t>ケンコウ</t>
    </rPh>
    <rPh sb="2" eb="3">
      <t>カ</t>
    </rPh>
    <rPh sb="3" eb="5">
      <t>ホケン</t>
    </rPh>
    <rPh sb="5" eb="7">
      <t>シドウ</t>
    </rPh>
    <rPh sb="7" eb="8">
      <t>シツ</t>
    </rPh>
    <phoneticPr fontId="5"/>
  </si>
  <si>
    <t>保健指導室長　加藤　典子</t>
    <rPh sb="0" eb="2">
      <t>ホケン</t>
    </rPh>
    <rPh sb="2" eb="4">
      <t>シドウ</t>
    </rPh>
    <rPh sb="4" eb="5">
      <t>シツ</t>
    </rPh>
    <rPh sb="5" eb="6">
      <t>チョウ</t>
    </rPh>
    <rPh sb="7" eb="9">
      <t>カトウ</t>
    </rPh>
    <rPh sb="10" eb="12">
      <t>ノリコ</t>
    </rPh>
    <phoneticPr fontId="5"/>
  </si>
  <si>
    <t>-</t>
  </si>
  <si>
    <t>-</t>
    <phoneticPr fontId="5"/>
  </si>
  <si>
    <t>-</t>
    <phoneticPr fontId="5"/>
  </si>
  <si>
    <t>○</t>
  </si>
  <si>
    <t>市町村では地域住民のニーズに応じた各種保健事業を実施しており、その提供に係る能力の向上を常に期待されている。管理的な立場にある保健師は、中堅期保健師や新人保健師の育成についても影響を与えることが考えられ、人材育成能力を含めた様々な能力の向上が求められている。一方、当該市町村や周辺自治体等において適切な指導者が得られず、その育成が重要な課題となっている。
このため、市町村における保健師の管理者として効果的な活動を展開するために求められる資質の向上を図ることを目的とする。</t>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</si>
  <si>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</si>
  <si>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平成35年度に研修受講者に対して実施したアンケートにおいて、「今後の管理者として必要な能力の発揮に役立つと思う」と回答した割合を100%まで引き上げる</t>
    <phoneticPr fontId="5"/>
  </si>
  <si>
    <t>研修受講者に対して実施したアンケートにおいて、「今後の管理者として必要な能力の発揮に役立つと思う」と回答した割合</t>
    <phoneticPr fontId="5"/>
  </si>
  <si>
    <t>保健指導室調べ</t>
    <rPh sb="0" eb="2">
      <t>ホケン</t>
    </rPh>
    <rPh sb="2" eb="4">
      <t>シドウ</t>
    </rPh>
    <rPh sb="4" eb="5">
      <t>シツ</t>
    </rPh>
    <rPh sb="5" eb="6">
      <t>シラ</t>
    </rPh>
    <phoneticPr fontId="5"/>
  </si>
  <si>
    <t>受講者数</t>
    <rPh sb="0" eb="3">
      <t>ジュコウシャ</t>
    </rPh>
    <rPh sb="3" eb="4">
      <t>スウ</t>
    </rPh>
    <phoneticPr fontId="5"/>
  </si>
  <si>
    <t>-</t>
    <phoneticPr fontId="5"/>
  </si>
  <si>
    <t>当該年度執行額（千円）／当該年度受講者数</t>
    <phoneticPr fontId="5"/>
  </si>
  <si>
    <t>千円</t>
    <rPh sb="0" eb="2">
      <t>センエン</t>
    </rPh>
    <phoneticPr fontId="5"/>
  </si>
  <si>
    <t>X　/　Y</t>
    <phoneticPr fontId="5"/>
  </si>
  <si>
    <t xml:space="preserve"> 7,258 /  199</t>
    <phoneticPr fontId="5"/>
  </si>
  <si>
    <t>7,920 / 229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</si>
  <si>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</si>
  <si>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</si>
  <si>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市町村保健師向け研修の受講者に対して実施したアンケートにおいて、「今後管理者として必要な能力の発揮に役立つと思う」と回答した割合（アウトプット）</t>
    <phoneticPr fontId="5"/>
  </si>
  <si>
    <t>％</t>
    <phoneticPr fontId="5"/>
  </si>
  <si>
    <t>-</t>
    <phoneticPr fontId="5"/>
  </si>
  <si>
    <t>市町村の管理的立場にある保健師に対して、全国をブロックごとに分け、保健師の管理者として効果的な活動を展開するために求められる必要な知識を付与する研修を実施している。これにより、地域の保健活動において重要な役割を担う保健師の資質が向上し、地域住民が安心して暮らせる地域保健体制の確保が図ら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</si>
  <si>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</si>
  <si>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</si>
  <si>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</si>
  <si>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</si>
  <si>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</si>
  <si>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</si>
  <si>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</si>
  <si>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</si>
  <si>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</si>
  <si>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</si>
  <si>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</si>
  <si>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</si>
  <si>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市町村の管理的立場にある保健師の資質を向上することによって国民に質の高い保健サービスを提供することができ、国民のニーズがある事業であるため、国費を投入して事業実施をする必要がある。</t>
    <phoneticPr fontId="5"/>
  </si>
  <si>
    <t>当該市町村や周辺自治体等において適切な指導者が得られず、その育成が重要な課題となっており、国が研修の企画・実施をするべき事業である。</t>
    <phoneticPr fontId="5"/>
  </si>
  <si>
    <t>市町村の管理的立場にある保健師に対して、研修を行うことは、保健師の能力を向上させることであり、ひいては、国民の健康の保持増進につながることから、優先度の高い事業である。</t>
    <phoneticPr fontId="5"/>
  </si>
  <si>
    <t>一般競争入札の結果、一者応札となったところであるが、広く業者が参入できる仕様となるよう努めることとしたい。</t>
    <phoneticPr fontId="5"/>
  </si>
  <si>
    <t>-</t>
    <phoneticPr fontId="5"/>
  </si>
  <si>
    <t>-</t>
    <phoneticPr fontId="5"/>
  </si>
  <si>
    <t>保健師に対する研修のために、真に必要な経費に限定されている。</t>
    <phoneticPr fontId="5"/>
  </si>
  <si>
    <t>入札減により不用が生じたため。</t>
    <phoneticPr fontId="5"/>
  </si>
  <si>
    <t>コスト削減や効率化に向け、執行実績を勘案した予算積算としている。</t>
    <phoneticPr fontId="5"/>
  </si>
  <si>
    <t>研修受講者に対して実施したアンケートにおいて、「今後の管理者として必要な能力の発揮に役立つと思う」と回答した割合は高水準で推移しており、成果目標に見合ったものとなっている。</t>
    <phoneticPr fontId="5"/>
  </si>
  <si>
    <t>-</t>
    <phoneticPr fontId="5"/>
  </si>
  <si>
    <t>860</t>
    <phoneticPr fontId="5"/>
  </si>
  <si>
    <t>744</t>
    <phoneticPr fontId="5"/>
  </si>
  <si>
    <t>278</t>
    <phoneticPr fontId="5"/>
  </si>
  <si>
    <t>291</t>
    <phoneticPr fontId="5"/>
  </si>
  <si>
    <t>304</t>
    <phoneticPr fontId="5"/>
  </si>
  <si>
    <t>300</t>
    <phoneticPr fontId="5"/>
  </si>
  <si>
    <t>雑役務費</t>
    <rPh sb="0" eb="1">
      <t>ザツ</t>
    </rPh>
    <rPh sb="1" eb="4">
      <t>エキムヒ</t>
    </rPh>
    <phoneticPr fontId="5"/>
  </si>
  <si>
    <t>平成30年度市町村保健師管理能力育成研修</t>
    <rPh sb="0" eb="2">
      <t>ヘイセイ</t>
    </rPh>
    <rPh sb="4" eb="6">
      <t>ネンド</t>
    </rPh>
    <rPh sb="6" eb="9">
      <t>シチョウソン</t>
    </rPh>
    <rPh sb="9" eb="11">
      <t>ホケン</t>
    </rPh>
    <rPh sb="11" eb="12">
      <t>シ</t>
    </rPh>
    <rPh sb="12" eb="14">
      <t>カンリ</t>
    </rPh>
    <rPh sb="14" eb="16">
      <t>ノウリョク</t>
    </rPh>
    <rPh sb="16" eb="18">
      <t>イクセイ</t>
    </rPh>
    <rPh sb="18" eb="20">
      <t>ケンシュウ</t>
    </rPh>
    <phoneticPr fontId="5"/>
  </si>
  <si>
    <t>保健師管理能力育成研修事業</t>
    <phoneticPr fontId="5"/>
  </si>
  <si>
    <t>-</t>
    <phoneticPr fontId="5"/>
  </si>
  <si>
    <t>-</t>
    <phoneticPr fontId="5"/>
  </si>
  <si>
    <t>-</t>
    <phoneticPr fontId="5"/>
  </si>
  <si>
    <t>-</t>
    <phoneticPr fontId="5"/>
  </si>
  <si>
    <t>-</t>
    <phoneticPr fontId="5"/>
  </si>
  <si>
    <t>-</t>
    <phoneticPr fontId="5"/>
  </si>
  <si>
    <t>　</t>
    <phoneticPr fontId="5"/>
  </si>
  <si>
    <t>-</t>
    <phoneticPr fontId="5"/>
  </si>
  <si>
    <t>307</t>
    <phoneticPr fontId="5"/>
  </si>
  <si>
    <t>3,929 / 151</t>
    <phoneticPr fontId="5"/>
  </si>
  <si>
    <t>株式会社ディーワークス</t>
    <rPh sb="0" eb="4">
      <t>カブシキガイシャ</t>
    </rPh>
    <phoneticPr fontId="5"/>
  </si>
  <si>
    <t>A.株式会社ディーワークス</t>
    <rPh sb="2" eb="6">
      <t>カブシキガイシャ</t>
    </rPh>
    <phoneticPr fontId="5"/>
  </si>
  <si>
    <t>-</t>
    <phoneticPr fontId="5"/>
  </si>
  <si>
    <t>-</t>
    <phoneticPr fontId="5"/>
  </si>
  <si>
    <t>-</t>
    <phoneticPr fontId="5"/>
  </si>
  <si>
    <t>参加者数に応じた単位当たりコストの水準を維持しており、妥当なものとなっている。</t>
    <rPh sb="0" eb="3">
      <t>サンカシャ</t>
    </rPh>
    <rPh sb="3" eb="4">
      <t>スウ</t>
    </rPh>
    <rPh sb="5" eb="6">
      <t>オウ</t>
    </rPh>
    <rPh sb="20" eb="22">
      <t>イジ</t>
    </rPh>
    <phoneticPr fontId="5"/>
  </si>
  <si>
    <t>本事業は、市町村の管理的立場にある保健師の資質が向上することによって、国民に質の高い保健サービスを提供することができ、ひいては国民の健康の保持増進につながるものである。また、各自治体主導で保健師の育成を図れるように、本事業をモデル事業として都道府県に展開しており、継続的な市町村保健師の資質向上に寄与することができているといえる。</t>
    <rPh sb="87" eb="88">
      <t>カク</t>
    </rPh>
    <rPh sb="88" eb="91">
      <t>ジチタイ</t>
    </rPh>
    <rPh sb="91" eb="93">
      <t>シュドウ</t>
    </rPh>
    <rPh sb="94" eb="96">
      <t>ホケン</t>
    </rPh>
    <rPh sb="96" eb="97">
      <t>シ</t>
    </rPh>
    <rPh sb="98" eb="100">
      <t>イクセイ</t>
    </rPh>
    <rPh sb="101" eb="102">
      <t>ハカ</t>
    </rPh>
    <rPh sb="108" eb="109">
      <t>ホン</t>
    </rPh>
    <rPh sb="109" eb="111">
      <t>ジギョウ</t>
    </rPh>
    <rPh sb="115" eb="117">
      <t>ジギョウ</t>
    </rPh>
    <rPh sb="120" eb="124">
      <t>トドウフケン</t>
    </rPh>
    <rPh sb="125" eb="127">
      <t>テンカイ</t>
    </rPh>
    <phoneticPr fontId="5"/>
  </si>
  <si>
    <t>市町村の管理的立場にある保健師に対して、全国をブロック毎に分け、保健師の管理者として効果的な活動を実施するために求められる資質の向上を図る上で、必要な知識を付与する研修を実施する。
また、各自治体において保健師育成を主導して行っていただくために、都道府県へモデル事業として展開を行うことで、継続的な市町村保健師の資質向上へ寄与する。</t>
    <rPh sb="94" eb="98">
      <t>カクジチタイ</t>
    </rPh>
    <rPh sb="108" eb="110">
      <t>シュドウ</t>
    </rPh>
    <rPh sb="112" eb="113">
      <t>オコナ</t>
    </rPh>
    <rPh sb="123" eb="127">
      <t>トドウフケン</t>
    </rPh>
    <rPh sb="131" eb="133">
      <t>ジギョウ</t>
    </rPh>
    <rPh sb="136" eb="138">
      <t>テンカイ</t>
    </rPh>
    <rPh sb="139" eb="140">
      <t>オコナ</t>
    </rPh>
    <phoneticPr fontId="5"/>
  </si>
  <si>
    <t>人</t>
    <rPh sb="0" eb="1">
      <t>ヒト</t>
    </rPh>
    <phoneticPr fontId="5"/>
  </si>
  <si>
    <t>-</t>
    <phoneticPr fontId="5"/>
  </si>
  <si>
    <t>今後も積極的に都道府県にモデル事業の展開を行っていくが、研修の質をこれまで以上に確保し、保健師としてより効果的な活動を実施するために求められるの能力向上を図っていく。また、予算の執行率は低い水準あるため、研修内容の精査を行うなど、予算の見直しを検討する。</t>
    <rPh sb="0" eb="2">
      <t>コンゴ</t>
    </rPh>
    <rPh sb="3" eb="6">
      <t>セッキョクテキ</t>
    </rPh>
    <rPh sb="7" eb="11">
      <t>トドウフケン</t>
    </rPh>
    <rPh sb="15" eb="17">
      <t>ジギョウ</t>
    </rPh>
    <rPh sb="18" eb="20">
      <t>テンカイ</t>
    </rPh>
    <rPh sb="21" eb="22">
      <t>オコナ</t>
    </rPh>
    <rPh sb="31" eb="32">
      <t>シツ</t>
    </rPh>
    <rPh sb="37" eb="39">
      <t>イジョウ</t>
    </rPh>
    <rPh sb="40" eb="42">
      <t>カクホ</t>
    </rPh>
    <rPh sb="44" eb="46">
      <t>ホケン</t>
    </rPh>
    <rPh sb="46" eb="47">
      <t>シ</t>
    </rPh>
    <rPh sb="52" eb="55">
      <t>コウカテキ</t>
    </rPh>
    <rPh sb="56" eb="58">
      <t>カツドウ</t>
    </rPh>
    <rPh sb="59" eb="61">
      <t>ジッシ</t>
    </rPh>
    <rPh sb="66" eb="67">
      <t>モト</t>
    </rPh>
    <rPh sb="72" eb="74">
      <t>ノウリョク</t>
    </rPh>
    <rPh sb="74" eb="76">
      <t>コウジョウ</t>
    </rPh>
    <rPh sb="102" eb="104">
      <t>ケンシュウ</t>
    </rPh>
    <rPh sb="104" eb="106">
      <t>ナイヨウ</t>
    </rPh>
    <rPh sb="107" eb="109">
      <t>セイサ</t>
    </rPh>
    <rPh sb="110" eb="111">
      <t>オコナ</t>
    </rPh>
    <phoneticPr fontId="5"/>
  </si>
  <si>
    <t>△</t>
  </si>
  <si>
    <t>自治体主導での保健師育成を促進するため、本事業をモデルとして都道府県への展開を進めている。そのため、厚生労働省主催で執り行う研修の受講者数は例年より減少しており、当初見込み数に満たない状況であるが、都道府県で行われている研修の受講者を含めると前年より増加している。そのため、来年度以降の見込み数についてこれまでの実績を踏まえたものとなるよう見直している。</t>
    <rPh sb="0" eb="3">
      <t>ジチタイ</t>
    </rPh>
    <rPh sb="3" eb="5">
      <t>シュドウ</t>
    </rPh>
    <rPh sb="7" eb="10">
      <t>ホケンシ</t>
    </rPh>
    <rPh sb="10" eb="12">
      <t>イクセイ</t>
    </rPh>
    <rPh sb="13" eb="15">
      <t>ソクシン</t>
    </rPh>
    <rPh sb="20" eb="21">
      <t>ホン</t>
    </rPh>
    <rPh sb="21" eb="23">
      <t>ジギョウ</t>
    </rPh>
    <rPh sb="30" eb="34">
      <t>トドウフケン</t>
    </rPh>
    <rPh sb="36" eb="38">
      <t>テンカイ</t>
    </rPh>
    <rPh sb="39" eb="40">
      <t>スス</t>
    </rPh>
    <rPh sb="50" eb="52">
      <t>コウセイ</t>
    </rPh>
    <rPh sb="52" eb="55">
      <t>ロウドウショウ</t>
    </rPh>
    <rPh sb="55" eb="57">
      <t>シュサイ</t>
    </rPh>
    <rPh sb="58" eb="59">
      <t>ト</t>
    </rPh>
    <rPh sb="60" eb="61">
      <t>オコナ</t>
    </rPh>
    <rPh sb="62" eb="64">
      <t>ケンシュウ</t>
    </rPh>
    <rPh sb="65" eb="68">
      <t>ジュコウシャ</t>
    </rPh>
    <rPh sb="68" eb="69">
      <t>スウ</t>
    </rPh>
    <rPh sb="70" eb="72">
      <t>レイネン</t>
    </rPh>
    <rPh sb="74" eb="76">
      <t>ゲンショウ</t>
    </rPh>
    <rPh sb="81" eb="83">
      <t>トウショ</t>
    </rPh>
    <rPh sb="83" eb="85">
      <t>ミコ</t>
    </rPh>
    <rPh sb="86" eb="87">
      <t>スウ</t>
    </rPh>
    <rPh sb="88" eb="89">
      <t>ミ</t>
    </rPh>
    <rPh sb="92" eb="94">
      <t>ジョウキョウ</t>
    </rPh>
    <rPh sb="99" eb="103">
      <t>トドウフケン</t>
    </rPh>
    <rPh sb="104" eb="105">
      <t>オコナ</t>
    </rPh>
    <rPh sb="110" eb="112">
      <t>ケンシュウ</t>
    </rPh>
    <rPh sb="113" eb="116">
      <t>ジュコウシャ</t>
    </rPh>
    <rPh sb="117" eb="118">
      <t>フク</t>
    </rPh>
    <rPh sb="121" eb="123">
      <t>ゼンネン</t>
    </rPh>
    <rPh sb="125" eb="127">
      <t>ゾウカ</t>
    </rPh>
    <rPh sb="137" eb="140">
      <t>ライネンド</t>
    </rPh>
    <rPh sb="140" eb="142">
      <t>イコウ</t>
    </rPh>
    <rPh sb="143" eb="145">
      <t>ミコ</t>
    </rPh>
    <rPh sb="146" eb="147">
      <t>スウ</t>
    </rPh>
    <rPh sb="156" eb="158">
      <t>ジッセキ</t>
    </rPh>
    <rPh sb="159" eb="160">
      <t>フ</t>
    </rPh>
    <rPh sb="170" eb="172">
      <t>ミナオ</t>
    </rPh>
    <phoneticPr fontId="5"/>
  </si>
  <si>
    <t>9,286 / 150</t>
    <phoneticPr fontId="5"/>
  </si>
  <si>
    <t>点検対象外</t>
    <rPh sb="0" eb="2">
      <t>テンケン</t>
    </rPh>
    <rPh sb="2" eb="5">
      <t>タイショウガイ</t>
    </rPh>
    <phoneticPr fontId="5"/>
  </si>
  <si>
    <t>保健師の管理者としての効果的な活動を展開するために求められる必要な知識を付与する研修を行うための事業であり、引き続き、必要な予算額を確保し、適正な執行に努めること。</t>
    <rPh sb="0" eb="3">
      <t>ホケンシ</t>
    </rPh>
    <rPh sb="4" eb="7">
      <t>カンリシャ</t>
    </rPh>
    <rPh sb="11" eb="14">
      <t>コウカテキ</t>
    </rPh>
    <rPh sb="15" eb="17">
      <t>カツドウ</t>
    </rPh>
    <rPh sb="18" eb="20">
      <t>テンカイ</t>
    </rPh>
    <rPh sb="25" eb="26">
      <t>モト</t>
    </rPh>
    <rPh sb="30" eb="32">
      <t>ヒツヨウ</t>
    </rPh>
    <rPh sb="33" eb="35">
      <t>チシキ</t>
    </rPh>
    <rPh sb="36" eb="38">
      <t>フヨ</t>
    </rPh>
    <rPh sb="40" eb="42">
      <t>ケンシュウ</t>
    </rPh>
    <rPh sb="43" eb="44">
      <t>オコナ</t>
    </rPh>
    <rPh sb="48" eb="50">
      <t>ジギョウ</t>
    </rPh>
    <rPh sb="54" eb="55">
      <t>ヒ</t>
    </rPh>
    <rPh sb="56" eb="57">
      <t>ツヅ</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</si>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</sst>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64358</xdr:colOff>
      <xdr:row>192</xdr:row>
      <xdr:rowOff>0</xdr:rowOff>
    </xdr:from>
    <xdr:to>
      <xdr:col>48</xdr:col>
      <xdr:colOff>30065</xdr:colOff>
      <xdr:row>192</xdr:row>
      <xdr:rowOff>238125</xdr:rowOff>
    </xdr:to>
    <xdr:sp macro="" textlink="">
      <xdr:nvSpPr>
        <xdr:cNvPr id="8" name="テキスト ボックス 7"/>
        <xdr:cNvSpPr txBox="1"/>
      </xdr:nvSpPr>
      <xdr:spPr>
        <a:xfrm>
          <a:off x="9537872" y="16552905"/>
          <a:ext cx="3775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19</xdr:col>
      <xdr:colOff>141588</xdr:colOff>
      <xdr:row>741</xdr:row>
      <xdr:rowOff>141588</xdr:rowOff>
    </xdr:from>
    <xdr:to>
      <xdr:col>34</xdr:col>
      <xdr:colOff>100399</xdr:colOff>
      <xdr:row>743</xdr:row>
      <xdr:rowOff>113272</xdr:rowOff>
    </xdr:to>
    <xdr:sp macro="" textlink="">
      <xdr:nvSpPr>
        <xdr:cNvPr id="9" name="正方形/長方形 8"/>
        <xdr:cNvSpPr/>
      </xdr:nvSpPr>
      <xdr:spPr>
        <a:xfrm>
          <a:off x="4054561" y="40301047"/>
          <a:ext cx="3048000" cy="6667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19</xdr:col>
      <xdr:colOff>154459</xdr:colOff>
      <xdr:row>743</xdr:row>
      <xdr:rowOff>141588</xdr:rowOff>
    </xdr:from>
    <xdr:to>
      <xdr:col>34</xdr:col>
      <xdr:colOff>90951</xdr:colOff>
      <xdr:row>745</xdr:row>
      <xdr:rowOff>49041</xdr:rowOff>
    </xdr:to>
    <xdr:sp macro="" textlink="">
      <xdr:nvSpPr>
        <xdr:cNvPr id="10" name="大かっこ 9"/>
        <xdr:cNvSpPr/>
      </xdr:nvSpPr>
      <xdr:spPr>
        <a:xfrm>
          <a:off x="4067432" y="40996115"/>
          <a:ext cx="3025681" cy="60252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保健師管理者能力育成研修の委託</a:t>
          </a:r>
        </a:p>
      </xdr:txBody>
    </xdr:sp>
    <xdr:clientData/>
  </xdr:twoCellAnchor>
  <xdr:twoCellAnchor>
    <xdr:from>
      <xdr:col>27</xdr:col>
      <xdr:colOff>0</xdr:colOff>
      <xdr:row>744</xdr:row>
      <xdr:rowOff>321790</xdr:rowOff>
    </xdr:from>
    <xdr:to>
      <xdr:col>27</xdr:col>
      <xdr:colOff>0</xdr:colOff>
      <xdr:row>746</xdr:row>
      <xdr:rowOff>291121</xdr:rowOff>
    </xdr:to>
    <xdr:cxnSp macro="">
      <xdr:nvCxnSpPr>
        <xdr:cNvPr id="11" name="直線矢印コネクタ 10"/>
        <xdr:cNvCxnSpPr/>
      </xdr:nvCxnSpPr>
      <xdr:spPr>
        <a:xfrm>
          <a:off x="5560541" y="41523851"/>
          <a:ext cx="0" cy="66439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154459</xdr:colOff>
      <xdr:row>747</xdr:row>
      <xdr:rowOff>25743</xdr:rowOff>
    </xdr:from>
    <xdr:to>
      <xdr:col>29</xdr:col>
      <xdr:colOff>106380</xdr:colOff>
      <xdr:row>747</xdr:row>
      <xdr:rowOff>202636</xdr:rowOff>
    </xdr:to>
    <xdr:sp macro="" textlink="">
      <xdr:nvSpPr>
        <xdr:cNvPr id="12" name="テキスト ボックス 11"/>
        <xdr:cNvSpPr txBox="1"/>
      </xdr:nvSpPr>
      <xdr:spPr>
        <a:xfrm>
          <a:off x="3655540" y="42270405"/>
          <a:ext cx="2423272"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19</xdr:col>
      <xdr:colOff>64358</xdr:colOff>
      <xdr:row>747</xdr:row>
      <xdr:rowOff>244561</xdr:rowOff>
    </xdr:from>
    <xdr:to>
      <xdr:col>34</xdr:col>
      <xdr:colOff>104811</xdr:colOff>
      <xdr:row>749</xdr:row>
      <xdr:rowOff>338760</xdr:rowOff>
    </xdr:to>
    <xdr:sp macro="" textlink="">
      <xdr:nvSpPr>
        <xdr:cNvPr id="13" name="正方形/長方形 12"/>
        <xdr:cNvSpPr/>
      </xdr:nvSpPr>
      <xdr:spPr>
        <a:xfrm>
          <a:off x="3977331" y="42489223"/>
          <a:ext cx="3129642" cy="78926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Ａ．株式会社ディーワークス</a:t>
          </a:r>
          <a:endParaRPr kumimoji="1" lang="en-US" altLang="ja-JP" sz="1100">
            <a:solidFill>
              <a:sysClr val="windowText" lastClr="00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19</xdr:col>
      <xdr:colOff>128716</xdr:colOff>
      <xdr:row>750</xdr:row>
      <xdr:rowOff>38615</xdr:rowOff>
    </xdr:from>
    <xdr:to>
      <xdr:col>34</xdr:col>
      <xdr:colOff>65208</xdr:colOff>
      <xdr:row>751</xdr:row>
      <xdr:rowOff>301587</xdr:rowOff>
    </xdr:to>
    <xdr:sp macro="" textlink="">
      <xdr:nvSpPr>
        <xdr:cNvPr id="14" name="大かっこ 13"/>
        <xdr:cNvSpPr/>
      </xdr:nvSpPr>
      <xdr:spPr>
        <a:xfrm>
          <a:off x="4041689" y="43325879"/>
          <a:ext cx="3025681" cy="61050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4" zoomScaleNormal="75" zoomScaleSheetLayoutView="74"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328</v>
      </c>
      <c r="AT2" s="940"/>
      <c r="AU2" s="940"/>
      <c r="AV2" s="52" t="str">
        <f>IF(AW2="", "", "-")</f>
        <v/>
      </c>
      <c r="AW2" s="911"/>
      <c r="AX2" s="911"/>
    </row>
    <row r="3" spans="1:50" ht="21" customHeight="1" thickBot="1">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185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子ども・若者育成支援、障害者施策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646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9</v>
      </c>
      <c r="Q13" s="658"/>
      <c r="R13" s="658"/>
      <c r="S13" s="658"/>
      <c r="T13" s="658"/>
      <c r="U13" s="658"/>
      <c r="V13" s="659"/>
      <c r="W13" s="657">
        <v>9</v>
      </c>
      <c r="X13" s="658"/>
      <c r="Y13" s="658"/>
      <c r="Z13" s="658"/>
      <c r="AA13" s="658"/>
      <c r="AB13" s="658"/>
      <c r="AC13" s="659"/>
      <c r="AD13" s="657">
        <v>9</v>
      </c>
      <c r="AE13" s="658"/>
      <c r="AF13" s="658"/>
      <c r="AG13" s="658"/>
      <c r="AH13" s="658"/>
      <c r="AI13" s="658"/>
      <c r="AJ13" s="659"/>
      <c r="AK13" s="657">
        <v>9</v>
      </c>
      <c r="AL13" s="658"/>
      <c r="AM13" s="658"/>
      <c r="AN13" s="658"/>
      <c r="AO13" s="658"/>
      <c r="AP13" s="658"/>
      <c r="AQ13" s="659"/>
      <c r="AR13" s="919">
        <v>9</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641</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642</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t="s">
        <v>655</v>
      </c>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642</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643</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9</v>
      </c>
      <c r="Q18" s="879"/>
      <c r="R18" s="879"/>
      <c r="S18" s="879"/>
      <c r="T18" s="879"/>
      <c r="U18" s="879"/>
      <c r="V18" s="880"/>
      <c r="W18" s="878">
        <f>SUM(W13:AC17)</f>
        <v>9</v>
      </c>
      <c r="X18" s="879"/>
      <c r="Y18" s="879"/>
      <c r="Z18" s="879"/>
      <c r="AA18" s="879"/>
      <c r="AB18" s="879"/>
      <c r="AC18" s="880"/>
      <c r="AD18" s="878">
        <f>SUM(AD13:AJ17)</f>
        <v>9</v>
      </c>
      <c r="AE18" s="879"/>
      <c r="AF18" s="879"/>
      <c r="AG18" s="879"/>
      <c r="AH18" s="879"/>
      <c r="AI18" s="879"/>
      <c r="AJ18" s="880"/>
      <c r="AK18" s="878">
        <f>SUM(AK13:AQ17)</f>
        <v>9</v>
      </c>
      <c r="AL18" s="879"/>
      <c r="AM18" s="879"/>
      <c r="AN18" s="879"/>
      <c r="AO18" s="879"/>
      <c r="AP18" s="879"/>
      <c r="AQ18" s="880"/>
      <c r="AR18" s="878">
        <f>SUM(AR13:AX17)</f>
        <v>9</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7</v>
      </c>
      <c r="Q19" s="658"/>
      <c r="R19" s="658"/>
      <c r="S19" s="658"/>
      <c r="T19" s="658"/>
      <c r="U19" s="658"/>
      <c r="V19" s="659"/>
      <c r="W19" s="657">
        <v>8</v>
      </c>
      <c r="X19" s="658"/>
      <c r="Y19" s="658"/>
      <c r="Z19" s="658"/>
      <c r="AA19" s="658"/>
      <c r="AB19" s="658"/>
      <c r="AC19" s="659"/>
      <c r="AD19" s="657">
        <v>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f>IF(P18=0, "-", SUM(P19)/P18)</f>
        <v>0.77777777777777779</v>
      </c>
      <c r="Q20" s="318"/>
      <c r="R20" s="318"/>
      <c r="S20" s="318"/>
      <c r="T20" s="318"/>
      <c r="U20" s="318"/>
      <c r="V20" s="318"/>
      <c r="W20" s="318">
        <f t="shared" ref="W20" si="0">IF(W18=0, "-", SUM(W19)/W18)</f>
        <v>0.88888888888888884</v>
      </c>
      <c r="X20" s="318"/>
      <c r="Y20" s="318"/>
      <c r="Z20" s="318"/>
      <c r="AA20" s="318"/>
      <c r="AB20" s="318"/>
      <c r="AC20" s="318"/>
      <c r="AD20" s="318">
        <f t="shared" ref="AD20" si="1">IF(AD18=0, "-", SUM(AD19)/AD18)</f>
        <v>0.44444444444444442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478</v>
      </c>
      <c r="H21" s="317"/>
      <c r="I21" s="317"/>
      <c r="J21" s="317"/>
      <c r="K21" s="317"/>
      <c r="L21" s="317"/>
      <c r="M21" s="317"/>
      <c r="N21" s="317"/>
      <c r="O21" s="317"/>
      <c r="P21" s="318">
        <f>IF(P19=0, "-", SUM(P19)/SUM(P13,P14))</f>
        <v>0.77777777777777779</v>
      </c>
      <c r="Q21" s="318"/>
      <c r="R21" s="318"/>
      <c r="S21" s="318"/>
      <c r="T21" s="318"/>
      <c r="U21" s="318"/>
      <c r="V21" s="318"/>
      <c r="W21" s="318">
        <f t="shared" ref="W21" si="2">IF(W19=0, "-", SUM(W19)/SUM(W13,W14))</f>
        <v>0.88888888888888884</v>
      </c>
      <c r="X21" s="318"/>
      <c r="Y21" s="318"/>
      <c r="Z21" s="318"/>
      <c r="AA21" s="318"/>
      <c r="AB21" s="318"/>
      <c r="AC21" s="318"/>
      <c r="AD21" s="318">
        <f t="shared" ref="AD21" si="3">IF(AD19=0, "-", SUM(AD19)/SUM(AD13,AD14))</f>
        <v>0.44444444444444442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580</v>
      </c>
      <c r="H23" s="953"/>
      <c r="I23" s="953"/>
      <c r="J23" s="953"/>
      <c r="K23" s="953"/>
      <c r="L23" s="953"/>
      <c r="M23" s="953"/>
      <c r="N23" s="953"/>
      <c r="O23" s="954"/>
      <c r="P23" s="919">
        <v>9</v>
      </c>
      <c r="Q23" s="920"/>
      <c r="R23" s="920"/>
      <c r="S23" s="920"/>
      <c r="T23" s="920"/>
      <c r="U23" s="920"/>
      <c r="V23" s="937"/>
      <c r="W23" s="919">
        <v>9</v>
      </c>
      <c r="X23" s="920"/>
      <c r="Y23" s="920"/>
      <c r="Z23" s="920"/>
      <c r="AA23" s="920"/>
      <c r="AB23" s="920"/>
      <c r="AC23" s="937"/>
      <c r="AD23" s="974" t="s">
        <v>656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458</v>
      </c>
      <c r="H29" s="962"/>
      <c r="I29" s="962"/>
      <c r="J29" s="962"/>
      <c r="K29" s="962"/>
      <c r="L29" s="962"/>
      <c r="M29" s="962"/>
      <c r="N29" s="962"/>
      <c r="O29" s="963"/>
      <c r="P29" s="657">
        <f>AK13</f>
        <v>9</v>
      </c>
      <c r="Q29" s="658"/>
      <c r="R29" s="658"/>
      <c r="S29" s="658"/>
      <c r="T29" s="658"/>
      <c r="U29" s="658"/>
      <c r="V29" s="659"/>
      <c r="W29" s="933">
        <f>AR13</f>
        <v>9</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632</v>
      </c>
      <c r="AR31" s="200"/>
      <c r="AS31" s="133" t="s">
        <v>355</v>
      </c>
      <c r="AT31" s="134"/>
      <c r="AU31" s="199">
        <v>35</v>
      </c>
      <c r="AV31" s="199"/>
      <c r="AW31" s="398" t="s">
        <v>300</v>
      </c>
      <c r="AX31" s="399"/>
    </row>
    <row r="32" spans="1:50" ht="30" customHeight="1">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497</v>
      </c>
      <c r="AC32" s="461"/>
      <c r="AD32" s="461"/>
      <c r="AE32" s="218">
        <v>89.4</v>
      </c>
      <c r="AF32" s="219"/>
      <c r="AG32" s="219"/>
      <c r="AH32" s="219"/>
      <c r="AI32" s="218">
        <v>92.5</v>
      </c>
      <c r="AJ32" s="219"/>
      <c r="AK32" s="219"/>
      <c r="AL32" s="219"/>
      <c r="AM32" s="218">
        <v>93.2</v>
      </c>
      <c r="AN32" s="219"/>
      <c r="AO32" s="219"/>
      <c r="AP32" s="219"/>
      <c r="AQ32" s="340" t="s">
        <v>633</v>
      </c>
      <c r="AR32" s="207"/>
      <c r="AS32" s="207"/>
      <c r="AT32" s="341"/>
      <c r="AU32" s="219" t="s">
        <v>632</v>
      </c>
      <c r="AV32" s="219"/>
      <c r="AW32" s="219"/>
      <c r="AX32" s="221"/>
    </row>
    <row r="33" spans="1:50" ht="30"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497</v>
      </c>
      <c r="AC33" s="523"/>
      <c r="AD33" s="523"/>
      <c r="AE33" s="218">
        <v>92</v>
      </c>
      <c r="AF33" s="219"/>
      <c r="AG33" s="219"/>
      <c r="AH33" s="219"/>
      <c r="AI33" s="218">
        <v>89.4</v>
      </c>
      <c r="AJ33" s="219"/>
      <c r="AK33" s="219"/>
      <c r="AL33" s="219"/>
      <c r="AM33" s="218">
        <v>92.5</v>
      </c>
      <c r="AN33" s="219"/>
      <c r="AO33" s="219"/>
      <c r="AP33" s="219"/>
      <c r="AQ33" s="340" t="s">
        <v>634</v>
      </c>
      <c r="AR33" s="207"/>
      <c r="AS33" s="207"/>
      <c r="AT33" s="341"/>
      <c r="AU33" s="219">
        <v>100</v>
      </c>
      <c r="AV33" s="219"/>
      <c r="AW33" s="219"/>
      <c r="AX33" s="221"/>
    </row>
    <row r="34" spans="1:50" ht="30"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97.2</v>
      </c>
      <c r="AF34" s="219"/>
      <c r="AG34" s="219"/>
      <c r="AH34" s="219"/>
      <c r="AI34" s="218">
        <v>103.5</v>
      </c>
      <c r="AJ34" s="219"/>
      <c r="AK34" s="219"/>
      <c r="AL34" s="219"/>
      <c r="AM34" s="218">
        <v>100.8</v>
      </c>
      <c r="AN34" s="219"/>
      <c r="AO34" s="219"/>
      <c r="AP34" s="219"/>
      <c r="AQ34" s="340" t="s">
        <v>632</v>
      </c>
      <c r="AR34" s="207"/>
      <c r="AS34" s="207"/>
      <c r="AT34" s="341"/>
      <c r="AU34" s="219" t="s">
        <v>632</v>
      </c>
      <c r="AV34" s="219"/>
      <c r="AW34" s="219"/>
      <c r="AX34" s="221"/>
    </row>
    <row r="35" spans="1:50" ht="23.25" customHeight="1">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647</v>
      </c>
      <c r="AC101" s="461"/>
      <c r="AD101" s="461"/>
      <c r="AE101" s="218">
        <v>199</v>
      </c>
      <c r="AF101" s="219"/>
      <c r="AG101" s="219"/>
      <c r="AH101" s="220"/>
      <c r="AI101" s="218">
        <v>229</v>
      </c>
      <c r="AJ101" s="219"/>
      <c r="AK101" s="219"/>
      <c r="AL101" s="220"/>
      <c r="AM101" s="218">
        <v>151</v>
      </c>
      <c r="AN101" s="219"/>
      <c r="AO101" s="219"/>
      <c r="AP101" s="220"/>
      <c r="AQ101" s="218" t="s">
        <v>585</v>
      </c>
      <c r="AR101" s="219"/>
      <c r="AS101" s="219"/>
      <c r="AT101" s="220"/>
      <c r="AU101" s="218" t="s">
        <v>657</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647</v>
      </c>
      <c r="AC102" s="461"/>
      <c r="AD102" s="461"/>
      <c r="AE102" s="418">
        <v>500</v>
      </c>
      <c r="AF102" s="418"/>
      <c r="AG102" s="418"/>
      <c r="AH102" s="418"/>
      <c r="AI102" s="418">
        <v>500</v>
      </c>
      <c r="AJ102" s="418"/>
      <c r="AK102" s="418"/>
      <c r="AL102" s="418"/>
      <c r="AM102" s="418">
        <v>300</v>
      </c>
      <c r="AN102" s="418"/>
      <c r="AO102" s="418"/>
      <c r="AP102" s="418"/>
      <c r="AQ102" s="273">
        <v>150</v>
      </c>
      <c r="AR102" s="274"/>
      <c r="AS102" s="274"/>
      <c r="AT102" s="319"/>
      <c r="AU102" s="273">
        <v>150</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36.5</v>
      </c>
      <c r="AF116" s="418"/>
      <c r="AG116" s="418"/>
      <c r="AH116" s="418"/>
      <c r="AI116" s="418">
        <v>34.6</v>
      </c>
      <c r="AJ116" s="418"/>
      <c r="AK116" s="418"/>
      <c r="AL116" s="418"/>
      <c r="AM116" s="418">
        <v>26</v>
      </c>
      <c r="AN116" s="418"/>
      <c r="AO116" s="418"/>
      <c r="AP116" s="418"/>
      <c r="AQ116" s="218">
        <v>62</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589</v>
      </c>
      <c r="AF117" s="551"/>
      <c r="AG117" s="551"/>
      <c r="AH117" s="551"/>
      <c r="AI117" s="551" t="s">
        <v>590</v>
      </c>
      <c r="AJ117" s="551"/>
      <c r="AK117" s="551"/>
      <c r="AL117" s="551"/>
      <c r="AM117" s="551" t="s">
        <v>638</v>
      </c>
      <c r="AN117" s="551"/>
      <c r="AO117" s="551"/>
      <c r="AP117" s="551"/>
      <c r="AQ117" s="551" t="s">
        <v>652</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c r="A190" s="189"/>
      <c r="B190" s="186"/>
      <c r="C190" s="180"/>
      <c r="D190" s="186"/>
      <c r="E190" s="169" t="s">
        <v>387</v>
      </c>
      <c r="F190" s="170"/>
      <c r="G190" s="171" t="s">
        <v>591</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c r="A191" s="189"/>
      <c r="B191" s="186"/>
      <c r="C191" s="180"/>
      <c r="D191" s="186"/>
      <c r="E191" s="174" t="s">
        <v>386</v>
      </c>
      <c r="F191" s="175"/>
      <c r="G191" s="110" t="s">
        <v>592</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595</v>
      </c>
      <c r="AR193" s="199"/>
      <c r="AS193" s="133" t="s">
        <v>355</v>
      </c>
      <c r="AT193" s="134"/>
      <c r="AU193" s="200"/>
      <c r="AV193" s="200"/>
      <c r="AW193" s="133" t="s">
        <v>300</v>
      </c>
      <c r="AX193" s="195"/>
    </row>
    <row r="194" spans="1:50" ht="39.75" customHeight="1">
      <c r="A194" s="189"/>
      <c r="B194" s="186"/>
      <c r="C194" s="180"/>
      <c r="D194" s="186"/>
      <c r="E194" s="180"/>
      <c r="F194" s="181"/>
      <c r="G194" s="104" t="s">
        <v>593</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594</v>
      </c>
      <c r="AC194" s="205"/>
      <c r="AD194" s="205"/>
      <c r="AE194" s="206">
        <v>89.4</v>
      </c>
      <c r="AF194" s="207"/>
      <c r="AG194" s="207"/>
      <c r="AH194" s="207"/>
      <c r="AI194" s="206">
        <v>92.5</v>
      </c>
      <c r="AJ194" s="207"/>
      <c r="AK194" s="207"/>
      <c r="AL194" s="207"/>
      <c r="AM194" s="206">
        <v>93.2</v>
      </c>
      <c r="AN194" s="207"/>
      <c r="AO194" s="207"/>
      <c r="AP194" s="207"/>
      <c r="AQ194" s="206" t="s">
        <v>595</v>
      </c>
      <c r="AR194" s="207"/>
      <c r="AS194" s="207"/>
      <c r="AT194" s="207"/>
      <c r="AU194" s="206" t="s">
        <v>595</v>
      </c>
      <c r="AV194" s="207"/>
      <c r="AW194" s="207"/>
      <c r="AX194" s="208"/>
    </row>
    <row r="195" spans="1:50" ht="39.75"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594</v>
      </c>
      <c r="AC195" s="213"/>
      <c r="AD195" s="213"/>
      <c r="AE195" s="206">
        <v>92</v>
      </c>
      <c r="AF195" s="207"/>
      <c r="AG195" s="207"/>
      <c r="AH195" s="207"/>
      <c r="AI195" s="206">
        <v>89.4</v>
      </c>
      <c r="AJ195" s="207"/>
      <c r="AK195" s="207"/>
      <c r="AL195" s="207"/>
      <c r="AM195" s="206">
        <v>92.5</v>
      </c>
      <c r="AN195" s="207"/>
      <c r="AO195" s="207"/>
      <c r="AP195" s="207"/>
      <c r="AQ195" s="206" t="s">
        <v>585</v>
      </c>
      <c r="AR195" s="207"/>
      <c r="AS195" s="207"/>
      <c r="AT195" s="207"/>
      <c r="AU195" s="206">
        <v>100</v>
      </c>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c r="A248" s="189"/>
      <c r="B248" s="186"/>
      <c r="C248" s="180"/>
      <c r="D248" s="186"/>
      <c r="E248" s="125" t="s">
        <v>596</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562</v>
      </c>
      <c r="D430" s="931"/>
      <c r="E430" s="174" t="s">
        <v>546</v>
      </c>
      <c r="F430" s="898"/>
      <c r="G430" s="899" t="s">
        <v>374</v>
      </c>
      <c r="H430" s="123"/>
      <c r="I430" s="123"/>
      <c r="J430" s="900" t="s">
        <v>575</v>
      </c>
      <c r="K430" s="901"/>
      <c r="L430" s="901"/>
      <c r="M430" s="901"/>
      <c r="N430" s="901"/>
      <c r="O430" s="901"/>
      <c r="P430" s="901"/>
      <c r="Q430" s="901"/>
      <c r="R430" s="901"/>
      <c r="S430" s="901"/>
      <c r="T430" s="902"/>
      <c r="U430" s="588" t="s">
        <v>636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595</v>
      </c>
      <c r="AF432" s="200"/>
      <c r="AG432" s="133" t="s">
        <v>355</v>
      </c>
      <c r="AH432" s="134"/>
      <c r="AI432" s="156"/>
      <c r="AJ432" s="156"/>
      <c r="AK432" s="156"/>
      <c r="AL432" s="154"/>
      <c r="AM432" s="156"/>
      <c r="AN432" s="156"/>
      <c r="AO432" s="156"/>
      <c r="AP432" s="154"/>
      <c r="AQ432" s="590" t="s">
        <v>595</v>
      </c>
      <c r="AR432" s="200"/>
      <c r="AS432" s="133" t="s">
        <v>355</v>
      </c>
      <c r="AT432" s="134"/>
      <c r="AU432" s="200" t="s">
        <v>600</v>
      </c>
      <c r="AV432" s="200"/>
      <c r="AW432" s="133" t="s">
        <v>300</v>
      </c>
      <c r="AX432" s="195"/>
    </row>
    <row r="433" spans="1:50" ht="23.25" customHeight="1">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595</v>
      </c>
      <c r="AF433" s="207"/>
      <c r="AG433" s="207"/>
      <c r="AH433" s="207"/>
      <c r="AI433" s="340" t="s">
        <v>595</v>
      </c>
      <c r="AJ433" s="207"/>
      <c r="AK433" s="207"/>
      <c r="AL433" s="207"/>
      <c r="AM433" s="340" t="s">
        <v>599</v>
      </c>
      <c r="AN433" s="207"/>
      <c r="AO433" s="207"/>
      <c r="AP433" s="341"/>
      <c r="AQ433" s="340" t="s">
        <v>599</v>
      </c>
      <c r="AR433" s="207"/>
      <c r="AS433" s="207"/>
      <c r="AT433" s="341"/>
      <c r="AU433" s="207" t="s">
        <v>595</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595</v>
      </c>
      <c r="AF434" s="207"/>
      <c r="AG434" s="207"/>
      <c r="AH434" s="341"/>
      <c r="AI434" s="340" t="s">
        <v>595</v>
      </c>
      <c r="AJ434" s="207"/>
      <c r="AK434" s="207"/>
      <c r="AL434" s="207"/>
      <c r="AM434" s="340" t="s">
        <v>600</v>
      </c>
      <c r="AN434" s="207"/>
      <c r="AO434" s="207"/>
      <c r="AP434" s="341"/>
      <c r="AQ434" s="340" t="s">
        <v>595</v>
      </c>
      <c r="AR434" s="207"/>
      <c r="AS434" s="207"/>
      <c r="AT434" s="341"/>
      <c r="AU434" s="207" t="s">
        <v>595</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595</v>
      </c>
      <c r="AJ435" s="207"/>
      <c r="AK435" s="207"/>
      <c r="AL435" s="207"/>
      <c r="AM435" s="340" t="s">
        <v>595</v>
      </c>
      <c r="AN435" s="207"/>
      <c r="AO435" s="207"/>
      <c r="AP435" s="341"/>
      <c r="AQ435" s="340" t="s">
        <v>595</v>
      </c>
      <c r="AR435" s="207"/>
      <c r="AS435" s="207"/>
      <c r="AT435" s="341"/>
      <c r="AU435" s="207" t="s">
        <v>577</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t="s">
        <v>601</v>
      </c>
      <c r="AV437" s="200"/>
      <c r="AW437" s="133" t="s">
        <v>300</v>
      </c>
      <c r="AX437" s="195"/>
    </row>
    <row r="438" spans="1:50" ht="23.25" hidden="1" customHeight="1">
      <c r="A438" s="189"/>
      <c r="B438" s="186"/>
      <c r="C438" s="180"/>
      <c r="D438" s="186"/>
      <c r="E438" s="342"/>
      <c r="F438" s="343"/>
      <c r="G438" s="104" t="s">
        <v>597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t="s">
        <v>602</v>
      </c>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t="s">
        <v>595</v>
      </c>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t="s">
        <v>601</v>
      </c>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595</v>
      </c>
      <c r="AF457" s="200"/>
      <c r="AG457" s="133" t="s">
        <v>355</v>
      </c>
      <c r="AH457" s="134"/>
      <c r="AI457" s="156"/>
      <c r="AJ457" s="156"/>
      <c r="AK457" s="156"/>
      <c r="AL457" s="154"/>
      <c r="AM457" s="156"/>
      <c r="AN457" s="156"/>
      <c r="AO457" s="156"/>
      <c r="AP457" s="154"/>
      <c r="AQ457" s="590" t="s">
        <v>595</v>
      </c>
      <c r="AR457" s="200"/>
      <c r="AS457" s="133" t="s">
        <v>355</v>
      </c>
      <c r="AT457" s="134"/>
      <c r="AU457" s="200" t="s">
        <v>605</v>
      </c>
      <c r="AV457" s="200"/>
      <c r="AW457" s="133" t="s">
        <v>300</v>
      </c>
      <c r="AX457" s="195"/>
    </row>
    <row r="458" spans="1:50" ht="23.25" customHeight="1">
      <c r="A458" s="189"/>
      <c r="B458" s="186"/>
      <c r="C458" s="180"/>
      <c r="D458" s="186"/>
      <c r="E458" s="342"/>
      <c r="F458" s="343"/>
      <c r="G458" s="104" t="s">
        <v>601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601</v>
      </c>
      <c r="AF458" s="207"/>
      <c r="AG458" s="207"/>
      <c r="AH458" s="207"/>
      <c r="AI458" s="340" t="s">
        <v>595</v>
      </c>
      <c r="AJ458" s="207"/>
      <c r="AK458" s="207"/>
      <c r="AL458" s="207"/>
      <c r="AM458" s="340" t="s">
        <v>595</v>
      </c>
      <c r="AN458" s="207"/>
      <c r="AO458" s="207"/>
      <c r="AP458" s="341"/>
      <c r="AQ458" s="340" t="s">
        <v>577</v>
      </c>
      <c r="AR458" s="207"/>
      <c r="AS458" s="207"/>
      <c r="AT458" s="341"/>
      <c r="AU458" s="207" t="s">
        <v>595</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577</v>
      </c>
      <c r="AC459" s="205"/>
      <c r="AD459" s="205"/>
      <c r="AE459" s="340" t="s">
        <v>595</v>
      </c>
      <c r="AF459" s="207"/>
      <c r="AG459" s="207"/>
      <c r="AH459" s="341"/>
      <c r="AI459" s="340" t="s">
        <v>600</v>
      </c>
      <c r="AJ459" s="207"/>
      <c r="AK459" s="207"/>
      <c r="AL459" s="207"/>
      <c r="AM459" s="340" t="s">
        <v>595</v>
      </c>
      <c r="AN459" s="207"/>
      <c r="AO459" s="207"/>
      <c r="AP459" s="341"/>
      <c r="AQ459" s="340" t="s">
        <v>604</v>
      </c>
      <c r="AR459" s="207"/>
      <c r="AS459" s="207"/>
      <c r="AT459" s="341"/>
      <c r="AU459" s="207" t="s">
        <v>603</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603</v>
      </c>
      <c r="AJ460" s="207"/>
      <c r="AK460" s="207"/>
      <c r="AL460" s="207"/>
      <c r="AM460" s="340" t="s">
        <v>598</v>
      </c>
      <c r="AN460" s="207"/>
      <c r="AO460" s="207"/>
      <c r="AP460" s="341"/>
      <c r="AQ460" s="340" t="s">
        <v>595</v>
      </c>
      <c r="AR460" s="207"/>
      <c r="AS460" s="207"/>
      <c r="AT460" s="341"/>
      <c r="AU460" s="207" t="s">
        <v>595</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75"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578</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578</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54.95"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578</v>
      </c>
      <c r="AE704" s="783"/>
      <c r="AF704" s="783"/>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578</v>
      </c>
      <c r="AE705" s="715"/>
      <c r="AF705" s="715"/>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608</v>
      </c>
      <c r="AE708" s="605"/>
      <c r="AF708" s="605"/>
      <c r="AG708" s="742" t="s">
        <v>613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578</v>
      </c>
      <c r="AE709" s="329"/>
      <c r="AF709" s="329"/>
      <c r="AG709" s="101" t="s">
        <v>644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578</v>
      </c>
      <c r="AE711" s="329"/>
      <c r="AF711" s="329"/>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578</v>
      </c>
      <c r="AE712" s="783"/>
      <c r="AF712" s="783"/>
      <c r="AG712" s="810" t="s">
        <v>616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608</v>
      </c>
      <c r="AE713" s="329"/>
      <c r="AF713" s="663"/>
      <c r="AG713" s="101" t="s">
        <v>595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578</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65.099999999999994" customHeight="1">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578</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608</v>
      </c>
      <c r="AE716" s="627"/>
      <c r="AF716" s="627"/>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95.1"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650</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608</v>
      </c>
      <c r="AE718" s="329"/>
      <c r="AF718" s="329"/>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5" t="s">
        <v>648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95" customHeight="1">
      <c r="A726" s="640" t="s">
        <v>48</v>
      </c>
      <c r="B726" s="802"/>
      <c r="C726" s="815" t="s">
        <v>53</v>
      </c>
      <c r="D726" s="837"/>
      <c r="E726" s="837"/>
      <c r="F726" s="838"/>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0.1" customHeight="1" thickBot="1">
      <c r="A727" s="803"/>
      <c r="B727" s="804"/>
      <c r="C727" s="748" t="s">
        <v>57</v>
      </c>
      <c r="D727" s="749"/>
      <c r="E727" s="749"/>
      <c r="F727" s="750"/>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c r="A729" s="634" t="s">
        <v>653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0" customHeight="1" thickBot="1">
      <c r="A731" s="799" t="s">
        <v>257</v>
      </c>
      <c r="B731" s="800"/>
      <c r="C731" s="800"/>
      <c r="D731" s="800"/>
      <c r="E731" s="801"/>
      <c r="F731" s="729" t="s">
        <v>654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0" customHeight="1" thickBot="1">
      <c r="A733" s="673" t="s">
        <v>257</v>
      </c>
      <c r="B733" s="674"/>
      <c r="C733" s="674"/>
      <c r="D733" s="674"/>
      <c r="E733" s="675"/>
      <c r="F733" s="637" t="s">
        <v>567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 customHeight="1" thickBot="1">
      <c r="A735" s="790" t="s">
        <v>657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550</v>
      </c>
      <c r="B737" s="210"/>
      <c r="C737" s="210"/>
      <c r="D737" s="211"/>
      <c r="E737" s="990" t="s">
        <v>619</v>
      </c>
      <c r="F737" s="990"/>
      <c r="G737" s="990"/>
      <c r="H737" s="990"/>
      <c r="I737" s="990"/>
      <c r="J737" s="990"/>
      <c r="K737" s="990"/>
      <c r="L737" s="990"/>
      <c r="M737" s="990"/>
      <c r="N737" s="365" t="s">
        <v>543</v>
      </c>
      <c r="O737" s="365"/>
      <c r="P737" s="365"/>
      <c r="Q737" s="365"/>
      <c r="R737" s="990" t="s">
        <v>620</v>
      </c>
      <c r="S737" s="990"/>
      <c r="T737" s="990"/>
      <c r="U737" s="990"/>
      <c r="V737" s="990"/>
      <c r="W737" s="990"/>
      <c r="X737" s="990"/>
      <c r="Y737" s="990"/>
      <c r="Z737" s="990"/>
      <c r="AA737" s="365" t="s">
        <v>542</v>
      </c>
      <c r="AB737" s="365"/>
      <c r="AC737" s="365"/>
      <c r="AD737" s="365"/>
      <c r="AE737" s="990" t="s">
        <v>621</v>
      </c>
      <c r="AF737" s="990"/>
      <c r="AG737" s="990"/>
      <c r="AH737" s="990"/>
      <c r="AI737" s="990"/>
      <c r="AJ737" s="990"/>
      <c r="AK737" s="990"/>
      <c r="AL737" s="990"/>
      <c r="AM737" s="990"/>
      <c r="AN737" s="365" t="s">
        <v>541</v>
      </c>
      <c r="AO737" s="365"/>
      <c r="AP737" s="365"/>
      <c r="AQ737" s="365"/>
      <c r="AR737" s="982" t="s">
        <v>622</v>
      </c>
      <c r="AS737" s="983"/>
      <c r="AT737" s="983"/>
      <c r="AU737" s="983"/>
      <c r="AV737" s="983"/>
      <c r="AW737" s="983"/>
      <c r="AX737" s="984"/>
      <c r="AY737" s="89"/>
      <c r="AZ737" s="89"/>
    </row>
    <row r="738" spans="1:52" ht="24.75" customHeight="1">
      <c r="A738" s="991" t="s">
        <v>540</v>
      </c>
      <c r="B738" s="210"/>
      <c r="C738" s="210"/>
      <c r="D738" s="211"/>
      <c r="E738" s="990" t="s">
        <v>623</v>
      </c>
      <c r="F738" s="990"/>
      <c r="G738" s="990"/>
      <c r="H738" s="990"/>
      <c r="I738" s="990"/>
      <c r="J738" s="990"/>
      <c r="K738" s="990"/>
      <c r="L738" s="990"/>
      <c r="M738" s="990"/>
      <c r="N738" s="365" t="s">
        <v>539</v>
      </c>
      <c r="O738" s="365"/>
      <c r="P738" s="365"/>
      <c r="Q738" s="365"/>
      <c r="R738" s="990" t="s">
        <v>624</v>
      </c>
      <c r="S738" s="990"/>
      <c r="T738" s="990"/>
      <c r="U738" s="990"/>
      <c r="V738" s="990"/>
      <c r="W738" s="990"/>
      <c r="X738" s="990"/>
      <c r="Y738" s="990"/>
      <c r="Z738" s="990"/>
      <c r="AA738" s="365" t="s">
        <v>538</v>
      </c>
      <c r="AB738" s="365"/>
      <c r="AC738" s="365"/>
      <c r="AD738" s="365"/>
      <c r="AE738" s="990" t="s">
        <v>625</v>
      </c>
      <c r="AF738" s="990"/>
      <c r="AG738" s="990"/>
      <c r="AH738" s="990"/>
      <c r="AI738" s="990"/>
      <c r="AJ738" s="990"/>
      <c r="AK738" s="990"/>
      <c r="AL738" s="990"/>
      <c r="AM738" s="990"/>
      <c r="AN738" s="365" t="s">
        <v>534</v>
      </c>
      <c r="AO738" s="365"/>
      <c r="AP738" s="365"/>
      <c r="AQ738" s="365"/>
      <c r="AR738" s="982" t="s">
        <v>637</v>
      </c>
      <c r="AS738" s="983"/>
      <c r="AT738" s="983"/>
      <c r="AU738" s="983"/>
      <c r="AV738" s="983"/>
      <c r="AW738" s="983"/>
      <c r="AX738" s="984"/>
    </row>
    <row r="739" spans="1:52" ht="24.75" customHeight="1" thickBot="1">
      <c r="A739" s="992" t="s">
        <v>530</v>
      </c>
      <c r="B739" s="993"/>
      <c r="C739" s="993"/>
      <c r="D739" s="994"/>
      <c r="E739" s="995" t="s">
        <v>570</v>
      </c>
      <c r="F739" s="985"/>
      <c r="G739" s="985"/>
      <c r="H739" s="93" t="str">
        <f>IF(E739="", "", "(")</f>
        <v>(</v>
      </c>
      <c r="I739" s="985"/>
      <c r="J739" s="985"/>
      <c r="K739" s="93" t="str">
        <f>IF(OR(I739="　", I739=""), "", "-")</f>
        <v/>
      </c>
      <c r="L739" s="986">
        <v>314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512</v>
      </c>
      <c r="B779" s="629"/>
      <c r="C779" s="629"/>
      <c r="D779" s="629"/>
      <c r="E779" s="629"/>
      <c r="F779" s="630"/>
      <c r="G779" s="595" t="s">
        <v>640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626</v>
      </c>
      <c r="H781" s="671"/>
      <c r="I781" s="671"/>
      <c r="J781" s="671"/>
      <c r="K781" s="672"/>
      <c r="L781" s="664" t="s">
        <v>627</v>
      </c>
      <c r="M781" s="665"/>
      <c r="N781" s="665"/>
      <c r="O781" s="665"/>
      <c r="P781" s="665"/>
      <c r="Q781" s="665"/>
      <c r="R781" s="665"/>
      <c r="S781" s="665"/>
      <c r="T781" s="665"/>
      <c r="U781" s="665"/>
      <c r="V781" s="665"/>
      <c r="W781" s="665"/>
      <c r="X781" s="666"/>
      <c r="Y781" s="388">
        <v>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t="s">
        <v>635</v>
      </c>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9.5" customHeight="1">
      <c r="A837" s="376">
        <v>1</v>
      </c>
      <c r="B837" s="376">
        <v>1</v>
      </c>
      <c r="C837" s="361" t="s">
        <v>639</v>
      </c>
      <c r="D837" s="347"/>
      <c r="E837" s="347"/>
      <c r="F837" s="347"/>
      <c r="G837" s="347"/>
      <c r="H837" s="347"/>
      <c r="I837" s="347"/>
      <c r="J837" s="348">
        <v>4030002032316</v>
      </c>
      <c r="K837" s="349"/>
      <c r="L837" s="349"/>
      <c r="M837" s="349"/>
      <c r="N837" s="349"/>
      <c r="O837" s="349"/>
      <c r="P837" s="362" t="s">
        <v>628</v>
      </c>
      <c r="Q837" s="350"/>
      <c r="R837" s="350"/>
      <c r="S837" s="350"/>
      <c r="T837" s="350"/>
      <c r="U837" s="350"/>
      <c r="V837" s="350"/>
      <c r="W837" s="350"/>
      <c r="X837" s="350"/>
      <c r="Y837" s="351">
        <v>4</v>
      </c>
      <c r="Z837" s="352"/>
      <c r="AA837" s="352"/>
      <c r="AB837" s="353"/>
      <c r="AC837" s="363" t="s">
        <v>498</v>
      </c>
      <c r="AD837" s="371"/>
      <c r="AE837" s="371"/>
      <c r="AF837" s="371"/>
      <c r="AG837" s="371"/>
      <c r="AH837" s="372">
        <v>1</v>
      </c>
      <c r="AI837" s="373"/>
      <c r="AJ837" s="373"/>
      <c r="AK837" s="373"/>
      <c r="AL837" s="357">
        <v>56</v>
      </c>
      <c r="AM837" s="358"/>
      <c r="AN837" s="358"/>
      <c r="AO837" s="359"/>
      <c r="AP837" s="360" t="s">
        <v>577</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595</v>
      </c>
      <c r="F1102" s="375"/>
      <c r="G1102" s="375"/>
      <c r="H1102" s="375"/>
      <c r="I1102" s="375"/>
      <c r="J1102" s="348" t="s">
        <v>629</v>
      </c>
      <c r="K1102" s="349"/>
      <c r="L1102" s="349"/>
      <c r="M1102" s="349"/>
      <c r="N1102" s="349"/>
      <c r="O1102" s="349"/>
      <c r="P1102" s="362" t="s">
        <v>630</v>
      </c>
      <c r="Q1102" s="350"/>
      <c r="R1102" s="350"/>
      <c r="S1102" s="350"/>
      <c r="T1102" s="350"/>
      <c r="U1102" s="350"/>
      <c r="V1102" s="350"/>
      <c r="W1102" s="350"/>
      <c r="X1102" s="350"/>
      <c r="Y1102" s="351" t="s">
        <v>595</v>
      </c>
      <c r="Z1102" s="352"/>
      <c r="AA1102" s="352"/>
      <c r="AB1102" s="353"/>
      <c r="AC1102" s="354"/>
      <c r="AD1102" s="354"/>
      <c r="AE1102" s="354"/>
      <c r="AF1102" s="354"/>
      <c r="AG1102" s="354"/>
      <c r="AH1102" s="355" t="s">
        <v>595</v>
      </c>
      <c r="AI1102" s="356"/>
      <c r="AJ1102" s="356"/>
      <c r="AK1102" s="356"/>
      <c r="AL1102" s="357" t="s">
        <v>577</v>
      </c>
      <c r="AM1102" s="358"/>
      <c r="AN1102" s="358"/>
      <c r="AO1102" s="359"/>
      <c r="AP1102" s="360" t="s">
        <v>631</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9" max="49" man="1"/>
    <brk id="699" max="49" man="1"/>
    <brk id="73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t="s">
        <v>578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t="s">
        <v>578</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t="s">
        <v>578</v>
      </c>
      <c r="C13" s="13" t="str">
        <f t="shared" si="0"/>
        <v>障害者施策</v>
      </c>
      <c r="D13" s="13" t="str">
        <f t="shared" si="8"/>
        <v>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子ども・若者育成支援、障害者施策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子ども・若者育成支援、障害者施策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子ども・若者育成支援、障害者施策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子ども・若者育成支援、障害者施策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子ども・若者育成支援、障害者施策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2019-08-16T08:25:18Z</cp:lastPrinted>
  <dcterms:created xsi:type="dcterms:W3CDTF">2012-03-13T00:50:25Z</dcterms:created>
  <dcterms:modified xsi:type="dcterms:W3CDTF">2019-08-16T08:25:19Z</dcterms:modified>
</cp:coreProperties>
</file>