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元年度分指摘\"/>
    </mc:Choice>
  </mc:AlternateContent>
  <bookViews>
    <workbookView xWindow="254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<sst xmlns="http://schemas.openxmlformats.org/spreadsheetml/2006/main" count="2974" uniqueCount="686">
  <si>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</si>
  <si>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</si>
  <si>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</si>
  <si>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</si>
  <si>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</si>
  <si>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</si>
  <si>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</si>
  <si>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</si>
  <si>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</si>
  <si>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</si>
  <si>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</si>
  <si>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</si>
  <si>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</si>
  <si>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</si>
  <si>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</si>
  <si>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</si>
  <si>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</si>
  <si>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</si>
  <si>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</si>
  <si>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</si>
  <si>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</si>
  <si>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</si>
  <si>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</si>
  <si>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</si>
  <si>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</si>
  <si>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</si>
  <si>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</si>
  <si>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</si>
  <si>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</si>
  <si>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</si>
  <si>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</si>
  <si>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</si>
  <si>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</si>
  <si>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</si>
  <si>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</si>
  <si>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</si>
  <si>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</si>
  <si>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</si>
  <si>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</si>
  <si>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</si>
  <si>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</si>
  <si>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</si>
  <si>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</si>
  <si>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</si>
  <si>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</si>
  <si>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</si>
  <si>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</si>
  <si>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</si>
  <si>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</si>
  <si>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</si>
  <si>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</si>
  <si>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</si>
  <si>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</si>
  <si>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</si>
  <si>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</si>
  <si>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</si>
  <si>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</si>
  <si>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</si>
  <si>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</si>
  <si>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</si>
  <si>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</si>
  <si>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</si>
  <si>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</si>
  <si>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</si>
  <si>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</si>
  <si>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</si>
  <si>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</si>
  <si>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</si>
  <si>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</si>
  <si>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</si>
  <si>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</si>
  <si>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</si>
  <si>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</si>
  <si>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</si>
  <si>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</si>
  <si>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</si>
  <si>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</si>
  <si>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</si>
  <si>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</si>
  <si>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</si>
  <si>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</si>
  <si>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</si>
  <si>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</si>
  <si>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</si>
  <si>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</si>
  <si>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</si>
  <si>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</si>
  <si>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</si>
  <si>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</si>
  <si>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</si>
  <si>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</si>
  <si>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</si>
  <si>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</si>
  <si>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</si>
  <si>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</si>
  <si>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</si>
  <si>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</si>
  <si>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</si>
  <si>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</si>
  <si>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</si>
  <si>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</si>
  <si>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</si>
  <si>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</si>
  <si>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</si>
  <si>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</si>
  <si>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</si>
  <si>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</si>
  <si>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</si>
  <si>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</si>
  <si>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</si>
  <si>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</si>
  <si>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</si>
  <si>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</si>
  <si>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</si>
  <si>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</si>
  <si>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</si>
  <si>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</si>
  <si>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</si>
  <si>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</si>
  <si>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</si>
  <si>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</si>
  <si>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</si>
  <si>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</si>
  <si>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</si>
  <si>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</si>
  <si>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</si>
  <si>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</si>
  <si>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</si>
  <si>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</si>
  <si>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</si>
  <si>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</si>
  <si>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</si>
  <si>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</si>
  <si>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</si>
  <si>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</si>
  <si>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</si>
  <si>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</si>
  <si>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</si>
  <si>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</si>
  <si>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</si>
  <si>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</si>
  <si>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</si>
  <si>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</si>
  <si>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</si>
  <si>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</si>
  <si>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</si>
  <si>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</si>
  <si>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</si>
  <si>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</si>
  <si>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</si>
  <si>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</si>
  <si>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</si>
  <si>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</si>
  <si>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</si>
  <si>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</si>
  <si>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</si>
  <si>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</si>
  <si>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</si>
  <si>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</si>
  <si>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</si>
  <si>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</si>
  <si>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</si>
  <si>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</si>
  <si>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</si>
  <si>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</si>
  <si>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</si>
  <si>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</si>
  <si>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</si>
  <si>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</si>
  <si>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</si>
  <si>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</si>
  <si>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</si>
  <si>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</si>
  <si>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</si>
  <si>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</si>
  <si>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</si>
  <si>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</si>
  <si>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</si>
  <si>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</si>
  <si>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</si>
  <si>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</si>
  <si>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</si>
  <si>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</si>
  <si>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</si>
  <si>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</si>
  <si>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</si>
  <si>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</si>
  <si>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</si>
  <si>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</si>
  <si>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</si>
  <si>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</si>
  <si>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</si>
  <si>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</si>
  <si>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</si>
  <si>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</si>
  <si>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</si>
  <si>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</si>
  <si>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</si>
  <si>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</si>
  <si>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</si>
  <si>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</si>
  <si>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</si>
  <si>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</si>
  <si>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</si>
  <si>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</si>
  <si>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</si>
  <si>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</si>
  <si>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</si>
  <si>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</si>
  <si>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</si>
  <si>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</si>
  <si>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</si>
  <si>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</si>
  <si>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</si>
  <si>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</si>
  <si>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</si>
  <si>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</si>
  <si>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</si>
  <si>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</si>
  <si>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</si>
  <si>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</si>
  <si>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</si>
  <si>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</si>
  <si>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</si>
  <si>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</si>
  <si>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</si>
  <si>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</si>
  <si>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</si>
  <si>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</si>
  <si>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</si>
  <si>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</si>
  <si>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</si>
  <si>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</si>
  <si>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</si>
  <si>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</si>
  <si>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</si>
  <si>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</si>
  <si>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</si>
  <si>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</si>
  <si>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</si>
  <si>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</si>
  <si>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</si>
  <si>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</si>
  <si>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</si>
  <si>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</si>
  <si>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</si>
  <si>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</si>
  <si>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</si>
  <si>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</si>
  <si>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</si>
  <si>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</si>
  <si>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</si>
  <si>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</si>
  <si>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</si>
  <si>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</si>
  <si>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</si>
  <si>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</si>
  <si>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</si>
  <si>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</si>
  <si>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</si>
  <si>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</si>
  <si>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</si>
  <si>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</si>
  <si>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</si>
  <si>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</si>
  <si>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</si>
  <si>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</si>
  <si>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</si>
  <si>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</si>
  <si>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</si>
  <si>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</si>
  <si>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</si>
  <si>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</si>
  <si>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</si>
  <si>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</si>
  <si>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</si>
  <si>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</si>
  <si>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</si>
  <si>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</si>
  <si>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</si>
  <si>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</si>
  <si>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</si>
  <si>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</si>
  <si>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</si>
  <si>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</si>
  <si>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</si>
  <si>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</si>
  <si>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</si>
  <si>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</si>
  <si>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</si>
  <si>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</si>
  <si>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</si>
  <si>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</si>
  <si>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</si>
  <si>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</si>
  <si>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</si>
  <si>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</si>
  <si>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</si>
  <si>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</si>
  <si>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</si>
  <si>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</si>
  <si>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</si>
  <si>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</si>
  <si>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</si>
  <si>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</si>
  <si>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</si>
  <si>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</si>
  <si>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</si>
  <si>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</si>
  <si>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</si>
  <si>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</si>
  <si>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</si>
  <si>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</si>
  <si>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</si>
  <si>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</si>
  <si>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</si>
  <si>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</si>
  <si>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</si>
  <si>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</si>
  <si>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</si>
  <si>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</si>
  <si>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</si>
  <si>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</si>
  <si>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</si>
  <si>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</si>
  <si>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</si>
  <si>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</si>
  <si>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</si>
  <si>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</si>
  <si>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</si>
  <si>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</si>
  <si>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</si>
  <si>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</si>
  <si>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</si>
  <si>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</si>
  <si>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</si>
  <si>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</si>
  <si>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</si>
  <si>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</si>
  <si>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</si>
  <si>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</si>
  <si>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</si>
  <si>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</si>
  <si>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</si>
  <si>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</si>
  <si>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</si>
  <si>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</si>
  <si>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</si>
  <si>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</si>
  <si>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</si>
  <si>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</si>
  <si>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</si>
  <si>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</si>
  <si>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</si>
  <si>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</si>
  <si>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</si>
  <si>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</si>
  <si>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</si>
  <si>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</si>
  <si>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</si>
  <si>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</si>
  <si>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</si>
  <si>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</si>
  <si>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</si>
  <si>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</si>
  <si>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</si>
  <si>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</si>
  <si>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</si>
  <si>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</si>
  <si>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</si>
  <si>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</si>
  <si>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</si>
  <si>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</si>
  <si>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</si>
  <si>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</si>
  <si>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</si>
  <si>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</si>
  <si>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</si>
  <si>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</si>
  <si>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</si>
  <si>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</si>
  <si>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</si>
  <si>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</si>
  <si>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</si>
  <si>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</si>
  <si>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</si>
  <si>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</si>
  <si>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</si>
  <si>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</si>
  <si>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</si>
  <si>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</si>
  <si>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</si>
  <si>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</si>
  <si>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</si>
  <si>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</si>
  <si>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</si>
  <si>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</si>
  <si>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</si>
  <si>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</si>
  <si>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</si>
  <si>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</si>
  <si>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</si>
  <si>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</si>
  <si>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</si>
  <si>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</si>
  <si>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</si>
  <si>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</si>
  <si>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</si>
  <si>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</si>
  <si>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</si>
  <si>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</si>
  <si>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</si>
  <si>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</si>
  <si>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</si>
  <si>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</si>
  <si>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</si>
  <si>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</si>
  <si>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</si>
  <si>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</si>
  <si>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</si>
  <si>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</si>
  <si>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</si>
  <si>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</si>
  <si>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</si>
  <si>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</si>
  <si>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</si>
  <si>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</si>
  <si>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</si>
  <si>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</si>
  <si>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</si>
  <si>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</si>
  <si>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</si>
  <si>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</si>
  <si>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</si>
  <si>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</si>
  <si>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</si>
  <si>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</si>
  <si>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</si>
  <si>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</si>
  <si>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</si>
  <si>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</si>
  <si>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</si>
  <si>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</si>
  <si>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</si>
  <si>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</si>
  <si>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</si>
  <si>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</si>
  <si>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</si>
  <si>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</si>
  <si>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</si>
  <si>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</si>
  <si>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</si>
  <si>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</si>
  <si>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</si>
  <si>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</si>
  <si>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</si>
  <si>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</si>
  <si>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</si>
  <si>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</si>
  <si>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</si>
  <si>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</si>
  <si>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</si>
  <si>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</si>
  <si>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</si>
  <si>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</si>
  <si>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</si>
  <si>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</si>
  <si>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</si>
  <si>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</si>
  <si>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</si>
  <si>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</si>
  <si>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</si>
  <si>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</si>
  <si>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</si>
  <si>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</si>
  <si>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</si>
  <si>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</si>
  <si>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</si>
  <si>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</si>
  <si>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</si>
  <si>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</si>
  <si>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</si>
  <si>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</si>
  <si>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</si>
  <si>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</si>
  <si>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</si>
  <si>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</si>
  <si>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</si>
  <si>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</si>
  <si>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</si>
  <si>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</si>
  <si>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</si>
  <si>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</si>
  <si>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</si>
  <si>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</si>
  <si>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</si>
  <si>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</si>
  <si>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</si>
  <si>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</si>
  <si>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</si>
  <si>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</si>
  <si>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</si>
  <si>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</si>
  <si>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</si>
  <si>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</si>
  <si>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</si>
  <si>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</si>
  <si>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</si>
  <si>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</si>
  <si>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</si>
  <si>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</si>
  <si>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</si>
  <si>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</si>
  <si>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</si>
  <si>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</si>
  <si>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</si>
  <si>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</si>
  <si>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</si>
  <si>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</si>
  <si>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</si>
  <si>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</si>
  <si>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</si>
  <si>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</si>
  <si>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</si>
  <si>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</si>
  <si>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</si>
  <si>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</si>
  <si>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</si>
  <si>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</si>
  <si>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</si>
  <si>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</si>
  <si>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</si>
  <si>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</si>
  <si>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</si>
  <si>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</si>
  <si>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</si>
  <si>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</si>
  <si>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</si>
  <si>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</si>
  <si>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</si>
  <si>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</si>
  <si>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</si>
  <si>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</si>
  <si>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</si>
  <si>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</si>
  <si>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</si>
  <si>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</si>
  <si>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</si>
  <si>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</si>
  <si>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</si>
  <si>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</si>
  <si>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</si>
  <si>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</si>
  <si>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</si>
  <si>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</si>
  <si>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</si>
  <si>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</si>
  <si>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</si>
  <si>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</si>
  <si>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</si>
  <si>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</si>
  <si>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</si>
  <si>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</si>
  <si>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</si>
  <si>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</si>
  <si>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</si>
  <si>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</si>
  <si>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</si>
  <si>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</si>
  <si>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</si>
  <si>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地域・職域連携推進事業費</t>
    <rPh sb="0" eb="2">
      <t>チイキ</t>
    </rPh>
    <rPh sb="3" eb="5">
      <t>ショクイキ</t>
    </rPh>
    <rPh sb="5" eb="7">
      <t>レンケイ</t>
    </rPh>
    <rPh sb="7" eb="9">
      <t>スイシン</t>
    </rPh>
    <rPh sb="9" eb="12">
      <t>ジギョウヒ</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</si>
  <si>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</si>
  <si>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</si>
  <si>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</si>
  <si>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</si>
  <si>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</si>
  <si>
    <t>-</t>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</si>
  <si>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</si>
  <si>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phoneticPr fontId="5"/>
  </si>
  <si>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phoneticPr fontId="5"/>
  </si>
  <si>
    <t>疾病予防対策事業等補助金</t>
    <rPh sb="0" eb="2">
      <t>シッペイ</t>
    </rPh>
    <rPh sb="2" eb="4">
      <t>ヨボウ</t>
    </rPh>
    <rPh sb="4" eb="6">
      <t>タイサク</t>
    </rPh>
    <rPh sb="6" eb="8">
      <t>ジギョウ</t>
    </rPh>
    <rPh sb="8" eb="9">
      <t>トウ</t>
    </rPh>
    <rPh sb="9" eb="12">
      <t>ホジョキン</t>
    </rPh>
    <phoneticPr fontId="5"/>
  </si>
  <si>
    <t>平成35年度に地域・職域連携推進協議会の設置数を490箇所まで引き上げる</t>
    <phoneticPr fontId="5"/>
  </si>
  <si>
    <t>地域・職域連携推進協議会の設置数</t>
    <phoneticPr fontId="5"/>
  </si>
  <si>
    <t>保健指導室調べ</t>
    <rPh sb="0" eb="2">
      <t>ホケン</t>
    </rPh>
    <rPh sb="2" eb="4">
      <t>シドウ</t>
    </rPh>
    <rPh sb="4" eb="5">
      <t>シツ</t>
    </rPh>
    <rPh sb="5" eb="6">
      <t>シラ</t>
    </rPh>
    <phoneticPr fontId="5"/>
  </si>
  <si>
    <t>箇所</t>
    <rPh sb="0" eb="2">
      <t>カショ</t>
    </rPh>
    <phoneticPr fontId="5"/>
  </si>
  <si>
    <t>-</t>
    <phoneticPr fontId="5"/>
  </si>
  <si>
    <t>-</t>
    <phoneticPr fontId="5"/>
  </si>
  <si>
    <t>事業実施自治体数</t>
    <phoneticPr fontId="5"/>
  </si>
  <si>
    <t>当該年度執行額（千円）／事業実施自治体数</t>
    <phoneticPr fontId="5"/>
  </si>
  <si>
    <t>自治体数</t>
    <rPh sb="0" eb="3">
      <t>ジチタイ</t>
    </rPh>
    <rPh sb="3" eb="4">
      <t>スウ</t>
    </rPh>
    <phoneticPr fontId="5"/>
  </si>
  <si>
    <t>千円</t>
    <rPh sb="0" eb="2">
      <t>センエン</t>
    </rPh>
    <phoneticPr fontId="5"/>
  </si>
  <si>
    <t>X　/　Y</t>
    <phoneticPr fontId="5"/>
  </si>
  <si>
    <t>51,946 /  62</t>
    <phoneticPr fontId="5"/>
  </si>
  <si>
    <t>50,974 / 59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</si>
  <si>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</si>
  <si>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</si>
  <si>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</si>
  <si>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</si>
  <si>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</si>
  <si>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</si>
  <si>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</si>
  <si>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t>
    <phoneticPr fontId="5"/>
  </si>
  <si>
    <t>-</t>
    <phoneticPr fontId="5"/>
  </si>
  <si>
    <t>-</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</si>
  <si>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</si>
  <si>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</si>
  <si>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</si>
  <si>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</si>
  <si>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</si>
  <si>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</si>
  <si>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</si>
  <si>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</si>
  <si>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</si>
  <si>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</si>
  <si>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</si>
  <si>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</si>
  <si>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</si>
  <si>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</si>
  <si>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</si>
  <si>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</si>
  <si>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</si>
  <si>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</si>
  <si>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</si>
  <si>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事業実施自治体数の実績は見込みと同程度となっており、執行率も高水準で推移している。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</si>
  <si>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</si>
  <si>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</si>
  <si>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地域保健活動検討経費</t>
    <rPh sb="0" eb="2">
      <t>チイキ</t>
    </rPh>
    <rPh sb="2" eb="4">
      <t>ホケン</t>
    </rPh>
    <rPh sb="4" eb="6">
      <t>カツドウ</t>
    </rPh>
    <rPh sb="6" eb="8">
      <t>ケントウ</t>
    </rPh>
    <rPh sb="8" eb="10">
      <t>ケイヒ</t>
    </rPh>
    <phoneticPr fontId="5"/>
  </si>
  <si>
    <t>引き続き本事業の周知に努め、地域保健と職域保健の連携を図る。</t>
    <phoneticPr fontId="5"/>
  </si>
  <si>
    <t>292</t>
    <phoneticPr fontId="5"/>
  </si>
  <si>
    <t>266</t>
    <phoneticPr fontId="5"/>
  </si>
  <si>
    <t>230</t>
    <phoneticPr fontId="5"/>
  </si>
  <si>
    <t>270</t>
    <phoneticPr fontId="5"/>
  </si>
  <si>
    <t>283</t>
    <phoneticPr fontId="5"/>
  </si>
  <si>
    <t>296</t>
    <phoneticPr fontId="5"/>
  </si>
  <si>
    <t>293</t>
    <phoneticPr fontId="5"/>
  </si>
  <si>
    <t>300</t>
    <phoneticPr fontId="5"/>
  </si>
  <si>
    <t>-</t>
    <phoneticPr fontId="5"/>
  </si>
  <si>
    <t>-</t>
    <phoneticPr fontId="5"/>
  </si>
  <si>
    <t>栃木県</t>
    <rPh sb="0" eb="3">
      <t>トチギケン</t>
    </rPh>
    <phoneticPr fontId="5"/>
  </si>
  <si>
    <t>静岡県</t>
    <rPh sb="0" eb="3">
      <t>シズオカケン</t>
    </rPh>
    <phoneticPr fontId="5"/>
  </si>
  <si>
    <t>岩手県</t>
    <rPh sb="0" eb="3">
      <t>イワテケン</t>
    </rPh>
    <phoneticPr fontId="5"/>
  </si>
  <si>
    <t>千葉県</t>
    <rPh sb="0" eb="3">
      <t>チバケン</t>
    </rPh>
    <phoneticPr fontId="5"/>
  </si>
  <si>
    <t>和歌山県</t>
    <rPh sb="0" eb="4">
      <t>ワカヤマケン</t>
    </rPh>
    <phoneticPr fontId="5"/>
  </si>
  <si>
    <t>大阪府</t>
    <rPh sb="0" eb="3">
      <t>オオサカフ</t>
    </rPh>
    <phoneticPr fontId="5"/>
  </si>
  <si>
    <t>愛知県</t>
    <rPh sb="0" eb="3">
      <t>アイチケン</t>
    </rPh>
    <phoneticPr fontId="5"/>
  </si>
  <si>
    <t>鹿児島県</t>
    <rPh sb="0" eb="4">
      <t>カゴシマケン</t>
    </rPh>
    <phoneticPr fontId="5"/>
  </si>
  <si>
    <t>千葉市</t>
    <rPh sb="0" eb="3">
      <t>チバシ</t>
    </rPh>
    <phoneticPr fontId="5"/>
  </si>
  <si>
    <t>熊本市</t>
    <rPh sb="0" eb="3">
      <t>クマモトシ</t>
    </rPh>
    <phoneticPr fontId="5"/>
  </si>
  <si>
    <t>補助金等交付</t>
  </si>
  <si>
    <t>A.栃木県</t>
    <rPh sb="2" eb="5">
      <t>トチギケン</t>
    </rPh>
    <phoneticPr fontId="5"/>
  </si>
  <si>
    <t>委託料</t>
    <rPh sb="0" eb="3">
      <t>イタクリョウ</t>
    </rPh>
    <phoneticPr fontId="5"/>
  </si>
  <si>
    <t>報償費</t>
    <rPh sb="0" eb="3">
      <t>ホウショウヒ</t>
    </rPh>
    <phoneticPr fontId="5"/>
  </si>
  <si>
    <t>需用費</t>
    <rPh sb="0" eb="3">
      <t>ジュヨウヒ</t>
    </rPh>
    <phoneticPr fontId="5"/>
  </si>
  <si>
    <t>旅費</t>
    <rPh sb="0" eb="2">
      <t>リョヒ</t>
    </rPh>
    <phoneticPr fontId="5"/>
  </si>
  <si>
    <t>役務費</t>
    <rPh sb="0" eb="3">
      <t>エキムヒ</t>
    </rPh>
    <phoneticPr fontId="5"/>
  </si>
  <si>
    <t>使用料及び賃貸料</t>
    <rPh sb="0" eb="3">
      <t>シヨウリョウ</t>
    </rPh>
    <rPh sb="3" eb="4">
      <t>オヨ</t>
    </rPh>
    <rPh sb="5" eb="7">
      <t>チンタイ</t>
    </rPh>
    <rPh sb="7" eb="8">
      <t>リョウ</t>
    </rPh>
    <phoneticPr fontId="5"/>
  </si>
  <si>
    <t>連絡会・協議会事業実施等</t>
    <rPh sb="7" eb="9">
      <t>ジギョウ</t>
    </rPh>
    <rPh sb="9" eb="11">
      <t>ジッシ</t>
    </rPh>
    <rPh sb="11" eb="12">
      <t>トウ</t>
    </rPh>
    <phoneticPr fontId="5"/>
  </si>
  <si>
    <t>連絡会・協議会委員報償費等</t>
    <rPh sb="9" eb="12">
      <t>ホウショウヒ</t>
    </rPh>
    <rPh sb="12" eb="13">
      <t>トウ</t>
    </rPh>
    <phoneticPr fontId="5"/>
  </si>
  <si>
    <t>連絡会・協議会委員印刷費等</t>
    <rPh sb="9" eb="11">
      <t>インサツ</t>
    </rPh>
    <rPh sb="11" eb="12">
      <t>ヒ</t>
    </rPh>
    <rPh sb="12" eb="13">
      <t>トウ</t>
    </rPh>
    <phoneticPr fontId="5"/>
  </si>
  <si>
    <t>連絡会・協議会委員等旅費等</t>
    <rPh sb="9" eb="10">
      <t>トウ</t>
    </rPh>
    <rPh sb="10" eb="12">
      <t>リョヒ</t>
    </rPh>
    <rPh sb="12" eb="13">
      <t>トウ</t>
    </rPh>
    <phoneticPr fontId="5"/>
  </si>
  <si>
    <t>連絡会・協議会委員会場使用料等</t>
    <rPh sb="9" eb="11">
      <t>カイジョウ</t>
    </rPh>
    <rPh sb="11" eb="14">
      <t>シヨウリョウ</t>
    </rPh>
    <rPh sb="14" eb="15">
      <t>トウ</t>
    </rPh>
    <phoneticPr fontId="5"/>
  </si>
  <si>
    <t>連絡会・協議会委員通信運搬費等</t>
    <rPh sb="9" eb="11">
      <t>ツウシン</t>
    </rPh>
    <rPh sb="11" eb="13">
      <t>ウンパン</t>
    </rPh>
    <rPh sb="13" eb="14">
      <t>ヒ</t>
    </rPh>
    <rPh sb="14" eb="15">
      <t>トウ</t>
    </rPh>
    <phoneticPr fontId="5"/>
  </si>
  <si>
    <t>63,988 / 59</t>
    <phoneticPr fontId="5"/>
  </si>
  <si>
    <t>57,725 / 59</t>
    <phoneticPr fontId="5"/>
  </si>
  <si>
    <t>-</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</si>
  <si>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横ばいにあることから、地域保健と職域保健連携の推進が図られていると考えられる。</t>
    <rPh sb="142" eb="143">
      <t>ヨコ</t>
    </rPh>
    <phoneticPr fontId="5"/>
  </si>
  <si>
    <t>B.株式会社エフエム栃木</t>
    <rPh sb="2" eb="6">
      <t>カブシキガイシャ</t>
    </rPh>
    <rPh sb="10" eb="12">
      <t>トチギ</t>
    </rPh>
    <phoneticPr fontId="5"/>
  </si>
  <si>
    <t>株式会社エフエム栃木</t>
    <rPh sb="0" eb="4">
      <t>カブシキガイシャ</t>
    </rPh>
    <rPh sb="8" eb="10">
      <t>トチギ</t>
    </rPh>
    <phoneticPr fontId="5"/>
  </si>
  <si>
    <t>ヤマゼンコミュニケイションズ株式会社</t>
    <rPh sb="14" eb="18">
      <t>カブシキガイシャ</t>
    </rPh>
    <phoneticPr fontId="5"/>
  </si>
  <si>
    <t>株式会社ル・プロジェ宇都宮支社</t>
    <rPh sb="0" eb="4">
      <t>カブシキガイシャ</t>
    </rPh>
    <rPh sb="10" eb="13">
      <t>ウツノミヤ</t>
    </rPh>
    <rPh sb="13" eb="15">
      <t>シシャ</t>
    </rPh>
    <phoneticPr fontId="5"/>
  </si>
  <si>
    <t>-</t>
    <phoneticPr fontId="5"/>
  </si>
  <si>
    <t>｢健康長寿とちぎWEB｣運営等サポート・保守業務</t>
    <rPh sb="1" eb="3">
      <t>ケンコウ</t>
    </rPh>
    <rPh sb="3" eb="5">
      <t>チョウジュ</t>
    </rPh>
    <rPh sb="12" eb="14">
      <t>ウンエイ</t>
    </rPh>
    <rPh sb="14" eb="15">
      <t>トウ</t>
    </rPh>
    <rPh sb="20" eb="22">
      <t>ホシュ</t>
    </rPh>
    <rPh sb="22" eb="24">
      <t>ギョウム</t>
    </rPh>
    <phoneticPr fontId="5"/>
  </si>
  <si>
    <t>｢とちぎ健康づくりロード｣ホームページ運営等サポート及び保守業務</t>
    <rPh sb="4" eb="6">
      <t>ケンコウ</t>
    </rPh>
    <rPh sb="19" eb="21">
      <t>ウンエイ</t>
    </rPh>
    <rPh sb="21" eb="22">
      <t>トウ</t>
    </rPh>
    <rPh sb="26" eb="27">
      <t>オヨ</t>
    </rPh>
    <rPh sb="28" eb="30">
      <t>ホシュ</t>
    </rPh>
    <rPh sb="30" eb="32">
      <t>ギョウム</t>
    </rPh>
    <phoneticPr fontId="5"/>
  </si>
  <si>
    <t>役務費</t>
    <rPh sb="0" eb="2">
      <t>エキム</t>
    </rPh>
    <rPh sb="2" eb="3">
      <t>ヒ</t>
    </rPh>
    <phoneticPr fontId="5"/>
  </si>
  <si>
    <t>｢平成30年度健康長寿とちぎづくり推進大会｣開催にかかる企画運営業務</t>
    <rPh sb="1" eb="3">
      <t>ヘイセイ</t>
    </rPh>
    <rPh sb="5" eb="7">
      <t>ネンド</t>
    </rPh>
    <rPh sb="7" eb="9">
      <t>ケンコウ</t>
    </rPh>
    <rPh sb="9" eb="11">
      <t>チョウジュ</t>
    </rPh>
    <rPh sb="17" eb="19">
      <t>スイシン</t>
    </rPh>
    <rPh sb="19" eb="21">
      <t>タイカイ</t>
    </rPh>
    <rPh sb="22" eb="24">
      <t>カイサイ</t>
    </rPh>
    <rPh sb="28" eb="30">
      <t>キカク</t>
    </rPh>
    <rPh sb="30" eb="32">
      <t>ウンエイ</t>
    </rPh>
    <rPh sb="31" eb="32">
      <t>カイウン</t>
    </rPh>
    <rPh sb="32" eb="34">
      <t>ギョウム</t>
    </rPh>
    <phoneticPr fontId="5"/>
  </si>
  <si>
    <t>少額随契を行っている。</t>
    <rPh sb="0" eb="2">
      <t>ショウガク</t>
    </rPh>
    <rPh sb="2" eb="4">
      <t>ズイケイ</t>
    </rPh>
    <rPh sb="5" eb="6">
      <t>オコナ</t>
    </rPh>
    <phoneticPr fontId="5"/>
  </si>
  <si>
    <t>地域・職域連携推進事業の実施にかかる委員報償費、旅費、通信運搬費等</t>
    <phoneticPr fontId="5"/>
  </si>
  <si>
    <t>｢平成30年度健康長寿とちぎづくり推進大会｣開催にかかる企画運営業務</t>
    <phoneticPr fontId="5"/>
  </si>
  <si>
    <t>交付要綱により負担割合を定めており、妥当である。</t>
    <rPh sb="0" eb="4">
      <t>コウフヨウコウ</t>
    </rPh>
    <rPh sb="7" eb="11">
      <t>フタンワリアイ</t>
    </rPh>
    <rPh sb="12" eb="13">
      <t>サダ</t>
    </rPh>
    <rPh sb="18" eb="20">
      <t>ダトウ</t>
    </rPh>
    <phoneticPr fontId="5"/>
  </si>
  <si>
    <t>点検対象外</t>
    <rPh sb="0" eb="2">
      <t>テンケン</t>
    </rPh>
    <rPh sb="2" eb="5">
      <t>タイショウガイ</t>
    </rPh>
    <phoneticPr fontId="5"/>
  </si>
  <si>
    <t>地域保健と職域保健の連携を推進するために必要な事業であるが、より効果的な予算執行となるよう事業の見直し及び重点化を図ること。</t>
    <rPh sb="0" eb="2">
      <t>チイキ</t>
    </rPh>
    <rPh sb="2" eb="4">
      <t>ホケン</t>
    </rPh>
    <rPh sb="5" eb="7">
      <t>ショクイキ</t>
    </rPh>
    <rPh sb="7" eb="9">
      <t>ホケン</t>
    </rPh>
    <rPh sb="10" eb="12">
      <t>レンケイ</t>
    </rPh>
    <rPh sb="13" eb="15">
      <t>スイシン</t>
    </rPh>
    <rPh sb="20" eb="22">
      <t>ヒツヨウ</t>
    </rPh>
    <rPh sb="23" eb="25">
      <t>ジギョウ</t>
    </rPh>
    <rPh sb="32" eb="35">
      <t>コウカテキ</t>
    </rPh>
    <rPh sb="36" eb="38">
      <t>ヨサン</t>
    </rPh>
    <rPh sb="38" eb="40">
      <t>シッコウ</t>
    </rPh>
    <rPh sb="45" eb="47">
      <t>ジギョウ</t>
    </rPh>
    <rPh sb="48" eb="50">
      <t>ミナオ</t>
    </rPh>
    <rPh sb="51" eb="52">
      <t>オヨ</t>
    </rPh>
    <rPh sb="53" eb="56">
      <t>ジュウテンカ</t>
    </rPh>
    <rPh sb="57" eb="58">
      <t>ハカ</t>
    </rPh>
    <phoneticPr fontId="5"/>
  </si>
  <si>
    <t>-</t>
    <phoneticPr fontId="5"/>
  </si>
  <si>
    <t>-</t>
    <phoneticPr fontId="5"/>
  </si>
  <si>
    <t>-</t>
    <phoneticPr fontId="5"/>
  </si>
  <si>
    <t>-</t>
    <phoneticPr fontId="5"/>
  </si>
  <si>
    <t>より効果的な予算執行となるように、事業の見直し及び重点化を図る。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</si>
</sst>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102973</xdr:colOff>
      <xdr:row>741</xdr:row>
      <xdr:rowOff>38615</xdr:rowOff>
    </xdr:from>
    <xdr:to>
      <xdr:col>34</xdr:col>
      <xdr:colOff>137468</xdr:colOff>
      <xdr:row>742</xdr:row>
      <xdr:rowOff>303082</xdr:rowOff>
    </xdr:to>
    <xdr:sp macro="" textlink="">
      <xdr:nvSpPr>
        <xdr:cNvPr id="3" name="正方形/長方形 2"/>
        <xdr:cNvSpPr/>
      </xdr:nvSpPr>
      <xdr:spPr>
        <a:xfrm>
          <a:off x="4427838" y="41897129"/>
          <a:ext cx="2711792" cy="612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20</xdr:col>
      <xdr:colOff>167331</xdr:colOff>
      <xdr:row>743</xdr:row>
      <xdr:rowOff>0</xdr:rowOff>
    </xdr:from>
    <xdr:to>
      <xdr:col>35</xdr:col>
      <xdr:colOff>151750</xdr:colOff>
      <xdr:row>744</xdr:row>
      <xdr:rowOff>241788</xdr:rowOff>
    </xdr:to>
    <xdr:sp macro="" textlink="">
      <xdr:nvSpPr>
        <xdr:cNvPr id="4" name="大かっこ 3"/>
        <xdr:cNvSpPr/>
      </xdr:nvSpPr>
      <xdr:spPr>
        <a:xfrm>
          <a:off x="4286250" y="42553581"/>
          <a:ext cx="3073608" cy="5893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28</xdr:col>
      <xdr:colOff>0</xdr:colOff>
      <xdr:row>744</xdr:row>
      <xdr:rowOff>334662</xdr:rowOff>
    </xdr:from>
    <xdr:to>
      <xdr:col>28</xdr:col>
      <xdr:colOff>0</xdr:colOff>
      <xdr:row>746</xdr:row>
      <xdr:rowOff>119341</xdr:rowOff>
    </xdr:to>
    <xdr:cxnSp macro="">
      <xdr:nvCxnSpPr>
        <xdr:cNvPr id="5" name="直線矢印コネクタ 4"/>
        <xdr:cNvCxnSpPr/>
      </xdr:nvCxnSpPr>
      <xdr:spPr>
        <a:xfrm>
          <a:off x="5766486" y="43235777"/>
          <a:ext cx="0" cy="4797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102974</xdr:colOff>
      <xdr:row>746</xdr:row>
      <xdr:rowOff>90101</xdr:rowOff>
    </xdr:from>
    <xdr:to>
      <xdr:col>27</xdr:col>
      <xdr:colOff>203495</xdr:colOff>
      <xdr:row>746</xdr:row>
      <xdr:rowOff>323691</xdr:rowOff>
    </xdr:to>
    <xdr:sp macro="" textlink="">
      <xdr:nvSpPr>
        <xdr:cNvPr id="6" name="テキスト ボックス 5"/>
        <xdr:cNvSpPr txBox="1"/>
      </xdr:nvSpPr>
      <xdr:spPr>
        <a:xfrm>
          <a:off x="4221893" y="43686283"/>
          <a:ext cx="1542143" cy="23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102973</xdr:colOff>
      <xdr:row>746</xdr:row>
      <xdr:rowOff>308919</xdr:rowOff>
    </xdr:from>
    <xdr:to>
      <xdr:col>34</xdr:col>
      <xdr:colOff>137468</xdr:colOff>
      <xdr:row>748</xdr:row>
      <xdr:rowOff>158269</xdr:rowOff>
    </xdr:to>
    <xdr:sp macro="" textlink="">
      <xdr:nvSpPr>
        <xdr:cNvPr id="7" name="正方形/長方形 6"/>
        <xdr:cNvSpPr/>
      </xdr:nvSpPr>
      <xdr:spPr>
        <a:xfrm>
          <a:off x="4427838" y="43905101"/>
          <a:ext cx="2711792" cy="5444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ja-JP" altLang="en-US" sz="1100">
              <a:solidFill>
                <a:sysClr val="windowText" lastClr="000000"/>
              </a:solidFill>
            </a:rPr>
            <a:t>５９自治体　５８百万円</a:t>
          </a:r>
          <a:endParaRPr kumimoji="1" lang="en-US" altLang="ja-JP" sz="1100">
            <a:solidFill>
              <a:sysClr val="windowText" lastClr="000000"/>
            </a:solidFill>
          </a:endParaRPr>
        </a:p>
      </xdr:txBody>
    </xdr:sp>
    <xdr:clientData/>
  </xdr:twoCellAnchor>
  <xdr:twoCellAnchor>
    <xdr:from>
      <xdr:col>20</xdr:col>
      <xdr:colOff>167331</xdr:colOff>
      <xdr:row>748</xdr:row>
      <xdr:rowOff>167331</xdr:rowOff>
    </xdr:from>
    <xdr:to>
      <xdr:col>35</xdr:col>
      <xdr:colOff>151750</xdr:colOff>
      <xdr:row>750</xdr:row>
      <xdr:rowOff>23485</xdr:rowOff>
    </xdr:to>
    <xdr:sp macro="" textlink="">
      <xdr:nvSpPr>
        <xdr:cNvPr id="8" name="大かっこ 7"/>
        <xdr:cNvSpPr/>
      </xdr:nvSpPr>
      <xdr:spPr>
        <a:xfrm>
          <a:off x="4286250" y="44458581"/>
          <a:ext cx="3073608" cy="55122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地域・職域連携推進事業の実施にかかる</a:t>
          </a:r>
          <a:endParaRPr kumimoji="1" lang="en-US" altLang="ja-JP" sz="1100"/>
        </a:p>
        <a:p>
          <a:pPr algn="ctr"/>
          <a:r>
            <a:rPr kumimoji="1" lang="ja-JP" altLang="en-US" sz="1100"/>
            <a:t>委員報償費、旅費、通信運搬費等</a:t>
          </a:r>
        </a:p>
      </xdr:txBody>
    </xdr:sp>
    <xdr:clientData/>
  </xdr:twoCellAnchor>
  <xdr:twoCellAnchor>
    <xdr:from>
      <xdr:col>28</xdr:col>
      <xdr:colOff>1</xdr:colOff>
      <xdr:row>750</xdr:row>
      <xdr:rowOff>25743</xdr:rowOff>
    </xdr:from>
    <xdr:to>
      <xdr:col>28</xdr:col>
      <xdr:colOff>1</xdr:colOff>
      <xdr:row>751</xdr:row>
      <xdr:rowOff>157955</xdr:rowOff>
    </xdr:to>
    <xdr:cxnSp macro="">
      <xdr:nvCxnSpPr>
        <xdr:cNvPr id="9" name="直線矢印コネクタ 8"/>
        <xdr:cNvCxnSpPr/>
      </xdr:nvCxnSpPr>
      <xdr:spPr>
        <a:xfrm>
          <a:off x="5766487" y="44239763"/>
          <a:ext cx="0" cy="479746"/>
        </a:xfrm>
        <a:prstGeom prst="straightConnector1">
          <a:avLst/>
        </a:prstGeom>
        <a:noFill/>
        <a:ln w="12700" cap="flat" cmpd="sng" algn="ctr">
          <a:solidFill>
            <a:sysClr val="windowText" lastClr="000000"/>
          </a:solidFill>
          <a:prstDash val="solid"/>
          <a:tailEnd type="triangle"/>
        </a:ln>
        <a:effectLst/>
      </xdr:spPr>
    </xdr:cxnSp>
    <xdr:clientData/>
  </xdr:twoCellAnchor>
  <xdr:twoCellAnchor>
    <xdr:from>
      <xdr:col>21</xdr:col>
      <xdr:colOff>90100</xdr:colOff>
      <xdr:row>751</xdr:row>
      <xdr:rowOff>205946</xdr:rowOff>
    </xdr:from>
    <xdr:to>
      <xdr:col>34</xdr:col>
      <xdr:colOff>124595</xdr:colOff>
      <xdr:row>753</xdr:row>
      <xdr:rowOff>55296</xdr:rowOff>
    </xdr:to>
    <xdr:sp macro="" textlink="">
      <xdr:nvSpPr>
        <xdr:cNvPr id="10" name="正方形/長方形 9"/>
        <xdr:cNvSpPr/>
      </xdr:nvSpPr>
      <xdr:spPr>
        <a:xfrm>
          <a:off x="4414965" y="44767500"/>
          <a:ext cx="2711792" cy="54441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．民間団体（３社）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154459</xdr:colOff>
      <xdr:row>753</xdr:row>
      <xdr:rowOff>141588</xdr:rowOff>
    </xdr:from>
    <xdr:to>
      <xdr:col>35</xdr:col>
      <xdr:colOff>138878</xdr:colOff>
      <xdr:row>755</xdr:row>
      <xdr:rowOff>0</xdr:rowOff>
    </xdr:to>
    <xdr:sp macro="" textlink="">
      <xdr:nvSpPr>
        <xdr:cNvPr id="11" name="大かっこ 10"/>
        <xdr:cNvSpPr/>
      </xdr:nvSpPr>
      <xdr:spPr>
        <a:xfrm>
          <a:off x="4273378" y="45398210"/>
          <a:ext cx="3073608" cy="901013"/>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会議開催にかかる企画運営業務、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ホームページ運営等サポート及び保守業務等</a:t>
          </a:r>
        </a:p>
      </xdr:txBody>
    </xdr:sp>
    <xdr:clientData/>
  </xdr:twoCellAnchor>
  <xdr:twoCellAnchor>
    <xdr:from>
      <xdr:col>17</xdr:col>
      <xdr:colOff>12871</xdr:colOff>
      <xdr:row>751</xdr:row>
      <xdr:rowOff>1</xdr:rowOff>
    </xdr:from>
    <xdr:to>
      <xdr:col>27</xdr:col>
      <xdr:colOff>12870</xdr:colOff>
      <xdr:row>751</xdr:row>
      <xdr:rowOff>193074</xdr:rowOff>
    </xdr:to>
    <xdr:sp macro="" textlink="">
      <xdr:nvSpPr>
        <xdr:cNvPr id="13" name="テキスト ボックス 12"/>
        <xdr:cNvSpPr txBox="1"/>
      </xdr:nvSpPr>
      <xdr:spPr>
        <a:xfrm>
          <a:off x="3513952" y="44561555"/>
          <a:ext cx="2059459" cy="19307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17</xdr:col>
      <xdr:colOff>64358</xdr:colOff>
      <xdr:row>750</xdr:row>
      <xdr:rowOff>115845</xdr:rowOff>
    </xdr:from>
    <xdr:ext cx="960519" cy="275717"/>
    <xdr:sp macro="" textlink="">
      <xdr:nvSpPr>
        <xdr:cNvPr id="12" name="テキスト ボックス 11"/>
        <xdr:cNvSpPr txBox="1"/>
      </xdr:nvSpPr>
      <xdr:spPr>
        <a:xfrm>
          <a:off x="3565439" y="4432986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（例：栃木県）</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4" zoomScaleNormal="75" zoomScaleSheetLayoutView="74"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321</v>
      </c>
      <c r="AT2" s="220"/>
      <c r="AU2" s="220"/>
      <c r="AV2" s="52" t="str">
        <f>IF(AW2="", "", "-")</f>
        <v/>
      </c>
      <c r="AW2" s="400"/>
      <c r="AX2" s="400"/>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181</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8" t="s">
        <v>515</v>
      </c>
      <c r="Z7" s="296"/>
      <c r="AA7" s="296"/>
      <c r="AB7" s="296"/>
      <c r="AC7" s="296"/>
      <c r="AD7" s="399"/>
      <c r="AE7" s="386" t="s">
        <v>577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378</v>
      </c>
      <c r="B8" s="833"/>
      <c r="C8" s="833"/>
      <c r="D8" s="833"/>
      <c r="E8" s="833"/>
      <c r="F8" s="834"/>
      <c r="G8" s="223" t="str">
        <f>入力規則等!A28</f>
        <v>高齢社会対策、自殺対策</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58</v>
      </c>
      <c r="Q13" s="109"/>
      <c r="R13" s="109"/>
      <c r="S13" s="109"/>
      <c r="T13" s="109"/>
      <c r="U13" s="109"/>
      <c r="V13" s="110"/>
      <c r="W13" s="108">
        <v>58</v>
      </c>
      <c r="X13" s="109"/>
      <c r="Y13" s="109"/>
      <c r="Z13" s="109"/>
      <c r="AA13" s="109"/>
      <c r="AB13" s="109"/>
      <c r="AC13" s="110"/>
      <c r="AD13" s="108">
        <v>58</v>
      </c>
      <c r="AE13" s="109"/>
      <c r="AF13" s="109"/>
      <c r="AG13" s="109"/>
      <c r="AH13" s="109"/>
      <c r="AI13" s="109"/>
      <c r="AJ13" s="110"/>
      <c r="AK13" s="108">
        <v>64</v>
      </c>
      <c r="AL13" s="109"/>
      <c r="AM13" s="109"/>
      <c r="AN13" s="109"/>
      <c r="AO13" s="109"/>
      <c r="AP13" s="109"/>
      <c r="AQ13" s="110"/>
      <c r="AR13" s="105">
        <v>64</v>
      </c>
      <c r="AS13" s="106"/>
      <c r="AT13" s="106"/>
      <c r="AU13" s="106"/>
      <c r="AV13" s="106"/>
      <c r="AW13" s="106"/>
      <c r="AX13" s="397"/>
    </row>
    <row r="14" spans="1:50" ht="21" customHeight="1" x14ac:dyDescent="0.15">
      <c r="A14" s="142"/>
      <c r="B14" s="143"/>
      <c r="C14" s="143"/>
      <c r="D14" s="143"/>
      <c r="E14" s="143"/>
      <c r="F14" s="144"/>
      <c r="G14" s="750"/>
      <c r="H14" s="751"/>
      <c r="I14" s="581" t="s">
        <v>8</v>
      </c>
      <c r="J14" s="635"/>
      <c r="K14" s="635"/>
      <c r="L14" s="635"/>
      <c r="M14" s="635"/>
      <c r="N14" s="635"/>
      <c r="O14" s="636"/>
      <c r="P14" s="108" t="s">
        <v>664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681</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v>-6</v>
      </c>
      <c r="Q17" s="109"/>
      <c r="R17" s="109"/>
      <c r="S17" s="109"/>
      <c r="T17" s="109"/>
      <c r="U17" s="109"/>
      <c r="V17" s="110"/>
      <c r="W17" s="108">
        <v>-7</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14">
        <f>SUM(P13:V17)</f>
        <v>52</v>
      </c>
      <c r="Q18" s="115"/>
      <c r="R18" s="115"/>
      <c r="S18" s="115"/>
      <c r="T18" s="115"/>
      <c r="U18" s="115"/>
      <c r="V18" s="116"/>
      <c r="W18" s="114">
        <f>SUM(W13:AC17)</f>
        <v>51</v>
      </c>
      <c r="X18" s="115"/>
      <c r="Y18" s="115"/>
      <c r="Z18" s="115"/>
      <c r="AA18" s="115"/>
      <c r="AB18" s="115"/>
      <c r="AC18" s="116"/>
      <c r="AD18" s="114">
        <f>SUM(AD13:AJ17)</f>
        <v>58</v>
      </c>
      <c r="AE18" s="115"/>
      <c r="AF18" s="115"/>
      <c r="AG18" s="115"/>
      <c r="AH18" s="115"/>
      <c r="AI18" s="115"/>
      <c r="AJ18" s="116"/>
      <c r="AK18" s="114">
        <f>SUM(AK13:AQ17)</f>
        <v>64</v>
      </c>
      <c r="AL18" s="115"/>
      <c r="AM18" s="115"/>
      <c r="AN18" s="115"/>
      <c r="AO18" s="115"/>
      <c r="AP18" s="115"/>
      <c r="AQ18" s="116"/>
      <c r="AR18" s="114">
        <f>SUM(AR13:AX17)</f>
        <v>64</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52</v>
      </c>
      <c r="Q19" s="109"/>
      <c r="R19" s="109"/>
      <c r="S19" s="109"/>
      <c r="T19" s="109"/>
      <c r="U19" s="109"/>
      <c r="V19" s="110"/>
      <c r="W19" s="108">
        <v>51</v>
      </c>
      <c r="X19" s="109"/>
      <c r="Y19" s="109"/>
      <c r="Z19" s="109"/>
      <c r="AA19" s="109"/>
      <c r="AB19" s="109"/>
      <c r="AC19" s="110"/>
      <c r="AD19" s="108">
        <v>58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f>IF(P19=0, "-", SUM(P19)/SUM(P13,P14))</f>
        <v>0.89655172413793105</v>
      </c>
      <c r="Q21" s="545"/>
      <c r="R21" s="545"/>
      <c r="S21" s="545"/>
      <c r="T21" s="545"/>
      <c r="U21" s="545"/>
      <c r="V21" s="545"/>
      <c r="W21" s="545">
        <f t="shared" ref="W21" si="2">IF(W19=0, "-", SUM(W19)/SUM(W13,W14))</f>
        <v>0.87931034482758619</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64</v>
      </c>
      <c r="Q23" s="106"/>
      <c r="R23" s="106"/>
      <c r="S23" s="106"/>
      <c r="T23" s="106"/>
      <c r="U23" s="106"/>
      <c r="V23" s="107"/>
      <c r="W23" s="105">
        <v>64</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64</v>
      </c>
      <c r="Q29" s="109"/>
      <c r="R29" s="109"/>
      <c r="S29" s="109"/>
      <c r="T29" s="109"/>
      <c r="U29" s="109"/>
      <c r="V29" s="110"/>
      <c r="W29" s="227">
        <f>AR13</f>
        <v>64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535</v>
      </c>
      <c r="AF30" s="390"/>
      <c r="AG30" s="390"/>
      <c r="AH30" s="391"/>
      <c r="AI30" s="389" t="s">
        <v>532</v>
      </c>
      <c r="AJ30" s="390"/>
      <c r="AK30" s="390"/>
      <c r="AL30" s="391"/>
      <c r="AM30" s="392" t="s">
        <v>527</v>
      </c>
      <c r="AN30" s="392"/>
      <c r="AO30" s="392"/>
      <c r="AP30" s="389"/>
      <c r="AQ30" s="644" t="s">
        <v>354</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17" t="s">
        <v>585</v>
      </c>
      <c r="AR31" s="136"/>
      <c r="AS31" s="137" t="s">
        <v>355</v>
      </c>
      <c r="AT31" s="172"/>
      <c r="AU31" s="271">
        <v>35</v>
      </c>
      <c r="AV31" s="271"/>
      <c r="AW31" s="382" t="s">
        <v>300</v>
      </c>
      <c r="AX31" s="383"/>
    </row>
    <row r="32" spans="1:50" ht="23.25" customHeight="1" x14ac:dyDescent="0.15">
      <c r="A32" s="521"/>
      <c r="B32" s="519"/>
      <c r="C32" s="519"/>
      <c r="D32" s="519"/>
      <c r="E32" s="519"/>
      <c r="F32" s="520"/>
      <c r="G32" s="546" t="s">
        <v>581</v>
      </c>
      <c r="H32" s="547"/>
      <c r="I32" s="547"/>
      <c r="J32" s="547"/>
      <c r="K32" s="547"/>
      <c r="L32" s="547"/>
      <c r="M32" s="547"/>
      <c r="N32" s="547"/>
      <c r="O32" s="548"/>
      <c r="P32" s="161" t="s">
        <v>582</v>
      </c>
      <c r="Q32" s="161"/>
      <c r="R32" s="161"/>
      <c r="S32" s="161"/>
      <c r="T32" s="161"/>
      <c r="U32" s="161"/>
      <c r="V32" s="161"/>
      <c r="W32" s="161"/>
      <c r="X32" s="231"/>
      <c r="Y32" s="341" t="s">
        <v>12</v>
      </c>
      <c r="Z32" s="555"/>
      <c r="AA32" s="556"/>
      <c r="AB32" s="557" t="s">
        <v>584</v>
      </c>
      <c r="AC32" s="557"/>
      <c r="AD32" s="557"/>
      <c r="AE32" s="367">
        <v>408</v>
      </c>
      <c r="AF32" s="368"/>
      <c r="AG32" s="368"/>
      <c r="AH32" s="368"/>
      <c r="AI32" s="367">
        <v>399</v>
      </c>
      <c r="AJ32" s="368"/>
      <c r="AK32" s="368"/>
      <c r="AL32" s="368"/>
      <c r="AM32" s="367">
        <v>395</v>
      </c>
      <c r="AN32" s="368"/>
      <c r="AO32" s="368"/>
      <c r="AP32" s="368"/>
      <c r="AQ32" s="111" t="s">
        <v>585</v>
      </c>
      <c r="AR32" s="112"/>
      <c r="AS32" s="112"/>
      <c r="AT32" s="113"/>
      <c r="AU32" s="368" t="s">
        <v>586</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7">
        <v>364</v>
      </c>
      <c r="AF33" s="368"/>
      <c r="AG33" s="368"/>
      <c r="AH33" s="368"/>
      <c r="AI33" s="367">
        <v>408</v>
      </c>
      <c r="AJ33" s="368"/>
      <c r="AK33" s="368"/>
      <c r="AL33" s="368"/>
      <c r="AM33" s="367">
        <v>399</v>
      </c>
      <c r="AN33" s="368"/>
      <c r="AO33" s="368"/>
      <c r="AP33" s="368"/>
      <c r="AQ33" s="111" t="s">
        <v>585</v>
      </c>
      <c r="AR33" s="112"/>
      <c r="AS33" s="112"/>
      <c r="AT33" s="113"/>
      <c r="AU33" s="368">
        <v>490</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7">
        <v>112.1</v>
      </c>
      <c r="AF34" s="368"/>
      <c r="AG34" s="368"/>
      <c r="AH34" s="368"/>
      <c r="AI34" s="367">
        <v>97.8</v>
      </c>
      <c r="AJ34" s="368"/>
      <c r="AK34" s="368"/>
      <c r="AL34" s="368"/>
      <c r="AM34" s="367">
        <v>99</v>
      </c>
      <c r="AN34" s="368"/>
      <c r="AO34" s="368"/>
      <c r="AP34" s="368"/>
      <c r="AQ34" s="111" t="s">
        <v>585</v>
      </c>
      <c r="AR34" s="112"/>
      <c r="AS34" s="112"/>
      <c r="AT34" s="113"/>
      <c r="AU34" s="368" t="s">
        <v>585</v>
      </c>
      <c r="AV34" s="368"/>
      <c r="AW34" s="368"/>
      <c r="AX34" s="370"/>
    </row>
    <row r="35" spans="1:50" ht="23.25" customHeight="1" x14ac:dyDescent="0.15">
      <c r="A35" s="903" t="s">
        <v>505</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41" t="s">
        <v>12</v>
      </c>
      <c r="Z39" s="555"/>
      <c r="AA39" s="556"/>
      <c r="AB39" s="557"/>
      <c r="AC39" s="557"/>
      <c r="AD39" s="55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41" t="s">
        <v>12</v>
      </c>
      <c r="Z46" s="555"/>
      <c r="AA46" s="556"/>
      <c r="AB46" s="557"/>
      <c r="AC46" s="557"/>
      <c r="AD46" s="55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41" t="s">
        <v>12</v>
      </c>
      <c r="Z53" s="555"/>
      <c r="AA53" s="556"/>
      <c r="AB53" s="557"/>
      <c r="AC53" s="557"/>
      <c r="AD53" s="55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41" t="s">
        <v>12</v>
      </c>
      <c r="Z60" s="555"/>
      <c r="AA60" s="556"/>
      <c r="AB60" s="557"/>
      <c r="AC60" s="557"/>
      <c r="AD60" s="55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1" t="s">
        <v>535</v>
      </c>
      <c r="AF65" s="372"/>
      <c r="AG65" s="372"/>
      <c r="AH65" s="373"/>
      <c r="AI65" s="371" t="s">
        <v>532</v>
      </c>
      <c r="AJ65" s="372"/>
      <c r="AK65" s="372"/>
      <c r="AL65" s="373"/>
      <c r="AM65" s="378" t="s">
        <v>527</v>
      </c>
      <c r="AN65" s="378"/>
      <c r="AO65" s="378"/>
      <c r="AP65" s="371"/>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35"/>
      <c r="AQ66" s="270"/>
      <c r="AR66" s="271"/>
      <c r="AS66" s="871" t="s">
        <v>355</v>
      </c>
      <c r="AT66" s="872"/>
      <c r="AU66" s="271"/>
      <c r="AV66" s="271"/>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508</v>
      </c>
      <c r="B78" s="918"/>
      <c r="C78" s="918"/>
      <c r="D78" s="918"/>
      <c r="E78" s="915" t="s">
        <v>451</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589</v>
      </c>
      <c r="AC101" s="557"/>
      <c r="AD101" s="557"/>
      <c r="AE101" s="367">
        <v>62</v>
      </c>
      <c r="AF101" s="368"/>
      <c r="AG101" s="368"/>
      <c r="AH101" s="369"/>
      <c r="AI101" s="367">
        <v>59</v>
      </c>
      <c r="AJ101" s="368"/>
      <c r="AK101" s="368"/>
      <c r="AL101" s="369"/>
      <c r="AM101" s="367">
        <v>59</v>
      </c>
      <c r="AN101" s="368"/>
      <c r="AO101" s="368"/>
      <c r="AP101" s="369"/>
      <c r="AQ101" s="367" t="s">
        <v>585</v>
      </c>
      <c r="AR101" s="368"/>
      <c r="AS101" s="368"/>
      <c r="AT101" s="369"/>
      <c r="AU101" s="367" t="s">
        <v>683</v>
      </c>
      <c r="AV101" s="368"/>
      <c r="AW101" s="368"/>
      <c r="AX101" s="369"/>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2"/>
      <c r="AA102" s="343"/>
      <c r="AB102" s="557" t="s">
        <v>589</v>
      </c>
      <c r="AC102" s="557"/>
      <c r="AD102" s="557"/>
      <c r="AE102" s="361">
        <v>58</v>
      </c>
      <c r="AF102" s="361"/>
      <c r="AG102" s="361"/>
      <c r="AH102" s="361"/>
      <c r="AI102" s="361">
        <v>62</v>
      </c>
      <c r="AJ102" s="361"/>
      <c r="AK102" s="361"/>
      <c r="AL102" s="361"/>
      <c r="AM102" s="361">
        <v>59</v>
      </c>
      <c r="AN102" s="361"/>
      <c r="AO102" s="361"/>
      <c r="AP102" s="361"/>
      <c r="AQ102" s="820">
        <v>59</v>
      </c>
      <c r="AR102" s="821"/>
      <c r="AS102" s="821"/>
      <c r="AT102" s="822"/>
      <c r="AU102" s="820">
        <v>59</v>
      </c>
      <c r="AV102" s="821"/>
      <c r="AW102" s="821"/>
      <c r="AX102" s="822"/>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590</v>
      </c>
      <c r="AC116" s="301"/>
      <c r="AD116" s="302"/>
      <c r="AE116" s="361">
        <v>838</v>
      </c>
      <c r="AF116" s="361"/>
      <c r="AG116" s="361"/>
      <c r="AH116" s="361"/>
      <c r="AI116" s="361">
        <v>864</v>
      </c>
      <c r="AJ116" s="361"/>
      <c r="AK116" s="361"/>
      <c r="AL116" s="361"/>
      <c r="AM116" s="361">
        <v>978</v>
      </c>
      <c r="AN116" s="361"/>
      <c r="AO116" s="361"/>
      <c r="AP116" s="361"/>
      <c r="AQ116" s="367">
        <v>1085</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591</v>
      </c>
      <c r="AC117" s="345"/>
      <c r="AD117" s="346"/>
      <c r="AE117" s="306" t="s">
        <v>592</v>
      </c>
      <c r="AF117" s="306"/>
      <c r="AG117" s="306"/>
      <c r="AH117" s="306"/>
      <c r="AI117" s="306" t="s">
        <v>593</v>
      </c>
      <c r="AJ117" s="306"/>
      <c r="AK117" s="306"/>
      <c r="AL117" s="306"/>
      <c r="AM117" s="306" t="s">
        <v>663</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600</v>
      </c>
      <c r="AV133" s="136"/>
      <c r="AW133" s="137" t="s">
        <v>300</v>
      </c>
      <c r="AX133" s="138"/>
    </row>
    <row r="134" spans="1:50" ht="39.75" customHeight="1" x14ac:dyDescent="0.15">
      <c r="A134" s="1000"/>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597</v>
      </c>
      <c r="AF134" s="112"/>
      <c r="AG134" s="112"/>
      <c r="AH134" s="112"/>
      <c r="AI134" s="266" t="s">
        <v>585</v>
      </c>
      <c r="AJ134" s="112"/>
      <c r="AK134" s="112"/>
      <c r="AL134" s="112"/>
      <c r="AM134" s="266" t="s">
        <v>585</v>
      </c>
      <c r="AN134" s="112"/>
      <c r="AO134" s="112"/>
      <c r="AP134" s="112"/>
      <c r="AQ134" s="266" t="s">
        <v>585</v>
      </c>
      <c r="AR134" s="112"/>
      <c r="AS134" s="112"/>
      <c r="AT134" s="112"/>
      <c r="AU134" s="266" t="s">
        <v>585</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598</v>
      </c>
      <c r="AF135" s="112"/>
      <c r="AG135" s="112"/>
      <c r="AH135" s="112"/>
      <c r="AI135" s="266" t="s">
        <v>599</v>
      </c>
      <c r="AJ135" s="112"/>
      <c r="AK135" s="112"/>
      <c r="AL135" s="112"/>
      <c r="AM135" s="266" t="s">
        <v>585</v>
      </c>
      <c r="AN135" s="112"/>
      <c r="AO135" s="112"/>
      <c r="AP135" s="112"/>
      <c r="AQ135" s="266" t="s">
        <v>585</v>
      </c>
      <c r="AR135" s="112"/>
      <c r="AS135" s="112"/>
      <c r="AT135" s="112"/>
      <c r="AU135" s="266" t="s">
        <v>601</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585</v>
      </c>
      <c r="H154" s="161"/>
      <c r="I154" s="161"/>
      <c r="J154" s="161"/>
      <c r="K154" s="161"/>
      <c r="L154" s="161"/>
      <c r="M154" s="161"/>
      <c r="N154" s="161"/>
      <c r="O154" s="161"/>
      <c r="P154" s="231"/>
      <c r="Q154" s="160" t="s">
        <v>603</v>
      </c>
      <c r="R154" s="161"/>
      <c r="S154" s="161"/>
      <c r="T154" s="161"/>
      <c r="U154" s="161"/>
      <c r="V154" s="161"/>
      <c r="W154" s="161"/>
      <c r="X154" s="161"/>
      <c r="Y154" s="161"/>
      <c r="Z154" s="161"/>
      <c r="AA154" s="929"/>
      <c r="AB154" s="255" t="s">
        <v>585</v>
      </c>
      <c r="AC154" s="256"/>
      <c r="AD154" s="256"/>
      <c r="AE154" s="261" t="s">
        <v>602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0"/>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54"/>
      <c r="G430" s="240" t="s">
        <v>374</v>
      </c>
      <c r="H430" s="158"/>
      <c r="I430" s="158"/>
      <c r="J430" s="241" t="s">
        <v>575</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25" customHeight="1" x14ac:dyDescent="0.15">
      <c r="A433" s="1000"/>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2"/>
      <c r="AI433" s="111" t="s">
        <v>611</v>
      </c>
      <c r="AJ433" s="112"/>
      <c r="AK433" s="112"/>
      <c r="AL433" s="112"/>
      <c r="AM433" s="111" t="s">
        <v>585</v>
      </c>
      <c r="AN433" s="112"/>
      <c r="AO433" s="112"/>
      <c r="AP433" s="113"/>
      <c r="AQ433" s="111" t="s">
        <v>612</v>
      </c>
      <c r="AR433" s="112"/>
      <c r="AS433" s="112"/>
      <c r="AT433" s="113"/>
      <c r="AU433" s="112" t="s">
        <v>585</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585</v>
      </c>
      <c r="AF434" s="112"/>
      <c r="AG434" s="112"/>
      <c r="AH434" s="113"/>
      <c r="AI434" s="111" t="s">
        <v>585</v>
      </c>
      <c r="AJ434" s="112"/>
      <c r="AK434" s="112"/>
      <c r="AL434" s="112"/>
      <c r="AM434" s="111" t="s">
        <v>611</v>
      </c>
      <c r="AN434" s="112"/>
      <c r="AO434" s="112"/>
      <c r="AP434" s="113"/>
      <c r="AQ434" s="111" t="s">
        <v>613</v>
      </c>
      <c r="AR434" s="112"/>
      <c r="AS434" s="112"/>
      <c r="AT434" s="113"/>
      <c r="AU434" s="112" t="s">
        <v>585</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585</v>
      </c>
      <c r="AJ435" s="112"/>
      <c r="AK435" s="112"/>
      <c r="AL435" s="112"/>
      <c r="AM435" s="111" t="s">
        <v>585</v>
      </c>
      <c r="AN435" s="112"/>
      <c r="AO435" s="112"/>
      <c r="AP435" s="113"/>
      <c r="AQ435" s="111" t="s">
        <v>611</v>
      </c>
      <c r="AR435" s="112"/>
      <c r="AS435" s="112"/>
      <c r="AT435" s="113"/>
      <c r="AU435" s="112" t="s">
        <v>600</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1000"/>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610</v>
      </c>
      <c r="AN458" s="112"/>
      <c r="AO458" s="112"/>
      <c r="AP458" s="113"/>
      <c r="AQ458" s="111" t="s">
        <v>585</v>
      </c>
      <c r="AR458" s="112"/>
      <c r="AS458" s="112"/>
      <c r="AT458" s="113"/>
      <c r="AU458" s="112" t="s">
        <v>585</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585</v>
      </c>
      <c r="AN459" s="112"/>
      <c r="AO459" s="112"/>
      <c r="AP459" s="113"/>
      <c r="AQ459" s="111" t="s">
        <v>610</v>
      </c>
      <c r="AR459" s="112"/>
      <c r="AS459" s="112"/>
      <c r="AT459" s="113"/>
      <c r="AU459" s="112" t="s">
        <v>585</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585</v>
      </c>
      <c r="AJ460" s="112"/>
      <c r="AK460" s="112"/>
      <c r="AL460" s="112"/>
      <c r="AM460" s="111" t="s">
        <v>585</v>
      </c>
      <c r="AN460" s="112"/>
      <c r="AO460" s="112"/>
      <c r="AP460" s="113"/>
      <c r="AQ460" s="111" t="s">
        <v>611</v>
      </c>
      <c r="AR460" s="112"/>
      <c r="AS460" s="112"/>
      <c r="AT460" s="113"/>
      <c r="AU460" s="112" t="s">
        <v>596</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2.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574</v>
      </c>
      <c r="AE702" s="902"/>
      <c r="AF702" s="902"/>
      <c r="AG702" s="891" t="s">
        <v>616</v>
      </c>
      <c r="AH702" s="892"/>
      <c r="AI702" s="892"/>
      <c r="AJ702" s="892"/>
      <c r="AK702" s="892"/>
      <c r="AL702" s="892"/>
      <c r="AM702" s="892"/>
      <c r="AN702" s="892"/>
      <c r="AO702" s="892"/>
      <c r="AP702" s="892"/>
      <c r="AQ702" s="892"/>
      <c r="AR702" s="892"/>
      <c r="AS702" s="892"/>
      <c r="AT702" s="892"/>
      <c r="AU702" s="892"/>
      <c r="AV702" s="892"/>
      <c r="AW702" s="892"/>
      <c r="AX702" s="893"/>
    </row>
    <row r="703" spans="1:50" ht="4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617</v>
      </c>
      <c r="AH703" s="671"/>
      <c r="AI703" s="671"/>
      <c r="AJ703" s="671"/>
      <c r="AK703" s="671"/>
      <c r="AL703" s="671"/>
      <c r="AM703" s="671"/>
      <c r="AN703" s="671"/>
      <c r="AO703" s="671"/>
      <c r="AP703" s="671"/>
      <c r="AQ703" s="671"/>
      <c r="AR703" s="671"/>
      <c r="AS703" s="671"/>
      <c r="AT703" s="671"/>
      <c r="AU703" s="671"/>
      <c r="AV703" s="671"/>
      <c r="AW703" s="671"/>
      <c r="AX703" s="672"/>
    </row>
    <row r="704" spans="1:50" ht="6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1" t="s">
        <v>618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60" t="s">
        <v>675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615</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678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619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614</v>
      </c>
      <c r="AE710" s="155"/>
      <c r="AF710" s="155"/>
      <c r="AG710" s="670" t="s">
        <v>608</v>
      </c>
      <c r="AH710" s="671"/>
      <c r="AI710" s="671"/>
      <c r="AJ710" s="671"/>
      <c r="AK710" s="671"/>
      <c r="AL710" s="671"/>
      <c r="AM710" s="671"/>
      <c r="AN710" s="671"/>
      <c r="AO710" s="671"/>
      <c r="AP710" s="671"/>
      <c r="AQ710" s="671"/>
      <c r="AR710" s="671"/>
      <c r="AS710" s="671"/>
      <c r="AT710" s="671"/>
      <c r="AU710" s="671"/>
      <c r="AV710" s="671"/>
      <c r="AW710" s="671"/>
      <c r="AX710" s="672"/>
    </row>
    <row r="711" spans="1:50" ht="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620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614</v>
      </c>
      <c r="AE712" s="592"/>
      <c r="AF712" s="592"/>
      <c r="AG712" s="600" t="s">
        <v>585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70" t="s">
        <v>585</v>
      </c>
      <c r="AH713" s="671"/>
      <c r="AI713" s="671"/>
      <c r="AJ713" s="671"/>
      <c r="AK713" s="671"/>
      <c r="AL713" s="671"/>
      <c r="AM713" s="671"/>
      <c r="AN713" s="671"/>
      <c r="AO713" s="671"/>
      <c r="AP713" s="671"/>
      <c r="AQ713" s="671"/>
      <c r="AR713" s="671"/>
      <c r="AS713" s="671"/>
      <c r="AT713" s="671"/>
      <c r="AU713" s="671"/>
      <c r="AV713" s="671"/>
      <c r="AW713" s="671"/>
      <c r="AX713" s="672"/>
    </row>
    <row r="714" spans="1:50" ht="30"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621</v>
      </c>
      <c r="AH714" s="696"/>
      <c r="AI714" s="696"/>
      <c r="AJ714" s="696"/>
      <c r="AK714" s="696"/>
      <c r="AL714" s="696"/>
      <c r="AM714" s="696"/>
      <c r="AN714" s="696"/>
      <c r="AO714" s="696"/>
      <c r="AP714" s="696"/>
      <c r="AQ714" s="696"/>
      <c r="AR714" s="696"/>
      <c r="AS714" s="696"/>
      <c r="AT714" s="696"/>
      <c r="AU714" s="696"/>
      <c r="AV714" s="696"/>
      <c r="AW714" s="696"/>
      <c r="AX714" s="697"/>
    </row>
    <row r="715" spans="1:50" ht="30"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622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623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574</v>
      </c>
      <c r="AE717" s="155"/>
      <c r="AF717" s="155"/>
      <c r="AG717" s="670" t="s">
        <v>624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574</v>
      </c>
      <c r="AE719" s="674"/>
      <c r="AF719" s="674"/>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3" t="s">
        <v>569</v>
      </c>
      <c r="D721" s="924"/>
      <c r="E721" s="924"/>
      <c r="F721" s="925"/>
      <c r="G721" s="943"/>
      <c r="H721" s="944"/>
      <c r="I721" s="83" t="str">
        <f>IF(OR(G721="　", G721=""), "", "-")</f>
        <v/>
      </c>
      <c r="J721" s="922">
        <v>323</v>
      </c>
      <c r="K721" s="922"/>
      <c r="L721" s="83" t="str">
        <f>IF(M721="","","-")</f>
        <v/>
      </c>
      <c r="M721" s="84"/>
      <c r="N721" s="919" t="s">
        <v>626</v>
      </c>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x14ac:dyDescent="0.15">
      <c r="A726" s="627" t="s">
        <v>48</v>
      </c>
      <c r="B726" s="628"/>
      <c r="C726" s="449" t="s">
        <v>53</v>
      </c>
      <c r="D726" s="587"/>
      <c r="E726" s="587"/>
      <c r="F726" s="588"/>
      <c r="G726" s="803" t="s">
        <v>665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679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680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510</v>
      </c>
      <c r="B733" s="756"/>
      <c r="C733" s="756"/>
      <c r="D733" s="756"/>
      <c r="E733" s="757"/>
      <c r="F733" s="772" t="s">
        <v>685</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684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628</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630</v>
      </c>
      <c r="AF737" s="122"/>
      <c r="AG737" s="122"/>
      <c r="AH737" s="122"/>
      <c r="AI737" s="122"/>
      <c r="AJ737" s="122"/>
      <c r="AK737" s="122"/>
      <c r="AL737" s="122"/>
      <c r="AM737" s="122"/>
      <c r="AN737" s="101" t="s">
        <v>540</v>
      </c>
      <c r="AO737" s="101"/>
      <c r="AP737" s="101"/>
      <c r="AQ737" s="101"/>
      <c r="AR737" s="102" t="s">
        <v>631</v>
      </c>
      <c r="AS737" s="103"/>
      <c r="AT737" s="103"/>
      <c r="AU737" s="103"/>
      <c r="AV737" s="103"/>
      <c r="AW737" s="103"/>
      <c r="AX737" s="104"/>
      <c r="AY737" s="89"/>
      <c r="AZ737" s="89"/>
    </row>
    <row r="738" spans="1:52" ht="24.75" customHeight="1" x14ac:dyDescent="0.15">
      <c r="A738" s="123" t="s">
        <v>539</v>
      </c>
      <c r="B738" s="124"/>
      <c r="C738" s="124"/>
      <c r="D738" s="125"/>
      <c r="E738" s="122" t="s">
        <v>632</v>
      </c>
      <c r="F738" s="122"/>
      <c r="G738" s="122"/>
      <c r="H738" s="122"/>
      <c r="I738" s="122"/>
      <c r="J738" s="122"/>
      <c r="K738" s="122"/>
      <c r="L738" s="122"/>
      <c r="M738" s="122"/>
      <c r="N738" s="101" t="s">
        <v>538</v>
      </c>
      <c r="O738" s="101"/>
      <c r="P738" s="101"/>
      <c r="Q738" s="101"/>
      <c r="R738" s="122" t="s">
        <v>633</v>
      </c>
      <c r="S738" s="122"/>
      <c r="T738" s="122"/>
      <c r="U738" s="122"/>
      <c r="V738" s="122"/>
      <c r="W738" s="122"/>
      <c r="X738" s="122"/>
      <c r="Y738" s="122"/>
      <c r="Z738" s="122"/>
      <c r="AA738" s="101" t="s">
        <v>537</v>
      </c>
      <c r="AB738" s="101"/>
      <c r="AC738" s="101"/>
      <c r="AD738" s="101"/>
      <c r="AE738" s="122" t="s">
        <v>634</v>
      </c>
      <c r="AF738" s="122"/>
      <c r="AG738" s="122"/>
      <c r="AH738" s="122"/>
      <c r="AI738" s="122"/>
      <c r="AJ738" s="122"/>
      <c r="AK738" s="122"/>
      <c r="AL738" s="122"/>
      <c r="AM738" s="122"/>
      <c r="AN738" s="101" t="s">
        <v>533</v>
      </c>
      <c r="AO738" s="101"/>
      <c r="AP738" s="101"/>
      <c r="AQ738" s="101"/>
      <c r="AR738" s="102" t="s">
        <v>635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4.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5" t="s">
        <v>649</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650</v>
      </c>
      <c r="H781" s="456"/>
      <c r="I781" s="456"/>
      <c r="J781" s="456"/>
      <c r="K781" s="457"/>
      <c r="L781" s="458" t="s">
        <v>656</v>
      </c>
      <c r="M781" s="459"/>
      <c r="N781" s="459"/>
      <c r="O781" s="459"/>
      <c r="P781" s="459"/>
      <c r="Q781" s="459"/>
      <c r="R781" s="459"/>
      <c r="S781" s="459"/>
      <c r="T781" s="459"/>
      <c r="U781" s="459"/>
      <c r="V781" s="459"/>
      <c r="W781" s="459"/>
      <c r="X781" s="460"/>
      <c r="Y781" s="461">
        <v>3</v>
      </c>
      <c r="Z781" s="462"/>
      <c r="AA781" s="462"/>
      <c r="AB781" s="563"/>
      <c r="AC781" s="455" t="s">
        <v>673</v>
      </c>
      <c r="AD781" s="456"/>
      <c r="AE781" s="456"/>
      <c r="AF781" s="456"/>
      <c r="AG781" s="457"/>
      <c r="AH781" s="458" t="s">
        <v>677</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15">
      <c r="A782" s="562"/>
      <c r="B782" s="769"/>
      <c r="C782" s="769"/>
      <c r="D782" s="769"/>
      <c r="E782" s="769"/>
      <c r="F782" s="770"/>
      <c r="G782" s="351" t="s">
        <v>651</v>
      </c>
      <c r="H782" s="352"/>
      <c r="I782" s="352"/>
      <c r="J782" s="352"/>
      <c r="K782" s="353"/>
      <c r="L782" s="404" t="s">
        <v>657</v>
      </c>
      <c r="M782" s="405"/>
      <c r="N782" s="405"/>
      <c r="O782" s="405"/>
      <c r="P782" s="405"/>
      <c r="Q782" s="405"/>
      <c r="R782" s="405"/>
      <c r="S782" s="405"/>
      <c r="T782" s="405"/>
      <c r="U782" s="405"/>
      <c r="V782" s="405"/>
      <c r="W782" s="405"/>
      <c r="X782" s="406"/>
      <c r="Y782" s="401">
        <v>1</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69"/>
      <c r="C783" s="769"/>
      <c r="D783" s="769"/>
      <c r="E783" s="769"/>
      <c r="F783" s="770"/>
      <c r="G783" s="351" t="s">
        <v>652</v>
      </c>
      <c r="H783" s="352"/>
      <c r="I783" s="352"/>
      <c r="J783" s="352"/>
      <c r="K783" s="353"/>
      <c r="L783" s="404" t="s">
        <v>658</v>
      </c>
      <c r="M783" s="405"/>
      <c r="N783" s="405"/>
      <c r="O783" s="405"/>
      <c r="P783" s="405"/>
      <c r="Q783" s="405"/>
      <c r="R783" s="405"/>
      <c r="S783" s="405"/>
      <c r="T783" s="405"/>
      <c r="U783" s="405"/>
      <c r="V783" s="405"/>
      <c r="W783" s="405"/>
      <c r="X783" s="406"/>
      <c r="Y783" s="401">
        <v>1</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2"/>
      <c r="B784" s="769"/>
      <c r="C784" s="769"/>
      <c r="D784" s="769"/>
      <c r="E784" s="769"/>
      <c r="F784" s="770"/>
      <c r="G784" s="351" t="s">
        <v>653</v>
      </c>
      <c r="H784" s="352"/>
      <c r="I784" s="352"/>
      <c r="J784" s="352"/>
      <c r="K784" s="353"/>
      <c r="L784" s="404" t="s">
        <v>659</v>
      </c>
      <c r="M784" s="405"/>
      <c r="N784" s="405"/>
      <c r="O784" s="405"/>
      <c r="P784" s="405"/>
      <c r="Q784" s="405"/>
      <c r="R784" s="405"/>
      <c r="S784" s="405"/>
      <c r="T784" s="405"/>
      <c r="U784" s="405"/>
      <c r="V784" s="405"/>
      <c r="W784" s="405"/>
      <c r="X784" s="406"/>
      <c r="Y784" s="401">
        <v>0.5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2"/>
      <c r="B785" s="769"/>
      <c r="C785" s="769"/>
      <c r="D785" s="769"/>
      <c r="E785" s="769"/>
      <c r="F785" s="770"/>
      <c r="G785" s="351" t="s">
        <v>655</v>
      </c>
      <c r="H785" s="352"/>
      <c r="I785" s="352"/>
      <c r="J785" s="352"/>
      <c r="K785" s="353"/>
      <c r="L785" s="404" t="s">
        <v>660</v>
      </c>
      <c r="M785" s="405"/>
      <c r="N785" s="405"/>
      <c r="O785" s="405"/>
      <c r="P785" s="405"/>
      <c r="Q785" s="405"/>
      <c r="R785" s="405"/>
      <c r="S785" s="405"/>
      <c r="T785" s="405"/>
      <c r="U785" s="405"/>
      <c r="V785" s="405"/>
      <c r="W785" s="405"/>
      <c r="X785" s="406"/>
      <c r="Y785" s="401">
        <v>0.3</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2"/>
      <c r="B786" s="769"/>
      <c r="C786" s="769"/>
      <c r="D786" s="769"/>
      <c r="E786" s="769"/>
      <c r="F786" s="770"/>
      <c r="G786" s="351" t="s">
        <v>654</v>
      </c>
      <c r="H786" s="352"/>
      <c r="I786" s="352"/>
      <c r="J786" s="352"/>
      <c r="K786" s="353"/>
      <c r="L786" s="404" t="s">
        <v>661</v>
      </c>
      <c r="M786" s="405"/>
      <c r="N786" s="405"/>
      <c r="O786" s="405"/>
      <c r="P786" s="405"/>
      <c r="Q786" s="405"/>
      <c r="R786" s="405"/>
      <c r="S786" s="405"/>
      <c r="T786" s="405"/>
      <c r="U786" s="405"/>
      <c r="V786" s="405"/>
      <c r="W786" s="405"/>
      <c r="X786" s="406"/>
      <c r="Y786" s="401">
        <v>0.2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v>
      </c>
      <c r="AV791" s="418"/>
      <c r="AW791" s="418"/>
      <c r="AX791" s="420"/>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9"/>
      <c r="AP836" s="430" t="s">
        <v>420</v>
      </c>
      <c r="AQ836" s="430"/>
      <c r="AR836" s="430"/>
      <c r="AS836" s="430"/>
      <c r="AT836" s="430"/>
      <c r="AU836" s="430"/>
      <c r="AV836" s="430"/>
      <c r="AW836" s="430"/>
      <c r="AX836" s="430"/>
    </row>
    <row r="837" spans="1:50" ht="47.25" customHeight="1" x14ac:dyDescent="0.15">
      <c r="A837" s="407">
        <v>1</v>
      </c>
      <c r="B837" s="407">
        <v>1</v>
      </c>
      <c r="C837" s="427" t="s">
        <v>638</v>
      </c>
      <c r="D837" s="421"/>
      <c r="E837" s="421"/>
      <c r="F837" s="421"/>
      <c r="G837" s="421"/>
      <c r="H837" s="421"/>
      <c r="I837" s="421"/>
      <c r="J837" s="422">
        <v>5000020090000</v>
      </c>
      <c r="K837" s="423"/>
      <c r="L837" s="423"/>
      <c r="M837" s="423"/>
      <c r="N837" s="423"/>
      <c r="O837" s="423"/>
      <c r="P837" s="428" t="s">
        <v>676</v>
      </c>
      <c r="Q837" s="320"/>
      <c r="R837" s="320"/>
      <c r="S837" s="320"/>
      <c r="T837" s="320"/>
      <c r="U837" s="320"/>
      <c r="V837" s="320"/>
      <c r="W837" s="320"/>
      <c r="X837" s="320"/>
      <c r="Y837" s="321">
        <v>6</v>
      </c>
      <c r="Z837" s="322"/>
      <c r="AA837" s="322"/>
      <c r="AB837" s="323"/>
      <c r="AC837" s="331" t="s">
        <v>648</v>
      </c>
      <c r="AD837" s="426"/>
      <c r="AE837" s="426"/>
      <c r="AF837" s="426"/>
      <c r="AG837" s="426"/>
      <c r="AH837" s="424" t="s">
        <v>585</v>
      </c>
      <c r="AI837" s="425"/>
      <c r="AJ837" s="425"/>
      <c r="AK837" s="425"/>
      <c r="AL837" s="328" t="s">
        <v>585</v>
      </c>
      <c r="AM837" s="329"/>
      <c r="AN837" s="329"/>
      <c r="AO837" s="330"/>
      <c r="AP837" s="324" t="s">
        <v>585</v>
      </c>
      <c r="AQ837" s="324"/>
      <c r="AR837" s="324"/>
      <c r="AS837" s="324"/>
      <c r="AT837" s="324"/>
      <c r="AU837" s="324"/>
      <c r="AV837" s="324"/>
      <c r="AW837" s="324"/>
      <c r="AX837" s="324"/>
    </row>
    <row r="838" spans="1:50" ht="47.25" customHeight="1" x14ac:dyDescent="0.15">
      <c r="A838" s="407">
        <v>2</v>
      </c>
      <c r="B838" s="407">
        <v>1</v>
      </c>
      <c r="C838" s="427" t="s">
        <v>639</v>
      </c>
      <c r="D838" s="421"/>
      <c r="E838" s="421"/>
      <c r="F838" s="421"/>
      <c r="G838" s="421"/>
      <c r="H838" s="421"/>
      <c r="I838" s="421"/>
      <c r="J838" s="422">
        <v>7000020220001</v>
      </c>
      <c r="K838" s="423"/>
      <c r="L838" s="423"/>
      <c r="M838" s="423"/>
      <c r="N838" s="423"/>
      <c r="O838" s="423"/>
      <c r="P838" s="317" t="s">
        <v>676</v>
      </c>
      <c r="Q838" s="318"/>
      <c r="R838" s="318"/>
      <c r="S838" s="318"/>
      <c r="T838" s="318"/>
      <c r="U838" s="318"/>
      <c r="V838" s="318"/>
      <c r="W838" s="318"/>
      <c r="X838" s="319"/>
      <c r="Y838" s="321">
        <v>5</v>
      </c>
      <c r="Z838" s="322"/>
      <c r="AA838" s="322"/>
      <c r="AB838" s="323"/>
      <c r="AC838" s="331" t="s">
        <v>648</v>
      </c>
      <c r="AD838" s="331"/>
      <c r="AE838" s="331"/>
      <c r="AF838" s="331"/>
      <c r="AG838" s="331"/>
      <c r="AH838" s="424" t="s">
        <v>575</v>
      </c>
      <c r="AI838" s="425"/>
      <c r="AJ838" s="425"/>
      <c r="AK838" s="425"/>
      <c r="AL838" s="328" t="s">
        <v>575</v>
      </c>
      <c r="AM838" s="329"/>
      <c r="AN838" s="329"/>
      <c r="AO838" s="330"/>
      <c r="AP838" s="324" t="s">
        <v>575</v>
      </c>
      <c r="AQ838" s="324"/>
      <c r="AR838" s="324"/>
      <c r="AS838" s="324"/>
      <c r="AT838" s="324"/>
      <c r="AU838" s="324"/>
      <c r="AV838" s="324"/>
      <c r="AW838" s="324"/>
      <c r="AX838" s="324"/>
    </row>
    <row r="839" spans="1:50" ht="47.25" customHeight="1" x14ac:dyDescent="0.15">
      <c r="A839" s="407">
        <v>3</v>
      </c>
      <c r="B839" s="407">
        <v>1</v>
      </c>
      <c r="C839" s="427" t="s">
        <v>640</v>
      </c>
      <c r="D839" s="421"/>
      <c r="E839" s="421"/>
      <c r="F839" s="421"/>
      <c r="G839" s="421"/>
      <c r="H839" s="421"/>
      <c r="I839" s="421"/>
      <c r="J839" s="422">
        <v>4000020030007</v>
      </c>
      <c r="K839" s="423"/>
      <c r="L839" s="423"/>
      <c r="M839" s="423"/>
      <c r="N839" s="423"/>
      <c r="O839" s="423"/>
      <c r="P839" s="433" t="s">
        <v>676</v>
      </c>
      <c r="Q839" s="434"/>
      <c r="R839" s="434"/>
      <c r="S839" s="434"/>
      <c r="T839" s="434"/>
      <c r="U839" s="434"/>
      <c r="V839" s="434"/>
      <c r="W839" s="434"/>
      <c r="X839" s="435"/>
      <c r="Y839" s="321">
        <v>3</v>
      </c>
      <c r="Z839" s="322"/>
      <c r="AA839" s="322"/>
      <c r="AB839" s="323"/>
      <c r="AC839" s="331" t="s">
        <v>648</v>
      </c>
      <c r="AD839" s="331"/>
      <c r="AE839" s="331"/>
      <c r="AF839" s="331"/>
      <c r="AG839" s="331"/>
      <c r="AH839" s="326" t="s">
        <v>575</v>
      </c>
      <c r="AI839" s="327"/>
      <c r="AJ839" s="327"/>
      <c r="AK839" s="327"/>
      <c r="AL839" s="328" t="s">
        <v>575</v>
      </c>
      <c r="AM839" s="329"/>
      <c r="AN839" s="329"/>
      <c r="AO839" s="330"/>
      <c r="AP839" s="324" t="s">
        <v>575</v>
      </c>
      <c r="AQ839" s="324"/>
      <c r="AR839" s="324"/>
      <c r="AS839" s="324"/>
      <c r="AT839" s="324"/>
      <c r="AU839" s="324"/>
      <c r="AV839" s="324"/>
      <c r="AW839" s="324"/>
      <c r="AX839" s="324"/>
    </row>
    <row r="840" spans="1:50" ht="47.25" customHeight="1" x14ac:dyDescent="0.15">
      <c r="A840" s="407">
        <v>4</v>
      </c>
      <c r="B840" s="407">
        <v>1</v>
      </c>
      <c r="C840" s="427" t="s">
        <v>641</v>
      </c>
      <c r="D840" s="421"/>
      <c r="E840" s="421"/>
      <c r="F840" s="421"/>
      <c r="G840" s="421"/>
      <c r="H840" s="421"/>
      <c r="I840" s="421"/>
      <c r="J840" s="422">
        <v>4000020120006</v>
      </c>
      <c r="K840" s="423"/>
      <c r="L840" s="423"/>
      <c r="M840" s="423"/>
      <c r="N840" s="423"/>
      <c r="O840" s="423"/>
      <c r="P840" s="433" t="s">
        <v>676</v>
      </c>
      <c r="Q840" s="434"/>
      <c r="R840" s="434"/>
      <c r="S840" s="434"/>
      <c r="T840" s="434"/>
      <c r="U840" s="434"/>
      <c r="V840" s="434"/>
      <c r="W840" s="434"/>
      <c r="X840" s="435"/>
      <c r="Y840" s="321">
        <v>3</v>
      </c>
      <c r="Z840" s="322"/>
      <c r="AA840" s="322"/>
      <c r="AB840" s="323"/>
      <c r="AC840" s="331" t="s">
        <v>648</v>
      </c>
      <c r="AD840" s="331"/>
      <c r="AE840" s="331"/>
      <c r="AF840" s="331"/>
      <c r="AG840" s="331"/>
      <c r="AH840" s="326" t="s">
        <v>575</v>
      </c>
      <c r="AI840" s="327"/>
      <c r="AJ840" s="327"/>
      <c r="AK840" s="327"/>
      <c r="AL840" s="328" t="s">
        <v>575</v>
      </c>
      <c r="AM840" s="329"/>
      <c r="AN840" s="329"/>
      <c r="AO840" s="330"/>
      <c r="AP840" s="324" t="s">
        <v>575</v>
      </c>
      <c r="AQ840" s="324"/>
      <c r="AR840" s="324"/>
      <c r="AS840" s="324"/>
      <c r="AT840" s="324"/>
      <c r="AU840" s="324"/>
      <c r="AV840" s="324"/>
      <c r="AW840" s="324"/>
      <c r="AX840" s="324"/>
    </row>
    <row r="841" spans="1:50" ht="47.25" customHeight="1" x14ac:dyDescent="0.15">
      <c r="A841" s="407">
        <v>5</v>
      </c>
      <c r="B841" s="407">
        <v>1</v>
      </c>
      <c r="C841" s="427" t="s">
        <v>642</v>
      </c>
      <c r="D841" s="421"/>
      <c r="E841" s="421"/>
      <c r="F841" s="421"/>
      <c r="G841" s="421"/>
      <c r="H841" s="421"/>
      <c r="I841" s="421"/>
      <c r="J841" s="422">
        <v>4000020300004</v>
      </c>
      <c r="K841" s="423"/>
      <c r="L841" s="423"/>
      <c r="M841" s="423"/>
      <c r="N841" s="423"/>
      <c r="O841" s="423"/>
      <c r="P841" s="317" t="s">
        <v>676</v>
      </c>
      <c r="Q841" s="318"/>
      <c r="R841" s="318"/>
      <c r="S841" s="318"/>
      <c r="T841" s="318"/>
      <c r="U841" s="318"/>
      <c r="V841" s="318"/>
      <c r="W841" s="318"/>
      <c r="X841" s="319"/>
      <c r="Y841" s="321">
        <v>2</v>
      </c>
      <c r="Z841" s="322"/>
      <c r="AA841" s="322"/>
      <c r="AB841" s="323"/>
      <c r="AC841" s="325" t="s">
        <v>648</v>
      </c>
      <c r="AD841" s="325"/>
      <c r="AE841" s="325"/>
      <c r="AF841" s="325"/>
      <c r="AG841" s="325"/>
      <c r="AH841" s="326" t="s">
        <v>575</v>
      </c>
      <c r="AI841" s="327"/>
      <c r="AJ841" s="327"/>
      <c r="AK841" s="327"/>
      <c r="AL841" s="328" t="s">
        <v>575</v>
      </c>
      <c r="AM841" s="329"/>
      <c r="AN841" s="329"/>
      <c r="AO841" s="330"/>
      <c r="AP841" s="324" t="s">
        <v>575</v>
      </c>
      <c r="AQ841" s="324"/>
      <c r="AR841" s="324"/>
      <c r="AS841" s="324"/>
      <c r="AT841" s="324"/>
      <c r="AU841" s="324"/>
      <c r="AV841" s="324"/>
      <c r="AW841" s="324"/>
      <c r="AX841" s="324"/>
    </row>
    <row r="842" spans="1:50" ht="47.25" customHeight="1" x14ac:dyDescent="0.15">
      <c r="A842" s="407">
        <v>6</v>
      </c>
      <c r="B842" s="407">
        <v>1</v>
      </c>
      <c r="C842" s="427" t="s">
        <v>646</v>
      </c>
      <c r="D842" s="421"/>
      <c r="E842" s="421"/>
      <c r="F842" s="421"/>
      <c r="G842" s="421"/>
      <c r="H842" s="421"/>
      <c r="I842" s="421"/>
      <c r="J842" s="422">
        <v>6000020121002</v>
      </c>
      <c r="K842" s="423"/>
      <c r="L842" s="423"/>
      <c r="M842" s="423"/>
      <c r="N842" s="423"/>
      <c r="O842" s="423"/>
      <c r="P842" s="317" t="s">
        <v>676</v>
      </c>
      <c r="Q842" s="318"/>
      <c r="R842" s="318"/>
      <c r="S842" s="318"/>
      <c r="T842" s="318"/>
      <c r="U842" s="318"/>
      <c r="V842" s="318"/>
      <c r="W842" s="318"/>
      <c r="X842" s="319"/>
      <c r="Y842" s="321">
        <v>2</v>
      </c>
      <c r="Z842" s="322"/>
      <c r="AA842" s="322"/>
      <c r="AB842" s="323"/>
      <c r="AC842" s="325" t="s">
        <v>648</v>
      </c>
      <c r="AD842" s="325"/>
      <c r="AE842" s="325"/>
      <c r="AF842" s="325"/>
      <c r="AG842" s="325"/>
      <c r="AH842" s="326" t="s">
        <v>575</v>
      </c>
      <c r="AI842" s="327"/>
      <c r="AJ842" s="327"/>
      <c r="AK842" s="327"/>
      <c r="AL842" s="328" t="s">
        <v>575</v>
      </c>
      <c r="AM842" s="329"/>
      <c r="AN842" s="329"/>
      <c r="AO842" s="330"/>
      <c r="AP842" s="324" t="s">
        <v>575</v>
      </c>
      <c r="AQ842" s="324"/>
      <c r="AR842" s="324"/>
      <c r="AS842" s="324"/>
      <c r="AT842" s="324"/>
      <c r="AU842" s="324"/>
      <c r="AV842" s="324"/>
      <c r="AW842" s="324"/>
      <c r="AX842" s="324"/>
    </row>
    <row r="843" spans="1:50" ht="47.25" customHeight="1" x14ac:dyDescent="0.15">
      <c r="A843" s="407">
        <v>7</v>
      </c>
      <c r="B843" s="407">
        <v>1</v>
      </c>
      <c r="C843" s="427" t="s">
        <v>643</v>
      </c>
      <c r="D843" s="421"/>
      <c r="E843" s="421"/>
      <c r="F843" s="421"/>
      <c r="G843" s="421"/>
      <c r="H843" s="421"/>
      <c r="I843" s="421"/>
      <c r="J843" s="422">
        <v>4000020270008</v>
      </c>
      <c r="K843" s="423"/>
      <c r="L843" s="423"/>
      <c r="M843" s="423"/>
      <c r="N843" s="423"/>
      <c r="O843" s="423"/>
      <c r="P843" s="317" t="s">
        <v>676</v>
      </c>
      <c r="Q843" s="318"/>
      <c r="R843" s="318"/>
      <c r="S843" s="318"/>
      <c r="T843" s="318"/>
      <c r="U843" s="318"/>
      <c r="V843" s="318"/>
      <c r="W843" s="318"/>
      <c r="X843" s="319"/>
      <c r="Y843" s="321">
        <v>2</v>
      </c>
      <c r="Z843" s="322"/>
      <c r="AA843" s="322"/>
      <c r="AB843" s="323"/>
      <c r="AC843" s="325" t="s">
        <v>648</v>
      </c>
      <c r="AD843" s="325"/>
      <c r="AE843" s="325"/>
      <c r="AF843" s="325"/>
      <c r="AG843" s="325"/>
      <c r="AH843" s="326" t="s">
        <v>575</v>
      </c>
      <c r="AI843" s="327"/>
      <c r="AJ843" s="327"/>
      <c r="AK843" s="327"/>
      <c r="AL843" s="328" t="s">
        <v>575</v>
      </c>
      <c r="AM843" s="329"/>
      <c r="AN843" s="329"/>
      <c r="AO843" s="330"/>
      <c r="AP843" s="324" t="s">
        <v>575</v>
      </c>
      <c r="AQ843" s="324"/>
      <c r="AR843" s="324"/>
      <c r="AS843" s="324"/>
      <c r="AT843" s="324"/>
      <c r="AU843" s="324"/>
      <c r="AV843" s="324"/>
      <c r="AW843" s="324"/>
      <c r="AX843" s="324"/>
    </row>
    <row r="844" spans="1:50" ht="47.25" customHeight="1" x14ac:dyDescent="0.15">
      <c r="A844" s="407">
        <v>8</v>
      </c>
      <c r="B844" s="407">
        <v>1</v>
      </c>
      <c r="C844" s="427" t="s">
        <v>647</v>
      </c>
      <c r="D844" s="421"/>
      <c r="E844" s="421"/>
      <c r="F844" s="421"/>
      <c r="G844" s="421"/>
      <c r="H844" s="421"/>
      <c r="I844" s="421"/>
      <c r="J844" s="422">
        <v>9000020431001</v>
      </c>
      <c r="K844" s="423"/>
      <c r="L844" s="423"/>
      <c r="M844" s="423"/>
      <c r="N844" s="423"/>
      <c r="O844" s="423"/>
      <c r="P844" s="317" t="s">
        <v>676</v>
      </c>
      <c r="Q844" s="318"/>
      <c r="R844" s="318"/>
      <c r="S844" s="318"/>
      <c r="T844" s="318"/>
      <c r="U844" s="318"/>
      <c r="V844" s="318"/>
      <c r="W844" s="318"/>
      <c r="X844" s="319"/>
      <c r="Y844" s="321">
        <v>2</v>
      </c>
      <c r="Z844" s="322"/>
      <c r="AA844" s="322"/>
      <c r="AB844" s="323"/>
      <c r="AC844" s="325" t="s">
        <v>648</v>
      </c>
      <c r="AD844" s="325"/>
      <c r="AE844" s="325"/>
      <c r="AF844" s="325"/>
      <c r="AG844" s="325"/>
      <c r="AH844" s="326" t="s">
        <v>575</v>
      </c>
      <c r="AI844" s="327"/>
      <c r="AJ844" s="327"/>
      <c r="AK844" s="327"/>
      <c r="AL844" s="328" t="s">
        <v>575</v>
      </c>
      <c r="AM844" s="329"/>
      <c r="AN844" s="329"/>
      <c r="AO844" s="330"/>
      <c r="AP844" s="324" t="s">
        <v>575</v>
      </c>
      <c r="AQ844" s="324"/>
      <c r="AR844" s="324"/>
      <c r="AS844" s="324"/>
      <c r="AT844" s="324"/>
      <c r="AU844" s="324"/>
      <c r="AV844" s="324"/>
      <c r="AW844" s="324"/>
      <c r="AX844" s="324"/>
    </row>
    <row r="845" spans="1:50" ht="47.25" customHeight="1" x14ac:dyDescent="0.15">
      <c r="A845" s="407">
        <v>9</v>
      </c>
      <c r="B845" s="407">
        <v>1</v>
      </c>
      <c r="C845" s="427" t="s">
        <v>644</v>
      </c>
      <c r="D845" s="421"/>
      <c r="E845" s="421"/>
      <c r="F845" s="421"/>
      <c r="G845" s="421"/>
      <c r="H845" s="421"/>
      <c r="I845" s="421"/>
      <c r="J845" s="422">
        <v>1000020230006</v>
      </c>
      <c r="K845" s="423"/>
      <c r="L845" s="423"/>
      <c r="M845" s="423"/>
      <c r="N845" s="423"/>
      <c r="O845" s="423"/>
      <c r="P845" s="317" t="s">
        <v>676</v>
      </c>
      <c r="Q845" s="318"/>
      <c r="R845" s="318"/>
      <c r="S845" s="318"/>
      <c r="T845" s="318"/>
      <c r="U845" s="318"/>
      <c r="V845" s="318"/>
      <c r="W845" s="318"/>
      <c r="X845" s="319"/>
      <c r="Y845" s="321">
        <v>2</v>
      </c>
      <c r="Z845" s="322"/>
      <c r="AA845" s="322"/>
      <c r="AB845" s="323"/>
      <c r="AC845" s="325" t="s">
        <v>648</v>
      </c>
      <c r="AD845" s="325"/>
      <c r="AE845" s="325"/>
      <c r="AF845" s="325"/>
      <c r="AG845" s="325"/>
      <c r="AH845" s="326" t="s">
        <v>575</v>
      </c>
      <c r="AI845" s="327"/>
      <c r="AJ845" s="327"/>
      <c r="AK845" s="327"/>
      <c r="AL845" s="328" t="s">
        <v>575</v>
      </c>
      <c r="AM845" s="329"/>
      <c r="AN845" s="329"/>
      <c r="AO845" s="330"/>
      <c r="AP845" s="324" t="s">
        <v>575</v>
      </c>
      <c r="AQ845" s="324"/>
      <c r="AR845" s="324"/>
      <c r="AS845" s="324"/>
      <c r="AT845" s="324"/>
      <c r="AU845" s="324"/>
      <c r="AV845" s="324"/>
      <c r="AW845" s="324"/>
      <c r="AX845" s="324"/>
    </row>
    <row r="846" spans="1:50" ht="47.25" customHeight="1" x14ac:dyDescent="0.15">
      <c r="A846" s="407">
        <v>10</v>
      </c>
      <c r="B846" s="407">
        <v>1</v>
      </c>
      <c r="C846" s="427" t="s">
        <v>645</v>
      </c>
      <c r="D846" s="421"/>
      <c r="E846" s="421"/>
      <c r="F846" s="421"/>
      <c r="G846" s="421"/>
      <c r="H846" s="421"/>
      <c r="I846" s="421"/>
      <c r="J846" s="422">
        <v>8000020460001</v>
      </c>
      <c r="K846" s="423"/>
      <c r="L846" s="423"/>
      <c r="M846" s="423"/>
      <c r="N846" s="423"/>
      <c r="O846" s="423"/>
      <c r="P846" s="317" t="s">
        <v>676</v>
      </c>
      <c r="Q846" s="318"/>
      <c r="R846" s="318"/>
      <c r="S846" s="318"/>
      <c r="T846" s="318"/>
      <c r="U846" s="318"/>
      <c r="V846" s="318"/>
      <c r="W846" s="318"/>
      <c r="X846" s="319"/>
      <c r="Y846" s="321">
        <v>2</v>
      </c>
      <c r="Z846" s="322"/>
      <c r="AA846" s="322"/>
      <c r="AB846" s="323"/>
      <c r="AC846" s="325" t="s">
        <v>648</v>
      </c>
      <c r="AD846" s="325"/>
      <c r="AE846" s="325"/>
      <c r="AF846" s="325"/>
      <c r="AG846" s="325"/>
      <c r="AH846" s="326" t="s">
        <v>575</v>
      </c>
      <c r="AI846" s="327"/>
      <c r="AJ846" s="327"/>
      <c r="AK846" s="327"/>
      <c r="AL846" s="328" t="s">
        <v>575</v>
      </c>
      <c r="AM846" s="329"/>
      <c r="AN846" s="329"/>
      <c r="AO846" s="330"/>
      <c r="AP846" s="324" t="s">
        <v>575</v>
      </c>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9"/>
      <c r="AP869" s="430" t="s">
        <v>420</v>
      </c>
      <c r="AQ869" s="430"/>
      <c r="AR869" s="430"/>
      <c r="AS869" s="430"/>
      <c r="AT869" s="430"/>
      <c r="AU869" s="430"/>
      <c r="AV869" s="430"/>
      <c r="AW869" s="430"/>
      <c r="AX869" s="430"/>
    </row>
    <row r="870" spans="1:50" ht="60" customHeight="1" x14ac:dyDescent="0.15">
      <c r="A870" s="407">
        <v>1</v>
      </c>
      <c r="B870" s="407">
        <v>1</v>
      </c>
      <c r="C870" s="427" t="s">
        <v>667</v>
      </c>
      <c r="D870" s="421"/>
      <c r="E870" s="421"/>
      <c r="F870" s="421"/>
      <c r="G870" s="421"/>
      <c r="H870" s="421"/>
      <c r="I870" s="421"/>
      <c r="J870" s="422">
        <v>2060001000900</v>
      </c>
      <c r="K870" s="423"/>
      <c r="L870" s="423"/>
      <c r="M870" s="423"/>
      <c r="N870" s="423"/>
      <c r="O870" s="423"/>
      <c r="P870" s="428" t="s">
        <v>674</v>
      </c>
      <c r="Q870" s="320"/>
      <c r="R870" s="320"/>
      <c r="S870" s="320"/>
      <c r="T870" s="320"/>
      <c r="U870" s="320"/>
      <c r="V870" s="320"/>
      <c r="W870" s="320"/>
      <c r="X870" s="320"/>
      <c r="Y870" s="321">
        <v>2</v>
      </c>
      <c r="Z870" s="322"/>
      <c r="AA870" s="322"/>
      <c r="AB870" s="323"/>
      <c r="AC870" s="331" t="s">
        <v>503</v>
      </c>
      <c r="AD870" s="426"/>
      <c r="AE870" s="426"/>
      <c r="AF870" s="426"/>
      <c r="AG870" s="426"/>
      <c r="AH870" s="424" t="s">
        <v>670</v>
      </c>
      <c r="AI870" s="425"/>
      <c r="AJ870" s="425"/>
      <c r="AK870" s="425"/>
      <c r="AL870" s="328">
        <v>100</v>
      </c>
      <c r="AM870" s="329"/>
      <c r="AN870" s="329"/>
      <c r="AO870" s="330"/>
      <c r="AP870" s="324" t="s">
        <v>670</v>
      </c>
      <c r="AQ870" s="324"/>
      <c r="AR870" s="324"/>
      <c r="AS870" s="324"/>
      <c r="AT870" s="324"/>
      <c r="AU870" s="324"/>
      <c r="AV870" s="324"/>
      <c r="AW870" s="324"/>
      <c r="AX870" s="324"/>
    </row>
    <row r="871" spans="1:50" ht="60" customHeight="1" x14ac:dyDescent="0.15">
      <c r="A871" s="407">
        <v>2</v>
      </c>
      <c r="B871" s="407">
        <v>1</v>
      </c>
      <c r="C871" s="427" t="s">
        <v>669</v>
      </c>
      <c r="D871" s="421"/>
      <c r="E871" s="421"/>
      <c r="F871" s="421"/>
      <c r="G871" s="421"/>
      <c r="H871" s="421"/>
      <c r="I871" s="421"/>
      <c r="J871" s="422">
        <v>5380001006994</v>
      </c>
      <c r="K871" s="423"/>
      <c r="L871" s="423"/>
      <c r="M871" s="423"/>
      <c r="N871" s="423"/>
      <c r="O871" s="423"/>
      <c r="P871" s="428" t="s">
        <v>672</v>
      </c>
      <c r="Q871" s="320"/>
      <c r="R871" s="320"/>
      <c r="S871" s="320"/>
      <c r="T871" s="320"/>
      <c r="U871" s="320"/>
      <c r="V871" s="320"/>
      <c r="W871" s="320"/>
      <c r="X871" s="320"/>
      <c r="Y871" s="321">
        <v>1</v>
      </c>
      <c r="Z871" s="322"/>
      <c r="AA871" s="322"/>
      <c r="AB871" s="323"/>
      <c r="AC871" s="331" t="s">
        <v>503</v>
      </c>
      <c r="AD871" s="426"/>
      <c r="AE871" s="426"/>
      <c r="AF871" s="426"/>
      <c r="AG871" s="426"/>
      <c r="AH871" s="424" t="s">
        <v>575</v>
      </c>
      <c r="AI871" s="425"/>
      <c r="AJ871" s="425"/>
      <c r="AK871" s="425"/>
      <c r="AL871" s="328">
        <v>100</v>
      </c>
      <c r="AM871" s="329"/>
      <c r="AN871" s="329"/>
      <c r="AO871" s="330"/>
      <c r="AP871" s="324" t="s">
        <v>575</v>
      </c>
      <c r="AQ871" s="324"/>
      <c r="AR871" s="324"/>
      <c r="AS871" s="324"/>
      <c r="AT871" s="324"/>
      <c r="AU871" s="324"/>
      <c r="AV871" s="324"/>
      <c r="AW871" s="324"/>
      <c r="AX871" s="324"/>
    </row>
    <row r="872" spans="1:50" ht="30" customHeight="1" x14ac:dyDescent="0.15">
      <c r="A872" s="407">
        <v>3</v>
      </c>
      <c r="B872" s="407">
        <v>1</v>
      </c>
      <c r="C872" s="427" t="s">
        <v>668</v>
      </c>
      <c r="D872" s="421"/>
      <c r="E872" s="421"/>
      <c r="F872" s="421"/>
      <c r="G872" s="421"/>
      <c r="H872" s="421"/>
      <c r="I872" s="421"/>
      <c r="J872" s="422">
        <v>8060001004532</v>
      </c>
      <c r="K872" s="423"/>
      <c r="L872" s="423"/>
      <c r="M872" s="423"/>
      <c r="N872" s="423"/>
      <c r="O872" s="423"/>
      <c r="P872" s="428" t="s">
        <v>671</v>
      </c>
      <c r="Q872" s="320"/>
      <c r="R872" s="320"/>
      <c r="S872" s="320"/>
      <c r="T872" s="320"/>
      <c r="U872" s="320"/>
      <c r="V872" s="320"/>
      <c r="W872" s="320"/>
      <c r="X872" s="320"/>
      <c r="Y872" s="321">
        <v>0</v>
      </c>
      <c r="Z872" s="322"/>
      <c r="AA872" s="322"/>
      <c r="AB872" s="323"/>
      <c r="AC872" s="331" t="s">
        <v>503</v>
      </c>
      <c r="AD872" s="426"/>
      <c r="AE872" s="426"/>
      <c r="AF872" s="426"/>
      <c r="AG872" s="426"/>
      <c r="AH872" s="326" t="s">
        <v>575</v>
      </c>
      <c r="AI872" s="327"/>
      <c r="AJ872" s="327"/>
      <c r="AK872" s="327"/>
      <c r="AL872" s="328">
        <v>100</v>
      </c>
      <c r="AM872" s="329"/>
      <c r="AN872" s="329"/>
      <c r="AO872" s="330"/>
      <c r="AP872" s="324" t="s">
        <v>575</v>
      </c>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426"/>
      <c r="AE873" s="426"/>
      <c r="AF873" s="426"/>
      <c r="AG873" s="426"/>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426"/>
      <c r="AE874" s="426"/>
      <c r="AF874" s="426"/>
      <c r="AG874" s="426"/>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7"/>
      <c r="E1101" s="277" t="s">
        <v>384</v>
      </c>
      <c r="F1101" s="897"/>
      <c r="G1101" s="897"/>
      <c r="H1101" s="897"/>
      <c r="I1101" s="897"/>
      <c r="J1101" s="277" t="s">
        <v>419</v>
      </c>
      <c r="K1101" s="277"/>
      <c r="L1101" s="277"/>
      <c r="M1101" s="277"/>
      <c r="N1101" s="277"/>
      <c r="O1101" s="277"/>
      <c r="P1101" s="347" t="s">
        <v>27</v>
      </c>
      <c r="Q1101" s="347"/>
      <c r="R1101" s="347"/>
      <c r="S1101" s="347"/>
      <c r="T1101" s="347"/>
      <c r="U1101" s="347"/>
      <c r="V1101" s="347"/>
      <c r="W1101" s="347"/>
      <c r="X1101" s="347"/>
      <c r="Y1101" s="277" t="s">
        <v>421</v>
      </c>
      <c r="Z1101" s="897"/>
      <c r="AA1101" s="897"/>
      <c r="AB1101" s="897"/>
      <c r="AC1101" s="277" t="s">
        <v>367</v>
      </c>
      <c r="AD1101" s="277"/>
      <c r="AE1101" s="277"/>
      <c r="AF1101" s="277"/>
      <c r="AG1101" s="277"/>
      <c r="AH1101" s="347" t="s">
        <v>380</v>
      </c>
      <c r="AI1101" s="348"/>
      <c r="AJ1101" s="348"/>
      <c r="AK1101" s="348"/>
      <c r="AL1101" s="348" t="s">
        <v>21</v>
      </c>
      <c r="AM1101" s="348"/>
      <c r="AN1101" s="348"/>
      <c r="AO1101" s="900"/>
      <c r="AP1101" s="430" t="s">
        <v>453</v>
      </c>
      <c r="AQ1101" s="430"/>
      <c r="AR1101" s="430"/>
      <c r="AS1101" s="430"/>
      <c r="AT1101" s="430"/>
      <c r="AU1101" s="430"/>
      <c r="AV1101" s="430"/>
      <c r="AW1101" s="430"/>
      <c r="AX1101" s="430"/>
    </row>
    <row r="1102" spans="1:50" ht="30" customHeight="1" x14ac:dyDescent="0.15">
      <c r="A1102" s="407">
        <v>1</v>
      </c>
      <c r="B1102" s="407">
        <v>1</v>
      </c>
      <c r="C1102" s="899"/>
      <c r="D1102" s="899"/>
      <c r="E1102" s="261" t="s">
        <v>585</v>
      </c>
      <c r="F1102" s="898"/>
      <c r="G1102" s="898"/>
      <c r="H1102" s="898"/>
      <c r="I1102" s="898"/>
      <c r="J1102" s="422" t="s">
        <v>636</v>
      </c>
      <c r="K1102" s="423"/>
      <c r="L1102" s="423"/>
      <c r="M1102" s="423"/>
      <c r="N1102" s="423"/>
      <c r="O1102" s="423"/>
      <c r="P1102" s="428" t="s">
        <v>636</v>
      </c>
      <c r="Q1102" s="320"/>
      <c r="R1102" s="320"/>
      <c r="S1102" s="320"/>
      <c r="T1102" s="320"/>
      <c r="U1102" s="320"/>
      <c r="V1102" s="320"/>
      <c r="W1102" s="320"/>
      <c r="X1102" s="320"/>
      <c r="Y1102" s="321" t="s">
        <v>585</v>
      </c>
      <c r="Z1102" s="322"/>
      <c r="AA1102" s="322"/>
      <c r="AB1102" s="323"/>
      <c r="AC1102" s="325"/>
      <c r="AD1102" s="325"/>
      <c r="AE1102" s="325"/>
      <c r="AF1102" s="325"/>
      <c r="AG1102" s="325"/>
      <c r="AH1102" s="326" t="s">
        <v>637</v>
      </c>
      <c r="AI1102" s="327"/>
      <c r="AJ1102" s="327"/>
      <c r="AK1102" s="327"/>
      <c r="AL1102" s="328" t="s">
        <v>585</v>
      </c>
      <c r="AM1102" s="329"/>
      <c r="AN1102" s="329"/>
      <c r="AO1102" s="330"/>
      <c r="AP1102" s="324" t="s">
        <v>585</v>
      </c>
      <c r="AQ1102" s="324"/>
      <c r="AR1102" s="324"/>
      <c r="AS1102" s="324"/>
      <c r="AT1102" s="324"/>
      <c r="AU1102" s="324"/>
      <c r="AV1102" s="324"/>
      <c r="AW1102" s="324"/>
      <c r="AX1102" s="324"/>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9"/>
      <c r="D1119" s="899"/>
      <c r="E1119" s="261"/>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5:AO899">
    <cfRule type="expression" dxfId="1959" priority="2071">
      <formula>IF(AND(AL875&gt;=0, RIGHT(TEXT(AL875,"0.#"),1)&lt;&gt;"."),TRUE,FALSE)</formula>
    </cfRule>
    <cfRule type="expression" dxfId="1958" priority="2072">
      <formula>IF(AND(AL875&gt;=0, RIGHT(TEXT(AL875,"0.#"),1)="."),TRUE,FALSE)</formula>
    </cfRule>
    <cfRule type="expression" dxfId="1957" priority="2073">
      <formula>IF(AND(AL875&lt;0, RIGHT(TEXT(AL875,"0.#"),1)&lt;&gt;"."),TRUE,FALSE)</formula>
    </cfRule>
    <cfRule type="expression" dxfId="1956" priority="2074">
      <formula>IF(AND(AL875&lt;0, RIGHT(TEXT(AL875,"0.#"),1)="."),TRUE,FALSE)</formula>
    </cfRule>
  </conditionalFormatting>
  <conditionalFormatting sqref="AL870:AO874">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t="s">
        <v>574</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5"/>
      <c r="AA2" s="416"/>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5"/>
      <c r="AA9" s="416"/>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5"/>
      <c r="AA51" s="416"/>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2">
        <v>2</v>
      </c>
      <c r="B5" s="1062">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2">
        <v>3</v>
      </c>
      <c r="B6" s="1062">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2">
        <v>4</v>
      </c>
      <c r="B7" s="1062">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2">
        <v>5</v>
      </c>
      <c r="B8" s="1062">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2">
        <v>6</v>
      </c>
      <c r="B9" s="1062">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2">
        <v>7</v>
      </c>
      <c r="B10" s="106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2">
        <v>8</v>
      </c>
      <c r="B11" s="106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2">
        <v>9</v>
      </c>
      <c r="B12" s="106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2">
        <v>10</v>
      </c>
      <c r="B13" s="106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2">
        <v>11</v>
      </c>
      <c r="B14" s="106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2">
        <v>12</v>
      </c>
      <c r="B15" s="106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2">
        <v>13</v>
      </c>
      <c r="B16" s="106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2">
        <v>14</v>
      </c>
      <c r="B17" s="106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2">
        <v>15</v>
      </c>
      <c r="B18" s="106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2">
        <v>16</v>
      </c>
      <c r="B19" s="106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2">
        <v>17</v>
      </c>
      <c r="B20" s="106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2">
        <v>18</v>
      </c>
      <c r="B21" s="106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2">
        <v>19</v>
      </c>
      <c r="B22" s="106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2">
        <v>20</v>
      </c>
      <c r="B23" s="106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2">
        <v>21</v>
      </c>
      <c r="B24" s="106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2">
        <v>22</v>
      </c>
      <c r="B25" s="106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2">
        <v>23</v>
      </c>
      <c r="B26" s="106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2">
        <v>24</v>
      </c>
      <c r="B27" s="106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2">
        <v>25</v>
      </c>
      <c r="B28" s="106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2">
        <v>26</v>
      </c>
      <c r="B29" s="106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2">
        <v>27</v>
      </c>
      <c r="B30" s="106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2">
        <v>28</v>
      </c>
      <c r="B31" s="106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2">
        <v>29</v>
      </c>
      <c r="B32" s="106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2">
        <v>30</v>
      </c>
      <c r="B33" s="106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2">
        <v>2</v>
      </c>
      <c r="B38" s="106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2">
        <v>3</v>
      </c>
      <c r="B39" s="106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2">
        <v>4</v>
      </c>
      <c r="B40" s="106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2">
        <v>5</v>
      </c>
      <c r="B41" s="106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2">
        <v>6</v>
      </c>
      <c r="B42" s="106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2">
        <v>7</v>
      </c>
      <c r="B43" s="106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2">
        <v>8</v>
      </c>
      <c r="B44" s="106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2">
        <v>9</v>
      </c>
      <c r="B45" s="106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2">
        <v>10</v>
      </c>
      <c r="B46" s="106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2">
        <v>11</v>
      </c>
      <c r="B47" s="106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2">
        <v>12</v>
      </c>
      <c r="B48" s="106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2">
        <v>13</v>
      </c>
      <c r="B49" s="106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2">
        <v>14</v>
      </c>
      <c r="B50" s="106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2">
        <v>15</v>
      </c>
      <c r="B51" s="106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2">
        <v>16</v>
      </c>
      <c r="B52" s="106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2">
        <v>17</v>
      </c>
      <c r="B53" s="106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2">
        <v>18</v>
      </c>
      <c r="B54" s="106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2">
        <v>19</v>
      </c>
      <c r="B55" s="106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2">
        <v>20</v>
      </c>
      <c r="B56" s="106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2">
        <v>21</v>
      </c>
      <c r="B57" s="106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2">
        <v>22</v>
      </c>
      <c r="B58" s="106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2">
        <v>23</v>
      </c>
      <c r="B59" s="106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2">
        <v>24</v>
      </c>
      <c r="B60" s="106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2">
        <v>25</v>
      </c>
      <c r="B61" s="106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2">
        <v>26</v>
      </c>
      <c r="B62" s="106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2">
        <v>27</v>
      </c>
      <c r="B63" s="106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2">
        <v>28</v>
      </c>
      <c r="B64" s="106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2">
        <v>29</v>
      </c>
      <c r="B65" s="106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2">
        <v>30</v>
      </c>
      <c r="B66" s="106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2">
        <v>2</v>
      </c>
      <c r="B71" s="106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2">
        <v>3</v>
      </c>
      <c r="B72" s="106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2">
        <v>4</v>
      </c>
      <c r="B73" s="106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2">
        <v>5</v>
      </c>
      <c r="B74" s="106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2">
        <v>6</v>
      </c>
      <c r="B75" s="106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2">
        <v>7</v>
      </c>
      <c r="B76" s="106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2">
        <v>8</v>
      </c>
      <c r="B77" s="106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2">
        <v>9</v>
      </c>
      <c r="B78" s="106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2">
        <v>10</v>
      </c>
      <c r="B79" s="106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2">
        <v>11</v>
      </c>
      <c r="B80" s="106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2">
        <v>12</v>
      </c>
      <c r="B81" s="106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2">
        <v>13</v>
      </c>
      <c r="B82" s="106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2">
        <v>14</v>
      </c>
      <c r="B83" s="106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2">
        <v>15</v>
      </c>
      <c r="B84" s="106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2">
        <v>16</v>
      </c>
      <c r="B85" s="106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2">
        <v>17</v>
      </c>
      <c r="B86" s="106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2">
        <v>18</v>
      </c>
      <c r="B87" s="106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2">
        <v>19</v>
      </c>
      <c r="B88" s="106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2">
        <v>20</v>
      </c>
      <c r="B89" s="106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2">
        <v>21</v>
      </c>
      <c r="B90" s="106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2">
        <v>22</v>
      </c>
      <c r="B91" s="106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2">
        <v>23</v>
      </c>
      <c r="B92" s="106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2">
        <v>24</v>
      </c>
      <c r="B93" s="106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2">
        <v>25</v>
      </c>
      <c r="B94" s="106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2">
        <v>26</v>
      </c>
      <c r="B95" s="106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2">
        <v>27</v>
      </c>
      <c r="B96" s="106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2">
        <v>28</v>
      </c>
      <c r="B97" s="106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2">
        <v>29</v>
      </c>
      <c r="B98" s="106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2">
        <v>30</v>
      </c>
      <c r="B99" s="106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2019-05-27T02:36:46Z</cp:lastPrinted>
  <dcterms:created xsi:type="dcterms:W3CDTF">2012-03-13T00:50:25Z</dcterms:created>
  <dcterms:modified xsi:type="dcterms:W3CDTF">2020-11-16T09:23:57Z</dcterms:modified>
</cp:coreProperties>
</file>