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FREY\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6" i="3" l="1"/>
  <c r="AE116" i="3"/>
  <c r="AD1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<sst xmlns="http://schemas.openxmlformats.org/spreadsheetml/2006/main" count="3072" uniqueCount="692">
  <si>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</si>
  <si>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</si>
  <si>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</si>
  <si>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</si>
  <si>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</si>
  <si>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</si>
  <si>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</si>
  <si>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</si>
  <si>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</si>
  <si>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</si>
  <si>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</si>
  <si>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</si>
  <si>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</si>
  <si>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</si>
  <si>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</si>
  <si>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</si>
  <si>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</si>
  <si>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</si>
  <si>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</si>
  <si>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</si>
  <si>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</si>
  <si>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</si>
  <si>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</si>
  <si>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</si>
  <si>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</si>
  <si>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</si>
  <si>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</si>
  <si>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</si>
  <si>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</si>
  <si>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</si>
  <si>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</si>
  <si>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</si>
  <si>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</si>
  <si>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</si>
  <si>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</si>
  <si>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</si>
  <si>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</si>
  <si>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</si>
  <si>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</si>
  <si>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</si>
  <si>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</si>
  <si>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</si>
  <si>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</si>
  <si>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</si>
  <si>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</si>
  <si>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</si>
  <si>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</si>
  <si>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</si>
  <si>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</si>
  <si>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</si>
  <si>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</si>
  <si>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</si>
  <si>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</si>
  <si>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</si>
  <si>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</si>
  <si>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</si>
  <si>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</si>
  <si>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</si>
  <si>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</si>
  <si>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</si>
  <si>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</si>
  <si>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</si>
  <si>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</si>
  <si>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</si>
  <si>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</si>
  <si>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</si>
  <si>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</si>
  <si>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</si>
  <si>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</si>
  <si>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</si>
  <si>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</si>
  <si>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</si>
  <si>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</si>
  <si>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</si>
  <si>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</si>
  <si>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</si>
  <si>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</si>
  <si>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</si>
  <si>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</si>
  <si>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</si>
  <si>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</si>
  <si>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</si>
  <si>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</si>
  <si>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</si>
  <si>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</si>
  <si>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</si>
  <si>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</si>
  <si>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</si>
  <si>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</si>
  <si>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</si>
  <si>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</si>
  <si>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</si>
  <si>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</si>
  <si>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</si>
  <si>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</si>
  <si>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</si>
  <si>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</si>
  <si>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</si>
  <si>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</si>
  <si>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</si>
  <si>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</si>
  <si>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</si>
  <si>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</si>
  <si>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</si>
  <si>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</si>
  <si>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</si>
  <si>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</si>
  <si>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</si>
  <si>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</si>
  <si>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</si>
  <si>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</si>
  <si>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</si>
  <si>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</si>
  <si>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</si>
  <si>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</si>
  <si>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</si>
  <si>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</si>
  <si>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</si>
  <si>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</si>
  <si>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</si>
  <si>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</si>
  <si>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</si>
  <si>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</si>
  <si>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</si>
  <si>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</si>
  <si>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</si>
  <si>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</si>
  <si>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</si>
  <si>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</si>
  <si>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</si>
  <si>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</si>
  <si>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</si>
  <si>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</si>
  <si>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</si>
  <si>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</si>
  <si>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</si>
  <si>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</si>
  <si>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</si>
  <si>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</si>
  <si>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</si>
  <si>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</si>
  <si>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</si>
  <si>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</si>
  <si>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</si>
  <si>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</si>
  <si>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</si>
  <si>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</si>
  <si>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</si>
  <si>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</si>
  <si>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</si>
  <si>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</si>
  <si>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</si>
  <si>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</si>
  <si>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</si>
  <si>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</si>
  <si>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</si>
  <si>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</si>
  <si>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</si>
  <si>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</si>
  <si>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</si>
  <si>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</si>
  <si>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</si>
  <si>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</si>
  <si>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</si>
  <si>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</si>
  <si>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</si>
  <si>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</si>
  <si>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</si>
  <si>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</si>
  <si>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</si>
  <si>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</si>
  <si>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</si>
  <si>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</si>
  <si>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</si>
  <si>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</si>
  <si>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</si>
  <si>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</si>
  <si>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</si>
  <si>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</si>
  <si>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</si>
  <si>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</si>
  <si>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</si>
  <si>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</si>
  <si>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</si>
  <si>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</si>
  <si>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</si>
  <si>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</si>
  <si>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</si>
  <si>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</si>
  <si>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</si>
  <si>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</si>
  <si>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</si>
  <si>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</si>
  <si>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</si>
  <si>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</si>
  <si>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</si>
  <si>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</si>
  <si>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</si>
  <si>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</si>
  <si>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</si>
  <si>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</si>
  <si>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</si>
  <si>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</si>
  <si>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</si>
  <si>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</si>
  <si>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</si>
  <si>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</si>
  <si>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</si>
  <si>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</si>
  <si>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</si>
  <si>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</si>
  <si>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</si>
  <si>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</si>
  <si>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</si>
  <si>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</si>
  <si>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</si>
  <si>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</si>
  <si>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</si>
  <si>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</si>
  <si>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</si>
  <si>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</si>
  <si>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</si>
  <si>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</si>
  <si>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</si>
  <si>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</si>
  <si>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</si>
  <si>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</si>
  <si>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</si>
  <si>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</si>
  <si>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</si>
  <si>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</si>
  <si>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</si>
  <si>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</si>
  <si>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</si>
  <si>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</si>
  <si>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</si>
  <si>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</si>
  <si>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</si>
  <si>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</si>
  <si>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</si>
  <si>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</si>
  <si>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</si>
  <si>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</si>
  <si>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</si>
  <si>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</si>
  <si>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</si>
  <si>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</si>
  <si>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</si>
  <si>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</si>
  <si>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</si>
  <si>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</si>
  <si>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</si>
  <si>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</si>
  <si>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</si>
  <si>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</si>
  <si>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</si>
  <si>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</si>
  <si>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</si>
  <si>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</si>
  <si>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</si>
  <si>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</si>
  <si>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</si>
  <si>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</si>
  <si>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</si>
  <si>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</si>
  <si>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</si>
  <si>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</si>
  <si>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</si>
  <si>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</si>
  <si>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</si>
  <si>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</si>
  <si>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</si>
  <si>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</si>
  <si>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</si>
  <si>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</si>
  <si>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</si>
  <si>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</si>
  <si>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</si>
  <si>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</si>
  <si>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</si>
  <si>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</si>
  <si>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</si>
  <si>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</si>
  <si>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</si>
  <si>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</si>
  <si>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</si>
  <si>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</si>
  <si>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</si>
  <si>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</si>
  <si>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</si>
  <si>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</si>
  <si>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</si>
  <si>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</si>
  <si>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</si>
  <si>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</si>
  <si>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</si>
  <si>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</si>
  <si>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</si>
  <si>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</si>
  <si>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</si>
  <si>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</si>
  <si>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</si>
  <si>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</si>
  <si>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</si>
  <si>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</si>
  <si>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</si>
  <si>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</si>
  <si>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</si>
  <si>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</si>
  <si>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</si>
  <si>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</si>
  <si>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</si>
  <si>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</si>
  <si>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</si>
  <si>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</si>
  <si>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</si>
  <si>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</si>
  <si>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</si>
  <si>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</si>
  <si>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</si>
  <si>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</si>
  <si>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</si>
  <si>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</si>
  <si>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</si>
  <si>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</si>
  <si>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</si>
  <si>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</si>
  <si>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</si>
  <si>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</si>
  <si>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</si>
  <si>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</si>
  <si>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</si>
  <si>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</si>
  <si>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</si>
  <si>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</si>
  <si>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</si>
  <si>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</si>
  <si>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</si>
  <si>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</si>
  <si>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</si>
  <si>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</si>
  <si>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</si>
  <si>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</si>
  <si>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</si>
  <si>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</si>
  <si>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</si>
  <si>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</si>
  <si>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</si>
  <si>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</si>
  <si>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</si>
  <si>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</si>
  <si>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</si>
  <si>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</si>
  <si>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</si>
  <si>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</si>
  <si>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</si>
  <si>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</si>
  <si>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</si>
  <si>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</si>
  <si>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</si>
  <si>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</si>
  <si>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</si>
  <si>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</si>
  <si>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</si>
  <si>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</si>
  <si>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</si>
  <si>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</si>
  <si>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</si>
  <si>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</si>
  <si>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</si>
  <si>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</si>
  <si>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</si>
  <si>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</si>
  <si>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</si>
  <si>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</si>
  <si>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</si>
  <si>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</si>
  <si>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</si>
  <si>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</si>
  <si>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</si>
  <si>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</si>
  <si>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</si>
  <si>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</si>
  <si>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</si>
  <si>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</si>
  <si>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</si>
  <si>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</si>
  <si>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</si>
  <si>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</si>
  <si>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</si>
  <si>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</si>
  <si>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</si>
  <si>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</si>
  <si>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</si>
  <si>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</si>
  <si>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</si>
  <si>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</si>
  <si>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</si>
  <si>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</si>
  <si>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</si>
  <si>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</si>
  <si>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</si>
  <si>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</si>
  <si>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</si>
  <si>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</si>
  <si>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</si>
  <si>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</si>
  <si>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</si>
  <si>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</si>
  <si>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</si>
  <si>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</si>
  <si>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</si>
  <si>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</si>
  <si>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</si>
  <si>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</si>
  <si>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</si>
  <si>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</si>
  <si>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</si>
  <si>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</si>
  <si>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</si>
  <si>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</si>
  <si>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</si>
  <si>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</si>
  <si>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</si>
  <si>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</si>
  <si>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</si>
  <si>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</si>
  <si>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</si>
  <si>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</si>
  <si>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</si>
  <si>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</si>
  <si>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</si>
  <si>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</si>
  <si>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</si>
  <si>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</si>
  <si>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</si>
  <si>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</si>
  <si>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</si>
  <si>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</si>
  <si>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</si>
  <si>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</si>
  <si>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</si>
  <si>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</si>
  <si>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</si>
  <si>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</si>
  <si>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</si>
  <si>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</si>
  <si>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</si>
  <si>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</si>
  <si>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</si>
  <si>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</si>
  <si>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</si>
  <si>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</si>
  <si>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</si>
  <si>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</si>
  <si>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</si>
  <si>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</si>
  <si>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</si>
  <si>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</si>
  <si>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</si>
  <si>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</si>
  <si>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</si>
  <si>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</si>
  <si>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</si>
  <si>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</si>
  <si>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</si>
  <si>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</si>
  <si>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</si>
  <si>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</si>
  <si>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</si>
  <si>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</si>
  <si>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</si>
  <si>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</si>
  <si>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</si>
  <si>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</si>
  <si>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</si>
  <si>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</si>
  <si>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</si>
  <si>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</si>
  <si>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</si>
  <si>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</si>
  <si>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</si>
  <si>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</si>
  <si>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</si>
  <si>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</si>
  <si>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</si>
  <si>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</si>
  <si>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</si>
  <si>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</si>
  <si>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</si>
  <si>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</si>
  <si>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</si>
  <si>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</si>
  <si>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</si>
  <si>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</si>
  <si>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</si>
  <si>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</si>
  <si>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</si>
  <si>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</si>
  <si>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</si>
  <si>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</si>
  <si>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</si>
  <si>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</si>
  <si>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</si>
  <si>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</si>
  <si>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</si>
  <si>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</si>
  <si>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</si>
  <si>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</si>
  <si>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</si>
  <si>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</si>
  <si>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</si>
  <si>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</si>
  <si>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</si>
  <si>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</si>
  <si>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</si>
  <si>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</si>
  <si>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</si>
  <si>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</si>
  <si>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</si>
  <si>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</si>
  <si>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</si>
  <si>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</si>
  <si>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</si>
  <si>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</si>
  <si>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</si>
  <si>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</si>
  <si>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</si>
  <si>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</si>
  <si>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</si>
  <si>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</si>
  <si>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</si>
  <si>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</si>
  <si>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</si>
  <si>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</si>
  <si>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</si>
  <si>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</si>
  <si>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</si>
  <si>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</si>
  <si>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</si>
  <si>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</si>
  <si>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</si>
  <si>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</si>
  <si>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</si>
  <si>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</si>
  <si>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</si>
  <si>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</si>
  <si>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</si>
  <si>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</si>
  <si>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</si>
  <si>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</si>
  <si>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</si>
  <si>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</si>
  <si>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</si>
  <si>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</si>
  <si>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</si>
  <si>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</si>
  <si>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</si>
  <si>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</si>
  <si>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</si>
  <si>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</si>
  <si>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</si>
  <si>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</si>
  <si>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</si>
  <si>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</si>
  <si>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</si>
  <si>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</si>
  <si>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</si>
  <si>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</si>
  <si>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</si>
  <si>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療養病床転換助成に必要な経費</t>
    <phoneticPr fontId="5"/>
  </si>
  <si>
    <t>保険局</t>
    <phoneticPr fontId="5"/>
  </si>
  <si>
    <t>平成２０年度</t>
    <phoneticPr fontId="5"/>
  </si>
  <si>
    <t>医療介護連携政策課医療費適正化対策推進室</t>
    <phoneticPr fontId="5"/>
  </si>
  <si>
    <t>○</t>
  </si>
  <si>
    <t>高齢者の医療の確保に関する法律附則第５条</t>
    <phoneticPr fontId="5"/>
  </si>
  <si>
    <t>全国医療費適正化計画及び都道府県医療費適正化計画
（高齢者の医療の確保に関する法律第８条及び第９条）</t>
    <phoneticPr fontId="5"/>
  </si>
  <si>
    <t>　高齢者の医療の確保に関する法律に基づき、療養病床について、医療の必要度に応じた機能分化を推進し、患者の状態に即した医療・介護の機能分担を促進することを目的とする。</t>
    <phoneticPr fontId="5"/>
  </si>
  <si>
    <t>-</t>
    <phoneticPr fontId="5"/>
  </si>
  <si>
    <t>-</t>
    <phoneticPr fontId="5"/>
  </si>
  <si>
    <t>-</t>
    <phoneticPr fontId="5"/>
  </si>
  <si>
    <t>-</t>
    <phoneticPr fontId="5"/>
  </si>
  <si>
    <t>-</t>
    <phoneticPr fontId="5"/>
  </si>
  <si>
    <t>-</t>
    <phoneticPr fontId="5"/>
  </si>
  <si>
    <t>病床転換助成事業交付金</t>
    <rPh sb="0" eb="2">
      <t>ビョウショウ</t>
    </rPh>
    <rPh sb="2" eb="4">
      <t>テンカン</t>
    </rPh>
    <rPh sb="4" eb="6">
      <t>ジョセイ</t>
    </rPh>
    <rPh sb="6" eb="8">
      <t>ジギョウ</t>
    </rPh>
    <rPh sb="8" eb="11">
      <t>コウフキン</t>
    </rPh>
    <phoneticPr fontId="5"/>
  </si>
  <si>
    <t>-</t>
    <phoneticPr fontId="5"/>
  </si>
  <si>
    <t>-</t>
    <phoneticPr fontId="5"/>
  </si>
  <si>
    <t>-</t>
    <phoneticPr fontId="5"/>
  </si>
  <si>
    <t>-</t>
    <phoneticPr fontId="5"/>
  </si>
  <si>
    <t>-</t>
    <phoneticPr fontId="5"/>
  </si>
  <si>
    <t>床</t>
    <rPh sb="0" eb="1">
      <t>ショウ</t>
    </rPh>
    <phoneticPr fontId="5"/>
  </si>
  <si>
    <t>-</t>
    <phoneticPr fontId="5"/>
  </si>
  <si>
    <t xml:space="preserve">    Ｘ/Ｙ</t>
    <phoneticPr fontId="5"/>
  </si>
  <si>
    <t>施策大目標９　全国民に必要な医療を保障できる安定的・効率的な医療保険制度を構築すること</t>
    <phoneticPr fontId="5"/>
  </si>
  <si>
    <t>Ⅰ－９－２　生活習慣病対策等により中長期的な医療費の適正化を図ること</t>
    <phoneticPr fontId="5"/>
  </si>
  <si>
    <t>-</t>
    <phoneticPr fontId="5"/>
  </si>
  <si>
    <t>-</t>
    <phoneticPr fontId="5"/>
  </si>
  <si>
    <t>-</t>
    <phoneticPr fontId="5"/>
  </si>
  <si>
    <t>-</t>
    <phoneticPr fontId="5"/>
  </si>
  <si>
    <t>-</t>
    <phoneticPr fontId="5"/>
  </si>
  <si>
    <t>-</t>
    <phoneticPr fontId="5"/>
  </si>
  <si>
    <t>日</t>
    <rPh sb="0" eb="1">
      <t>ニチ</t>
    </rPh>
    <phoneticPr fontId="5"/>
  </si>
  <si>
    <t>-</t>
    <phoneticPr fontId="5"/>
  </si>
  <si>
    <t>-</t>
    <phoneticPr fontId="5"/>
  </si>
  <si>
    <t>‐</t>
  </si>
  <si>
    <t>無</t>
  </si>
  <si>
    <t>医療・介護サービスの提供体制改革のための基金</t>
    <phoneticPr fontId="5"/>
  </si>
  <si>
    <t>左記事業には介護療養病床を有する医療機関から介護保険施設等への転換を助成する事業があるが、本事業は、医療療養病床を有する医療機関から介護保険施設等への転換を助成する事業であり、それぞれの事業で重複がないよう役割分担をしている。</t>
    <phoneticPr fontId="5"/>
  </si>
  <si>
    <t>点検対象外</t>
    <rPh sb="0" eb="2">
      <t>テンケン</t>
    </rPh>
    <rPh sb="2" eb="4">
      <t>タイショウ</t>
    </rPh>
    <rPh sb="4" eb="5">
      <t>ガイ</t>
    </rPh>
    <phoneticPr fontId="5"/>
  </si>
  <si>
    <t>0289</t>
    <phoneticPr fontId="5"/>
  </si>
  <si>
    <t>0263</t>
    <phoneticPr fontId="5"/>
  </si>
  <si>
    <t>0228</t>
    <phoneticPr fontId="5"/>
  </si>
  <si>
    <t>0268</t>
    <phoneticPr fontId="5"/>
  </si>
  <si>
    <t>0281</t>
    <phoneticPr fontId="5"/>
  </si>
  <si>
    <t>0290</t>
    <phoneticPr fontId="5"/>
  </si>
  <si>
    <t>0289</t>
    <phoneticPr fontId="5"/>
  </si>
  <si>
    <t>0298</t>
    <phoneticPr fontId="5"/>
  </si>
  <si>
    <t>交付金</t>
    <rPh sb="0" eb="3">
      <t>コウフキン</t>
    </rPh>
    <phoneticPr fontId="5"/>
  </si>
  <si>
    <t>法令に基づき医療法人等の病床転換にかかる費用を助成する。</t>
    <phoneticPr fontId="5"/>
  </si>
  <si>
    <t>事業費</t>
    <phoneticPr fontId="5"/>
  </si>
  <si>
    <t>病床転換のための施設改修工事費</t>
    <phoneticPr fontId="5"/>
  </si>
  <si>
    <t>補助金等交付</t>
  </si>
  <si>
    <t>-</t>
    <phoneticPr fontId="5"/>
  </si>
  <si>
    <t>医療療養病床を介護保険施設等に転換する費用を助成</t>
    <phoneticPr fontId="5"/>
  </si>
  <si>
    <t>-</t>
    <phoneticPr fontId="5"/>
  </si>
  <si>
    <t>-</t>
    <phoneticPr fontId="5"/>
  </si>
  <si>
    <t>北海道</t>
    <rPh sb="0" eb="3">
      <t>ホッカイドウ</t>
    </rPh>
    <phoneticPr fontId="5"/>
  </si>
  <si>
    <t>A.北海道</t>
    <rPh sb="2" eb="5">
      <t>ホッカイドウ</t>
    </rPh>
    <phoneticPr fontId="5"/>
  </si>
  <si>
    <t>福島県</t>
    <rPh sb="0" eb="3">
      <t>フクシマケン</t>
    </rPh>
    <phoneticPr fontId="5"/>
  </si>
  <si>
    <t>山梨県</t>
    <rPh sb="0" eb="3">
      <t>ヤマナシケン</t>
    </rPh>
    <phoneticPr fontId="5"/>
  </si>
  <si>
    <t>神奈川県</t>
    <rPh sb="0" eb="4">
      <t>カナガワケン</t>
    </rPh>
    <phoneticPr fontId="5"/>
  </si>
  <si>
    <t>兵庫県</t>
    <rPh sb="0" eb="3">
      <t>ヒョウゴケン</t>
    </rPh>
    <phoneticPr fontId="5"/>
  </si>
  <si>
    <t>島根県</t>
    <rPh sb="0" eb="3">
      <t>シマネケン</t>
    </rPh>
    <phoneticPr fontId="5"/>
  </si>
  <si>
    <t>愛媛県</t>
    <rPh sb="0" eb="2">
      <t>エヒメ</t>
    </rPh>
    <rPh sb="2" eb="3">
      <t>ケン</t>
    </rPh>
    <phoneticPr fontId="5"/>
  </si>
  <si>
    <t>高知県</t>
    <rPh sb="0" eb="3">
      <t>コウチケン</t>
    </rPh>
    <phoneticPr fontId="5"/>
  </si>
  <si>
    <t>岡山県</t>
    <rPh sb="0" eb="3">
      <t>オカヤマケン</t>
    </rPh>
    <phoneticPr fontId="5"/>
  </si>
  <si>
    <t>福岡県</t>
    <rPh sb="0" eb="2">
      <t>フクオカ</t>
    </rPh>
    <rPh sb="2" eb="3">
      <t>ケン</t>
    </rPh>
    <phoneticPr fontId="5"/>
  </si>
  <si>
    <t>医療法人社団渓仁会西円山病院</t>
  </si>
  <si>
    <t>医療法人慶友会城東病院</t>
  </si>
  <si>
    <t>医療法人橘井堂津和野共存病院</t>
  </si>
  <si>
    <t>医療法人社団一葉会医療法人社団一葉会共立記念病院</t>
  </si>
  <si>
    <t>医療法人道東勤労者医療協会釧路協立病院</t>
  </si>
  <si>
    <t>一般財団法人生活保健協会湯河原中央温泉病院</t>
  </si>
  <si>
    <t>社団医療法人養生会かしま病院</t>
  </si>
  <si>
    <t>医療法人青峰会くじら病院</t>
  </si>
  <si>
    <t>医療法人相雲会小野田病院</t>
  </si>
  <si>
    <t>医療法人　高幡会大西病院</t>
  </si>
  <si>
    <t>医療法人慶友会　城東病院</t>
    <phoneticPr fontId="5"/>
  </si>
  <si>
    <t>医療法人橘井堂　津和野共存病院</t>
    <phoneticPr fontId="5"/>
  </si>
  <si>
    <t>医療法人社団一葉会　共立記念病院</t>
    <phoneticPr fontId="5"/>
  </si>
  <si>
    <t>医療法人道東勤労者医療協会　釧路協立病院</t>
    <phoneticPr fontId="5"/>
  </si>
  <si>
    <t>社団医療法人養生会　かしま病院</t>
    <phoneticPr fontId="5"/>
  </si>
  <si>
    <t>医療法人青峰会　くじら病院</t>
    <phoneticPr fontId="5"/>
  </si>
  <si>
    <t>医療法人相雲会　小野田病院</t>
    <phoneticPr fontId="5"/>
  </si>
  <si>
    <t>医療法人高幡会　大西病院</t>
    <phoneticPr fontId="5"/>
  </si>
  <si>
    <t>一般財団法人生活保健協会　湯河原中央温泉病院</t>
    <phoneticPr fontId="5"/>
  </si>
  <si>
    <t>医療法人社団渓仁会　西円山病院</t>
    <phoneticPr fontId="5"/>
  </si>
  <si>
    <t>B.医療法人社団渓仁会　西円山病院</t>
    <rPh sb="2" eb="4">
      <t>イリョウ</t>
    </rPh>
    <rPh sb="4" eb="6">
      <t>ホウジン</t>
    </rPh>
    <rPh sb="6" eb="8">
      <t>シャダン</t>
    </rPh>
    <rPh sb="8" eb="11">
      <t>ケイジンカイ</t>
    </rPh>
    <phoneticPr fontId="5"/>
  </si>
  <si>
    <t>本事業は、医療費の適正化及び医療を効率的に提供する体制の確保に資するものであり、国民や社会のニーズを反映している。</t>
    <phoneticPr fontId="5"/>
  </si>
  <si>
    <t>本事業の実施主体は都道府県であり、国が都道府県に対して、高齢者の医療の確保に関する法律に基づき、本事業に要する経費の一部を負担している。</t>
    <phoneticPr fontId="5"/>
  </si>
  <si>
    <t>本事業の実施により、平均在院日数が短縮することは医療費の適正化につながることから、国はその費用の10/27を負担している。</t>
    <phoneticPr fontId="5"/>
  </si>
  <si>
    <t>市場価格を基に算定した基準単価と実費用を比較し、低廉な方の金額を交付している。</t>
    <phoneticPr fontId="5"/>
  </si>
  <si>
    <t>-</t>
  </si>
  <si>
    <t>-</t>
    <phoneticPr fontId="5"/>
  </si>
  <si>
    <t>高齢者の医療の確保に関する法律に基づき、医療機関の開設者が行う病床の転換に要する費用に限定している。</t>
  </si>
  <si>
    <t>事業の主体たる都道府県においても、転換事業における建築工事の委託においては一般競争を推奨するなどコスト削減に努めている。</t>
    <phoneticPr fontId="5"/>
  </si>
  <si>
    <t>事業実施主体である都道府県がその成果物を十分に活用されいるかの確認等を行っている。</t>
  </si>
  <si>
    <t>　予算要求時において、都道府県へのヒアリングをもとに、転換予定の病床数を踏まえて必要な予算を要求しているが、病院等の事情により事業の実施に至らないことがあるため、予算要求時の都道府県へのヒアリング内容に加え、秋以降の予算編成時にも再度直近の状況を確認し、適切な予算要求を行う。</t>
    <phoneticPr fontId="5"/>
  </si>
  <si>
    <t>35,232,000/96</t>
    <phoneticPr fontId="5"/>
  </si>
  <si>
    <t>59,891,000/259</t>
    <phoneticPr fontId="5"/>
  </si>
  <si>
    <t>各都道府県において、患者の状態に応じて適切に医療又は介護サービスを提供する体制を確保するため、病床機能の分化・連携を進める観点から、地域医療構想に基づく施策を実施。</t>
    <rPh sb="0" eb="1">
      <t>カク</t>
    </rPh>
    <rPh sb="1" eb="5">
      <t>トドウフケン</t>
    </rPh>
    <rPh sb="47" eb="49">
      <t>ビョウショウ</t>
    </rPh>
    <rPh sb="49" eb="51">
      <t>キノウ</t>
    </rPh>
    <rPh sb="52" eb="54">
      <t>ブンカ</t>
    </rPh>
    <rPh sb="55" eb="57">
      <t>レンケイ</t>
    </rPh>
    <rPh sb="58" eb="59">
      <t>スス</t>
    </rPh>
    <rPh sb="61" eb="63">
      <t>カンテン</t>
    </rPh>
    <rPh sb="66" eb="68">
      <t>チイキ</t>
    </rPh>
    <rPh sb="68" eb="70">
      <t>イリョウ</t>
    </rPh>
    <rPh sb="70" eb="72">
      <t>コウソウ</t>
    </rPh>
    <rPh sb="73" eb="74">
      <t>モト</t>
    </rPh>
    <rPh sb="76" eb="78">
      <t>セサク</t>
    </rPh>
    <rPh sb="79" eb="81">
      <t>ジッシ</t>
    </rPh>
    <phoneticPr fontId="5"/>
  </si>
  <si>
    <t>平均在院日数</t>
    <rPh sb="0" eb="2">
      <t>ヘイキン</t>
    </rPh>
    <rPh sb="2" eb="4">
      <t>ザイイン</t>
    </rPh>
    <rPh sb="4" eb="6">
      <t>ニッスウ</t>
    </rPh>
    <phoneticPr fontId="5"/>
  </si>
  <si>
    <t>予算編成過程だけでなく、執行年度の途中で都道府県にヒアリングを行い、都道府県の事業の進捗を的確に把握した結果、前年度より改善した成果実績となっている。</t>
    <rPh sb="34" eb="38">
      <t>トドウフケン</t>
    </rPh>
    <rPh sb="39" eb="41">
      <t>ジギョウ</t>
    </rPh>
    <rPh sb="42" eb="44">
      <t>シンチョク</t>
    </rPh>
    <rPh sb="45" eb="47">
      <t>テキカク</t>
    </rPh>
    <rPh sb="48" eb="50">
      <t>ハアク</t>
    </rPh>
    <rPh sb="52" eb="54">
      <t>ケッカ</t>
    </rPh>
    <rPh sb="55" eb="58">
      <t>ゼンネンド</t>
    </rPh>
    <rPh sb="60" eb="62">
      <t>カイゼン</t>
    </rPh>
    <rPh sb="64" eb="66">
      <t>セイカ</t>
    </rPh>
    <rPh sb="66" eb="68">
      <t>ジッセキ</t>
    </rPh>
    <phoneticPr fontId="5"/>
  </si>
  <si>
    <t>　都道府県は医療療養病床を有する医療機関等から介護保険施設等への転換が進むよう、転換に必要な整備費用の一部を助成するとともに、国は都道府県に対し、負担割合に応じた交付金を交付する仕組みとしている。（補助率　10/27）</t>
    <rPh sb="99" eb="101">
      <t>ホジョ</t>
    </rPh>
    <rPh sb="101" eb="102">
      <t>リツ</t>
    </rPh>
    <phoneticPr fontId="5"/>
  </si>
  <si>
    <t>病床転換助成事業における転換実績数
※30年度は集計中</t>
    <phoneticPr fontId="5"/>
  </si>
  <si>
    <t>単位当たりコスト＝Ｘ／Ｙ
Ｘ：病床転換助成事業交付金執行額
Ｙ：転換病床数
※30年度は集計中</t>
    <phoneticPr fontId="5"/>
  </si>
  <si>
    <t>　都道府県は医療療養病床を有する医療機関等から介護保険施設等への転換が進むよう、転換に必要な整備費用の一部を助成するとともに、国は都道府県に対し、負担割合に応じた交付金を交付する仕組みとしている。（補助率　10/27）
　都道府県への交付金を通じて、療養病床を再編成し、医療の必要度に応じた機能分化を推進することにより、中長期的な医療費の適正化に寄与している。</t>
    <rPh sb="99" eb="102">
      <t>ホジョリツ</t>
    </rPh>
    <phoneticPr fontId="5"/>
  </si>
  <si>
    <t>平均在院日数は短縮している。</t>
    <rPh sb="7" eb="9">
      <t>タンシュク</t>
    </rPh>
    <phoneticPr fontId="5"/>
  </si>
  <si>
    <t>平均在院日数は年々短縮しており、このまま継続して事業を実施する。</t>
    <rPh sb="7" eb="9">
      <t>ネンネン</t>
    </rPh>
    <rPh sb="9" eb="11">
      <t>タンシュク</t>
    </rPh>
    <phoneticPr fontId="5"/>
  </si>
  <si>
    <t xml:space="preserve">  円/床</t>
    <rPh sb="2" eb="3">
      <t>エン</t>
    </rPh>
    <rPh sb="4" eb="5">
      <t>ショウ</t>
    </rPh>
    <phoneticPr fontId="5"/>
  </si>
  <si>
    <t>患者の状態に応じて適切に医療又は介護サービスを提供する体制を確保する必要があるため、医療療養病床から介護保険施設等へ転換すべき病床数の具体的数値目標は設定していない。</t>
    <phoneticPr fontId="5"/>
  </si>
  <si>
    <t>232,000,000/925</t>
    <phoneticPr fontId="5"/>
  </si>
  <si>
    <t>都道府県への交付金を通じて、療養病床を再編成し、医療の必要度に応じた機能分化を推進していることから、本事業はその目標の達成手段として適切な事業である。</t>
    <rPh sb="50" eb="51">
      <t>ホン</t>
    </rPh>
    <rPh sb="51" eb="53">
      <t>ジギョウ</t>
    </rPh>
    <rPh sb="56" eb="58">
      <t>モクヒョウ</t>
    </rPh>
    <rPh sb="59" eb="61">
      <t>タッセイ</t>
    </rPh>
    <rPh sb="61" eb="63">
      <t>シュダン</t>
    </rPh>
    <rPh sb="66" eb="68">
      <t>テキセツ</t>
    </rPh>
    <rPh sb="69" eb="71">
      <t>ジギョウ</t>
    </rPh>
    <phoneticPr fontId="5"/>
  </si>
  <si>
    <t>-</t>
    <phoneticPr fontId="5"/>
  </si>
  <si>
    <t>-</t>
    <phoneticPr fontId="5"/>
  </si>
  <si>
    <t>平均在院日数を前年度より短縮させる。
※30年度は集計中</t>
    <rPh sb="0" eb="2">
      <t>ヘイキン</t>
    </rPh>
    <rPh sb="2" eb="4">
      <t>ザイイン</t>
    </rPh>
    <rPh sb="4" eb="6">
      <t>ニッスウ</t>
    </rPh>
    <rPh sb="7" eb="10">
      <t>ゼンネンド</t>
    </rPh>
    <rPh sb="12" eb="14">
      <t>タンシュク</t>
    </rPh>
    <phoneticPr fontId="5"/>
  </si>
  <si>
    <t>過去の予算執行率及び活動実績と、都道府県ヒアリングの結果をもとに適正額を精査して要求に活かすこと。</t>
    <phoneticPr fontId="5"/>
  </si>
  <si>
    <t>新畑　覚也</t>
    <rPh sb="0" eb="1">
      <t>シン</t>
    </rPh>
    <rPh sb="1" eb="2">
      <t>ハタケ</t>
    </rPh>
    <rPh sb="3" eb="4">
      <t>サトル</t>
    </rPh>
    <rPh sb="4" eb="5">
      <t>ヤ</t>
    </rPh>
    <phoneticPr fontId="5"/>
  </si>
  <si>
    <t>-</t>
    <phoneticPr fontId="5"/>
  </si>
  <si>
    <t>執行等改善</t>
  </si>
  <si>
    <t>平成30年度より転換先施設に新たに介護医療院を追加したことより、更なる医療療養病床の転換が見込まれるなか、都道府県に対するヒアリングを行い、適正な必要額を精査した結果、増額要求となった。</t>
    <phoneticPr fontId="5"/>
  </si>
  <si>
    <t>予算概算要求時において、都道府県へのヒアリングをもとに、転換予定の病床数を踏まえて必要な予算を要求しているが、秋以降の予算編成時にも再度直近の状況を確認するなど、適切に予算を要求する。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</si>
</sst>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188407</xdr:colOff>
      <xdr:row>740</xdr:row>
      <xdr:rowOff>31401</xdr:rowOff>
    </xdr:from>
    <xdr:to>
      <xdr:col>19</xdr:col>
      <xdr:colOff>52334</xdr:colOff>
      <xdr:row>742</xdr:row>
      <xdr:rowOff>354199</xdr:rowOff>
    </xdr:to>
    <xdr:sp macro="" textlink="">
      <xdr:nvSpPr>
        <xdr:cNvPr id="3" name="正方形/長方形 2"/>
        <xdr:cNvSpPr/>
      </xdr:nvSpPr>
      <xdr:spPr>
        <a:xfrm>
          <a:off x="1779396" y="40716758"/>
          <a:ext cx="2051537" cy="1034556"/>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13</xdr:col>
      <xdr:colOff>177940</xdr:colOff>
      <xdr:row>742</xdr:row>
      <xdr:rowOff>345413</xdr:rowOff>
    </xdr:from>
    <xdr:to>
      <xdr:col>13</xdr:col>
      <xdr:colOff>177941</xdr:colOff>
      <xdr:row>745</xdr:row>
      <xdr:rowOff>20934</xdr:rowOff>
    </xdr:to>
    <xdr:cxnSp macro="">
      <xdr:nvCxnSpPr>
        <xdr:cNvPr id="4" name="直線矢印コネクタ 3"/>
        <xdr:cNvCxnSpPr>
          <a:endCxn id="8" idx="0"/>
        </xdr:cNvCxnSpPr>
      </xdr:nvCxnSpPr>
      <xdr:spPr>
        <a:xfrm flipH="1">
          <a:off x="2763297" y="35451842"/>
          <a:ext cx="1" cy="74315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6</xdr:col>
      <xdr:colOff>104671</xdr:colOff>
      <xdr:row>744</xdr:row>
      <xdr:rowOff>41868</xdr:rowOff>
    </xdr:from>
    <xdr:to>
      <xdr:col>13</xdr:col>
      <xdr:colOff>73270</xdr:colOff>
      <xdr:row>744</xdr:row>
      <xdr:rowOff>320815</xdr:rowOff>
    </xdr:to>
    <xdr:sp macro="" textlink="">
      <xdr:nvSpPr>
        <xdr:cNvPr id="7" name="テキスト ボックス 6"/>
        <xdr:cNvSpPr txBox="1"/>
      </xdr:nvSpPr>
      <xdr:spPr>
        <a:xfrm>
          <a:off x="1297913" y="42150742"/>
          <a:ext cx="1360714" cy="27894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188406</xdr:colOff>
      <xdr:row>745</xdr:row>
      <xdr:rowOff>20934</xdr:rowOff>
    </xdr:from>
    <xdr:to>
      <xdr:col>18</xdr:col>
      <xdr:colOff>167473</xdr:colOff>
      <xdr:row>747</xdr:row>
      <xdr:rowOff>325799</xdr:rowOff>
    </xdr:to>
    <xdr:sp macro="" textlink="">
      <xdr:nvSpPr>
        <xdr:cNvPr id="8" name="正方形/長方形 7"/>
        <xdr:cNvSpPr/>
      </xdr:nvSpPr>
      <xdr:spPr>
        <a:xfrm>
          <a:off x="1779395" y="42485687"/>
          <a:ext cx="1967803" cy="1016623"/>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　都道府県</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0</xdr:colOff>
      <xdr:row>747</xdr:row>
      <xdr:rowOff>314011</xdr:rowOff>
    </xdr:from>
    <xdr:to>
      <xdr:col>14</xdr:col>
      <xdr:colOff>0</xdr:colOff>
      <xdr:row>750</xdr:row>
      <xdr:rowOff>10467</xdr:rowOff>
    </xdr:to>
    <xdr:cxnSp macro="">
      <xdr:nvCxnSpPr>
        <xdr:cNvPr id="9" name="直線矢印コネクタ 8"/>
        <xdr:cNvCxnSpPr/>
      </xdr:nvCxnSpPr>
      <xdr:spPr>
        <a:xfrm>
          <a:off x="2784231" y="43490522"/>
          <a:ext cx="0" cy="76409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6</xdr:col>
      <xdr:colOff>83738</xdr:colOff>
      <xdr:row>748</xdr:row>
      <xdr:rowOff>314011</xdr:rowOff>
    </xdr:from>
    <xdr:to>
      <xdr:col>13</xdr:col>
      <xdr:colOff>167473</xdr:colOff>
      <xdr:row>749</xdr:row>
      <xdr:rowOff>216524</xdr:rowOff>
    </xdr:to>
    <xdr:sp macro="" textlink="">
      <xdr:nvSpPr>
        <xdr:cNvPr id="12" name="テキスト ボックス 11"/>
        <xdr:cNvSpPr txBox="1"/>
      </xdr:nvSpPr>
      <xdr:spPr>
        <a:xfrm>
          <a:off x="1276980" y="43846401"/>
          <a:ext cx="1475850" cy="25839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41869</xdr:colOff>
      <xdr:row>750</xdr:row>
      <xdr:rowOff>20934</xdr:rowOff>
    </xdr:from>
    <xdr:to>
      <xdr:col>19</xdr:col>
      <xdr:colOff>31402</xdr:colOff>
      <xdr:row>752</xdr:row>
      <xdr:rowOff>330281</xdr:rowOff>
    </xdr:to>
    <xdr:sp macro="" textlink="">
      <xdr:nvSpPr>
        <xdr:cNvPr id="13" name="正方形/長方形 12"/>
        <xdr:cNvSpPr/>
      </xdr:nvSpPr>
      <xdr:spPr>
        <a:xfrm>
          <a:off x="1831732" y="44265082"/>
          <a:ext cx="1978269" cy="1021106"/>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医療法人等</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法人）</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21</xdr:col>
      <xdr:colOff>10467</xdr:colOff>
      <xdr:row>740</xdr:row>
      <xdr:rowOff>52335</xdr:rowOff>
    </xdr:from>
    <xdr:to>
      <xdr:col>47</xdr:col>
      <xdr:colOff>188406</xdr:colOff>
      <xdr:row>742</xdr:row>
      <xdr:rowOff>291752</xdr:rowOff>
    </xdr:to>
    <xdr:sp macro="" textlink="">
      <xdr:nvSpPr>
        <xdr:cNvPr id="14" name="大かっこ 13"/>
        <xdr:cNvSpPr/>
      </xdr:nvSpPr>
      <xdr:spPr>
        <a:xfrm>
          <a:off x="4186813" y="40737692"/>
          <a:ext cx="5348653" cy="951175"/>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療養病床再編成のため、実施主体を都道府県として、国、都道府県及び保険者が助成費用を分担。</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国は都道府県に対し、負担割合（</a:t>
          </a:r>
          <a:r>
            <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10/27</a:t>
          </a: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）に応じた交付金を交付。</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20</xdr:col>
      <xdr:colOff>188406</xdr:colOff>
      <xdr:row>745</xdr:row>
      <xdr:rowOff>10467</xdr:rowOff>
    </xdr:from>
    <xdr:to>
      <xdr:col>48</xdr:col>
      <xdr:colOff>10467</xdr:colOff>
      <xdr:row>747</xdr:row>
      <xdr:rowOff>249883</xdr:rowOff>
    </xdr:to>
    <xdr:sp macro="" textlink="">
      <xdr:nvSpPr>
        <xdr:cNvPr id="15" name="大かっこ 14"/>
        <xdr:cNvSpPr/>
      </xdr:nvSpPr>
      <xdr:spPr>
        <a:xfrm>
          <a:off x="4165879" y="42475220"/>
          <a:ext cx="5390522" cy="951174"/>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事業の実施主体たる都道府県は、国の負担金を、医療療養病床を介護保険施設等へ転換を行う医療法人等へ交付する。</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41868</xdr:colOff>
      <xdr:row>750</xdr:row>
      <xdr:rowOff>52336</xdr:rowOff>
    </xdr:from>
    <xdr:to>
      <xdr:col>48</xdr:col>
      <xdr:colOff>0</xdr:colOff>
      <xdr:row>752</xdr:row>
      <xdr:rowOff>285483</xdr:rowOff>
    </xdr:to>
    <xdr:sp macro="" textlink="">
      <xdr:nvSpPr>
        <xdr:cNvPr id="16" name="大かっこ 15"/>
        <xdr:cNvSpPr/>
      </xdr:nvSpPr>
      <xdr:spPr>
        <a:xfrm>
          <a:off x="4218214" y="44296484"/>
          <a:ext cx="5327720" cy="944906"/>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医療療養病床を介護保険施設等へ転換し、利用者に適切な医療・介護の場を提供する。</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1" zoomScaleNormal="75" zoomScaleSheetLayoutView="91" zoomScalePageLayoutView="85" workbookViewId="0">
      <selection activeCell="M1143" sqref="M1142:M11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319</v>
      </c>
      <c r="AT2" s="220"/>
      <c r="AU2" s="220"/>
      <c r="AV2" s="52" t="str">
        <f>IF(AW2="", "", "-")</f>
        <v/>
      </c>
      <c r="AW2" s="401"/>
      <c r="AX2" s="401"/>
    </row>
    <row r="3" spans="1:50" ht="21" customHeight="1" thickBot="1" x14ac:dyDescent="0.2">
      <c r="A3" s="528" t="s">
        <v>543</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569</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570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572</v>
      </c>
      <c r="H5" s="564"/>
      <c r="I5" s="564"/>
      <c r="J5" s="564"/>
      <c r="K5" s="564"/>
      <c r="L5" s="564"/>
      <c r="M5" s="565" t="s">
        <v>66</v>
      </c>
      <c r="N5" s="566"/>
      <c r="O5" s="566"/>
      <c r="P5" s="566"/>
      <c r="Q5" s="566"/>
      <c r="R5" s="567"/>
      <c r="S5" s="568" t="s">
        <v>89</v>
      </c>
      <c r="T5" s="564"/>
      <c r="U5" s="564"/>
      <c r="V5" s="564"/>
      <c r="W5" s="564"/>
      <c r="X5" s="569"/>
      <c r="Y5" s="719" t="s">
        <v>3</v>
      </c>
      <c r="Z5" s="720"/>
      <c r="AA5" s="720"/>
      <c r="AB5" s="720"/>
      <c r="AC5" s="720"/>
      <c r="AD5" s="721"/>
      <c r="AE5" s="722" t="s">
        <v>573</v>
      </c>
      <c r="AF5" s="722"/>
      <c r="AG5" s="722"/>
      <c r="AH5" s="722"/>
      <c r="AI5" s="722"/>
      <c r="AJ5" s="722"/>
      <c r="AK5" s="722"/>
      <c r="AL5" s="722"/>
      <c r="AM5" s="722"/>
      <c r="AN5" s="722"/>
      <c r="AO5" s="722"/>
      <c r="AP5" s="723"/>
      <c r="AQ5" s="724" t="s">
        <v>687</v>
      </c>
      <c r="AR5" s="725"/>
      <c r="AS5" s="725"/>
      <c r="AT5" s="725"/>
      <c r="AU5" s="725"/>
      <c r="AV5" s="725"/>
      <c r="AW5" s="725"/>
      <c r="AX5" s="726"/>
    </row>
    <row r="6" spans="1:50" ht="21.75" customHeight="1" x14ac:dyDescent="0.15">
      <c r="A6" s="729" t="s">
        <v>4</v>
      </c>
      <c r="B6" s="730"/>
      <c r="C6" s="730"/>
      <c r="D6" s="730"/>
      <c r="E6" s="730"/>
      <c r="F6" s="730"/>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575</v>
      </c>
      <c r="H7" s="838"/>
      <c r="I7" s="838"/>
      <c r="J7" s="838"/>
      <c r="K7" s="838"/>
      <c r="L7" s="838"/>
      <c r="M7" s="838"/>
      <c r="N7" s="838"/>
      <c r="O7" s="838"/>
      <c r="P7" s="838"/>
      <c r="Q7" s="838"/>
      <c r="R7" s="838"/>
      <c r="S7" s="838"/>
      <c r="T7" s="838"/>
      <c r="U7" s="838"/>
      <c r="V7" s="838"/>
      <c r="W7" s="838"/>
      <c r="X7" s="839"/>
      <c r="Y7" s="399" t="s">
        <v>515</v>
      </c>
      <c r="Z7" s="296"/>
      <c r="AA7" s="296"/>
      <c r="AB7" s="296"/>
      <c r="AC7" s="296"/>
      <c r="AD7" s="400"/>
      <c r="AE7" s="387" t="s">
        <v>576</v>
      </c>
      <c r="AF7" s="388"/>
      <c r="AG7" s="388"/>
      <c r="AH7" s="388"/>
      <c r="AI7" s="388"/>
      <c r="AJ7" s="388"/>
      <c r="AK7" s="388"/>
      <c r="AL7" s="388"/>
      <c r="AM7" s="388"/>
      <c r="AN7" s="388"/>
      <c r="AO7" s="388"/>
      <c r="AP7" s="388"/>
      <c r="AQ7" s="388"/>
      <c r="AR7" s="388"/>
      <c r="AS7" s="388"/>
      <c r="AT7" s="388"/>
      <c r="AU7" s="388"/>
      <c r="AV7" s="388"/>
      <c r="AW7" s="388"/>
      <c r="AX7" s="389"/>
    </row>
    <row r="8" spans="1:50" ht="21.75" customHeight="1" x14ac:dyDescent="0.15">
      <c r="A8" s="834" t="s">
        <v>378</v>
      </c>
      <c r="B8" s="835"/>
      <c r="C8" s="835"/>
      <c r="D8" s="835"/>
      <c r="E8" s="835"/>
      <c r="F8" s="836"/>
      <c r="G8" s="223" t="str">
        <f>入力規則等!A28</f>
        <v>-</v>
      </c>
      <c r="H8" s="224"/>
      <c r="I8" s="224"/>
      <c r="J8" s="224"/>
      <c r="K8" s="224"/>
      <c r="L8" s="224"/>
      <c r="M8" s="224"/>
      <c r="N8" s="224"/>
      <c r="O8" s="224"/>
      <c r="P8" s="224"/>
      <c r="Q8" s="224"/>
      <c r="R8" s="224"/>
      <c r="S8" s="224"/>
      <c r="T8" s="224"/>
      <c r="U8" s="224"/>
      <c r="V8" s="224"/>
      <c r="W8" s="224"/>
      <c r="X8" s="225"/>
      <c r="Y8" s="574" t="s">
        <v>379</v>
      </c>
      <c r="Z8" s="575"/>
      <c r="AA8" s="575"/>
      <c r="AB8" s="575"/>
      <c r="AC8" s="575"/>
      <c r="AD8" s="576"/>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7" t="s">
        <v>577</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45" customHeight="1" x14ac:dyDescent="0.15">
      <c r="A10" s="744" t="s">
        <v>30</v>
      </c>
      <c r="B10" s="745"/>
      <c r="C10" s="745"/>
      <c r="D10" s="745"/>
      <c r="E10" s="745"/>
      <c r="F10" s="745"/>
      <c r="G10" s="677" t="s">
        <v>673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24.75" customHeight="1" x14ac:dyDescent="0.15">
      <c r="A11" s="744" t="s">
        <v>5</v>
      </c>
      <c r="B11" s="745"/>
      <c r="C11" s="745"/>
      <c r="D11" s="745"/>
      <c r="E11" s="745"/>
      <c r="F11" s="753"/>
      <c r="G11" s="716" t="str">
        <f>入力規則等!P10</f>
        <v>交付</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6"/>
    </row>
    <row r="13" spans="1:50" ht="21" customHeight="1" x14ac:dyDescent="0.15">
      <c r="A13" s="142"/>
      <c r="B13" s="143"/>
      <c r="C13" s="143"/>
      <c r="D13" s="143"/>
      <c r="E13" s="143"/>
      <c r="F13" s="144"/>
      <c r="G13" s="747" t="s">
        <v>6</v>
      </c>
      <c r="H13" s="748"/>
      <c r="I13" s="640" t="s">
        <v>7</v>
      </c>
      <c r="J13" s="641"/>
      <c r="K13" s="641"/>
      <c r="L13" s="641"/>
      <c r="M13" s="641"/>
      <c r="N13" s="641"/>
      <c r="O13" s="642"/>
      <c r="P13" s="108">
        <v>117</v>
      </c>
      <c r="Q13" s="109"/>
      <c r="R13" s="109"/>
      <c r="S13" s="109"/>
      <c r="T13" s="109"/>
      <c r="U13" s="109"/>
      <c r="V13" s="110"/>
      <c r="W13" s="108">
        <v>117</v>
      </c>
      <c r="X13" s="109"/>
      <c r="Y13" s="109"/>
      <c r="Z13" s="109"/>
      <c r="AA13" s="109"/>
      <c r="AB13" s="109"/>
      <c r="AC13" s="110"/>
      <c r="AD13" s="108">
        <v>106</v>
      </c>
      <c r="AE13" s="109"/>
      <c r="AF13" s="109"/>
      <c r="AG13" s="109"/>
      <c r="AH13" s="109"/>
      <c r="AI13" s="109"/>
      <c r="AJ13" s="110"/>
      <c r="AK13" s="108">
        <v>232</v>
      </c>
      <c r="AL13" s="109"/>
      <c r="AM13" s="109"/>
      <c r="AN13" s="109"/>
      <c r="AO13" s="109"/>
      <c r="AP13" s="109"/>
      <c r="AQ13" s="110"/>
      <c r="AR13" s="105">
        <v>279</v>
      </c>
      <c r="AS13" s="106"/>
      <c r="AT13" s="106"/>
      <c r="AU13" s="106"/>
      <c r="AV13" s="106"/>
      <c r="AW13" s="106"/>
      <c r="AX13" s="398"/>
    </row>
    <row r="14" spans="1:50" ht="21" customHeight="1" x14ac:dyDescent="0.15">
      <c r="A14" s="142"/>
      <c r="B14" s="143"/>
      <c r="C14" s="143"/>
      <c r="D14" s="143"/>
      <c r="E14" s="143"/>
      <c r="F14" s="144"/>
      <c r="G14" s="749"/>
      <c r="H14" s="750"/>
      <c r="I14" s="580" t="s">
        <v>8</v>
      </c>
      <c r="J14" s="634"/>
      <c r="K14" s="634"/>
      <c r="L14" s="634"/>
      <c r="M14" s="634"/>
      <c r="N14" s="634"/>
      <c r="O14" s="635"/>
      <c r="P14" s="108">
        <v>-43</v>
      </c>
      <c r="Q14" s="109"/>
      <c r="R14" s="109"/>
      <c r="S14" s="109"/>
      <c r="T14" s="109"/>
      <c r="U14" s="109"/>
      <c r="V14" s="110"/>
      <c r="W14" s="108">
        <v>-24</v>
      </c>
      <c r="X14" s="109"/>
      <c r="Y14" s="109"/>
      <c r="Z14" s="109"/>
      <c r="AA14" s="109"/>
      <c r="AB14" s="109"/>
      <c r="AC14" s="110"/>
      <c r="AD14" s="108" t="s">
        <v>579</v>
      </c>
      <c r="AE14" s="109"/>
      <c r="AF14" s="109"/>
      <c r="AG14" s="109"/>
      <c r="AH14" s="109"/>
      <c r="AI14" s="109"/>
      <c r="AJ14" s="110"/>
      <c r="AK14" s="108" t="s">
        <v>583</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49"/>
      <c r="H15" s="750"/>
      <c r="I15" s="580" t="s">
        <v>51</v>
      </c>
      <c r="J15" s="581"/>
      <c r="K15" s="581"/>
      <c r="L15" s="581"/>
      <c r="M15" s="581"/>
      <c r="N15" s="581"/>
      <c r="O15" s="582"/>
      <c r="P15" s="108" t="s">
        <v>578</v>
      </c>
      <c r="Q15" s="109"/>
      <c r="R15" s="109"/>
      <c r="S15" s="109"/>
      <c r="T15" s="109"/>
      <c r="U15" s="109"/>
      <c r="V15" s="110"/>
      <c r="W15" s="108" t="s">
        <v>579</v>
      </c>
      <c r="X15" s="109"/>
      <c r="Y15" s="109"/>
      <c r="Z15" s="109"/>
      <c r="AA15" s="109"/>
      <c r="AB15" s="109"/>
      <c r="AC15" s="110"/>
      <c r="AD15" s="108" t="s">
        <v>582</v>
      </c>
      <c r="AE15" s="109"/>
      <c r="AF15" s="109"/>
      <c r="AG15" s="109"/>
      <c r="AH15" s="109"/>
      <c r="AI15" s="109"/>
      <c r="AJ15" s="110"/>
      <c r="AK15" s="108" t="s">
        <v>583</v>
      </c>
      <c r="AL15" s="109"/>
      <c r="AM15" s="109"/>
      <c r="AN15" s="109"/>
      <c r="AO15" s="109"/>
      <c r="AP15" s="109"/>
      <c r="AQ15" s="110"/>
      <c r="AR15" s="108" t="s">
        <v>688</v>
      </c>
      <c r="AS15" s="109"/>
      <c r="AT15" s="109"/>
      <c r="AU15" s="109"/>
      <c r="AV15" s="109"/>
      <c r="AW15" s="109"/>
      <c r="AX15" s="633"/>
    </row>
    <row r="16" spans="1:50" ht="21" customHeight="1" x14ac:dyDescent="0.15">
      <c r="A16" s="142"/>
      <c r="B16" s="143"/>
      <c r="C16" s="143"/>
      <c r="D16" s="143"/>
      <c r="E16" s="143"/>
      <c r="F16" s="144"/>
      <c r="G16" s="749"/>
      <c r="H16" s="750"/>
      <c r="I16" s="580" t="s">
        <v>52</v>
      </c>
      <c r="J16" s="581"/>
      <c r="K16" s="581"/>
      <c r="L16" s="581"/>
      <c r="M16" s="581"/>
      <c r="N16" s="581"/>
      <c r="O16" s="582"/>
      <c r="P16" s="108" t="s">
        <v>579</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579</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49"/>
      <c r="H17" s="750"/>
      <c r="I17" s="580" t="s">
        <v>50</v>
      </c>
      <c r="J17" s="634"/>
      <c r="K17" s="634"/>
      <c r="L17" s="634"/>
      <c r="M17" s="634"/>
      <c r="N17" s="634"/>
      <c r="O17" s="635"/>
      <c r="P17" s="108" t="s">
        <v>580</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579</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1"/>
      <c r="H18" s="752"/>
      <c r="I18" s="739" t="s">
        <v>20</v>
      </c>
      <c r="J18" s="740"/>
      <c r="K18" s="740"/>
      <c r="L18" s="740"/>
      <c r="M18" s="740"/>
      <c r="N18" s="740"/>
      <c r="O18" s="741"/>
      <c r="P18" s="114">
        <f>SUM(P13:V17)</f>
        <v>74</v>
      </c>
      <c r="Q18" s="115"/>
      <c r="R18" s="115"/>
      <c r="S18" s="115"/>
      <c r="T18" s="115"/>
      <c r="U18" s="115"/>
      <c r="V18" s="116"/>
      <c r="W18" s="114">
        <f>SUM(W13:AC17)</f>
        <v>93</v>
      </c>
      <c r="X18" s="115"/>
      <c r="Y18" s="115"/>
      <c r="Z18" s="115"/>
      <c r="AA18" s="115"/>
      <c r="AB18" s="115"/>
      <c r="AC18" s="116"/>
      <c r="AD18" s="114">
        <f>SUM(AD13:AJ17)</f>
        <v>106</v>
      </c>
      <c r="AE18" s="115"/>
      <c r="AF18" s="115"/>
      <c r="AG18" s="115"/>
      <c r="AH18" s="115"/>
      <c r="AI18" s="115"/>
      <c r="AJ18" s="116"/>
      <c r="AK18" s="114">
        <f>SUM(AK13:AQ17)</f>
        <v>232</v>
      </c>
      <c r="AL18" s="115"/>
      <c r="AM18" s="115"/>
      <c r="AN18" s="115"/>
      <c r="AO18" s="115"/>
      <c r="AP18" s="115"/>
      <c r="AQ18" s="116"/>
      <c r="AR18" s="114">
        <f>SUM(AR13:AX17)</f>
        <v>279</v>
      </c>
      <c r="AS18" s="115"/>
      <c r="AT18" s="115"/>
      <c r="AU18" s="115"/>
      <c r="AV18" s="115"/>
      <c r="AW18" s="115"/>
      <c r="AX18" s="542"/>
    </row>
    <row r="19" spans="1:50" ht="24.75" customHeight="1" x14ac:dyDescent="0.15">
      <c r="A19" s="142"/>
      <c r="B19" s="143"/>
      <c r="C19" s="143"/>
      <c r="D19" s="143"/>
      <c r="E19" s="143"/>
      <c r="F19" s="144"/>
      <c r="G19" s="540" t="s">
        <v>9</v>
      </c>
      <c r="H19" s="541"/>
      <c r="I19" s="541"/>
      <c r="J19" s="541"/>
      <c r="K19" s="541"/>
      <c r="L19" s="541"/>
      <c r="M19" s="541"/>
      <c r="N19" s="541"/>
      <c r="O19" s="541"/>
      <c r="P19" s="108">
        <v>35</v>
      </c>
      <c r="Q19" s="109"/>
      <c r="R19" s="109"/>
      <c r="S19" s="109"/>
      <c r="T19" s="109"/>
      <c r="U19" s="109"/>
      <c r="V19" s="110"/>
      <c r="W19" s="108">
        <v>60</v>
      </c>
      <c r="X19" s="109"/>
      <c r="Y19" s="109"/>
      <c r="Z19" s="109"/>
      <c r="AA19" s="109"/>
      <c r="AB19" s="109"/>
      <c r="AC19" s="110"/>
      <c r="AD19" s="108">
        <f>ROUND(84.947,0)</f>
        <v>85</v>
      </c>
      <c r="AE19" s="109"/>
      <c r="AF19" s="109"/>
      <c r="AG19" s="109"/>
      <c r="AH19" s="109"/>
      <c r="AI19" s="109"/>
      <c r="AJ19" s="110"/>
      <c r="AK19" s="491"/>
      <c r="AL19" s="491"/>
      <c r="AM19" s="491"/>
      <c r="AN19" s="491"/>
      <c r="AO19" s="491"/>
      <c r="AP19" s="491"/>
      <c r="AQ19" s="491"/>
      <c r="AR19" s="491"/>
      <c r="AS19" s="491"/>
      <c r="AT19" s="491"/>
      <c r="AU19" s="491"/>
      <c r="AV19" s="491"/>
      <c r="AW19" s="491"/>
      <c r="AX19" s="543"/>
    </row>
    <row r="20" spans="1:50" ht="24.75" customHeight="1" x14ac:dyDescent="0.15">
      <c r="A20" s="142"/>
      <c r="B20" s="143"/>
      <c r="C20" s="143"/>
      <c r="D20" s="143"/>
      <c r="E20" s="143"/>
      <c r="F20" s="144"/>
      <c r="G20" s="540" t="s">
        <v>10</v>
      </c>
      <c r="H20" s="541"/>
      <c r="I20" s="541"/>
      <c r="J20" s="541"/>
      <c r="K20" s="541"/>
      <c r="L20" s="541"/>
      <c r="M20" s="541"/>
      <c r="N20" s="541"/>
      <c r="O20" s="541"/>
      <c r="P20" s="544">
        <f>IF(P18=0, "-", SUM(P19)/P18)</f>
        <v>0.47297297297297297</v>
      </c>
      <c r="Q20" s="544"/>
      <c r="R20" s="544"/>
      <c r="S20" s="544"/>
      <c r="T20" s="544"/>
      <c r="U20" s="544"/>
      <c r="V20" s="544"/>
      <c r="W20" s="544">
        <f t="shared" ref="W20" si="0">IF(W18=0, "-", SUM(W19)/W18)</f>
        <v>0.64516129032258063</v>
      </c>
      <c r="X20" s="544"/>
      <c r="Y20" s="544"/>
      <c r="Z20" s="544"/>
      <c r="AA20" s="544"/>
      <c r="AB20" s="544"/>
      <c r="AC20" s="544"/>
      <c r="AD20" s="544">
        <f t="shared" ref="AD20" si="1">IF(AD18=0, "-", SUM(AD19)/AD18)</f>
        <v>0.80188679245283023</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5"/>
      <c r="B21" s="146"/>
      <c r="C21" s="146"/>
      <c r="D21" s="146"/>
      <c r="E21" s="146"/>
      <c r="F21" s="147"/>
      <c r="G21" s="934" t="s">
        <v>478</v>
      </c>
      <c r="H21" s="935"/>
      <c r="I21" s="935"/>
      <c r="J21" s="935"/>
      <c r="K21" s="935"/>
      <c r="L21" s="935"/>
      <c r="M21" s="935"/>
      <c r="N21" s="935"/>
      <c r="O21" s="935"/>
      <c r="P21" s="544">
        <f>IF(P19=0, "-", SUM(P19)/SUM(P13,P14))</f>
        <v>0.47297297297297297</v>
      </c>
      <c r="Q21" s="544"/>
      <c r="R21" s="544"/>
      <c r="S21" s="544"/>
      <c r="T21" s="544"/>
      <c r="U21" s="544"/>
      <c r="V21" s="544"/>
      <c r="W21" s="544">
        <f t="shared" ref="W21" si="2">IF(W19=0, "-", SUM(W19)/SUM(W13,W14))</f>
        <v>0.64516129032258063</v>
      </c>
      <c r="X21" s="544"/>
      <c r="Y21" s="544"/>
      <c r="Z21" s="544"/>
      <c r="AA21" s="544"/>
      <c r="AB21" s="544"/>
      <c r="AC21" s="544"/>
      <c r="AD21" s="544">
        <f t="shared" ref="AD21" si="3">IF(AD19=0, "-", SUM(AD19)/SUM(AD13,AD14))</f>
        <v>0.80188679245283023</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4.75" customHeight="1" x14ac:dyDescent="0.15">
      <c r="A23" s="201"/>
      <c r="B23" s="202"/>
      <c r="C23" s="202"/>
      <c r="D23" s="202"/>
      <c r="E23" s="202"/>
      <c r="F23" s="203"/>
      <c r="G23" s="186" t="s">
        <v>584</v>
      </c>
      <c r="H23" s="187"/>
      <c r="I23" s="187"/>
      <c r="J23" s="187"/>
      <c r="K23" s="187"/>
      <c r="L23" s="187"/>
      <c r="M23" s="187"/>
      <c r="N23" s="187"/>
      <c r="O23" s="188"/>
      <c r="P23" s="105">
        <v>232</v>
      </c>
      <c r="Q23" s="106"/>
      <c r="R23" s="106"/>
      <c r="S23" s="106"/>
      <c r="T23" s="106"/>
      <c r="U23" s="106"/>
      <c r="V23" s="107"/>
      <c r="W23" s="105">
        <v>279</v>
      </c>
      <c r="X23" s="106"/>
      <c r="Y23" s="106"/>
      <c r="Z23" s="106"/>
      <c r="AA23" s="106"/>
      <c r="AB23" s="106"/>
      <c r="AC23" s="107"/>
      <c r="AD23" s="209" t="s">
        <v>690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4.7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4.7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4.7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4.7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232</v>
      </c>
      <c r="Q29" s="109"/>
      <c r="R29" s="109"/>
      <c r="S29" s="109"/>
      <c r="T29" s="109"/>
      <c r="U29" s="109"/>
      <c r="V29" s="110"/>
      <c r="W29" s="227">
        <f>AR13</f>
        <v>279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4" t="s">
        <v>473</v>
      </c>
      <c r="B30" s="515"/>
      <c r="C30" s="515"/>
      <c r="D30" s="515"/>
      <c r="E30" s="515"/>
      <c r="F30" s="516"/>
      <c r="G30" s="652" t="s">
        <v>265</v>
      </c>
      <c r="H30" s="394"/>
      <c r="I30" s="394"/>
      <c r="J30" s="394"/>
      <c r="K30" s="394"/>
      <c r="L30" s="394"/>
      <c r="M30" s="394"/>
      <c r="N30" s="394"/>
      <c r="O30" s="584"/>
      <c r="P30" s="583" t="s">
        <v>59</v>
      </c>
      <c r="Q30" s="394"/>
      <c r="R30" s="394"/>
      <c r="S30" s="394"/>
      <c r="T30" s="394"/>
      <c r="U30" s="394"/>
      <c r="V30" s="394"/>
      <c r="W30" s="394"/>
      <c r="X30" s="584"/>
      <c r="Y30" s="470"/>
      <c r="Z30" s="471"/>
      <c r="AA30" s="472"/>
      <c r="AB30" s="390" t="s">
        <v>11</v>
      </c>
      <c r="AC30" s="391"/>
      <c r="AD30" s="392"/>
      <c r="AE30" s="390" t="s">
        <v>535</v>
      </c>
      <c r="AF30" s="391"/>
      <c r="AG30" s="391"/>
      <c r="AH30" s="392"/>
      <c r="AI30" s="390" t="s">
        <v>532</v>
      </c>
      <c r="AJ30" s="391"/>
      <c r="AK30" s="391"/>
      <c r="AL30" s="392"/>
      <c r="AM30" s="393" t="s">
        <v>527</v>
      </c>
      <c r="AN30" s="393"/>
      <c r="AO30" s="393"/>
      <c r="AP30" s="390"/>
      <c r="AQ30" s="643" t="s">
        <v>354</v>
      </c>
      <c r="AR30" s="644"/>
      <c r="AS30" s="644"/>
      <c r="AT30" s="645"/>
      <c r="AU30" s="394" t="s">
        <v>253</v>
      </c>
      <c r="AV30" s="394"/>
      <c r="AW30" s="394"/>
      <c r="AX30" s="395"/>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473"/>
      <c r="Z31" s="474"/>
      <c r="AA31" s="475"/>
      <c r="AB31" s="336"/>
      <c r="AC31" s="337"/>
      <c r="AD31" s="338"/>
      <c r="AE31" s="336"/>
      <c r="AF31" s="337"/>
      <c r="AG31" s="337"/>
      <c r="AH31" s="338"/>
      <c r="AI31" s="336"/>
      <c r="AJ31" s="337"/>
      <c r="AK31" s="337"/>
      <c r="AL31" s="338"/>
      <c r="AM31" s="380"/>
      <c r="AN31" s="380"/>
      <c r="AO31" s="380"/>
      <c r="AP31" s="336"/>
      <c r="AQ31" s="217" t="s">
        <v>579</v>
      </c>
      <c r="AR31" s="136"/>
      <c r="AS31" s="137" t="s">
        <v>355</v>
      </c>
      <c r="AT31" s="172"/>
      <c r="AU31" s="271" t="s">
        <v>579</v>
      </c>
      <c r="AV31" s="271"/>
      <c r="AW31" s="383" t="s">
        <v>300</v>
      </c>
      <c r="AX31" s="384"/>
    </row>
    <row r="32" spans="1:50" ht="23.25" customHeight="1" x14ac:dyDescent="0.15">
      <c r="A32" s="520"/>
      <c r="B32" s="518"/>
      <c r="C32" s="518"/>
      <c r="D32" s="518"/>
      <c r="E32" s="518"/>
      <c r="F32" s="519"/>
      <c r="G32" s="545" t="s">
        <v>585</v>
      </c>
      <c r="H32" s="546"/>
      <c r="I32" s="546"/>
      <c r="J32" s="546"/>
      <c r="K32" s="546"/>
      <c r="L32" s="546"/>
      <c r="M32" s="546"/>
      <c r="N32" s="546"/>
      <c r="O32" s="547"/>
      <c r="P32" s="161" t="s">
        <v>586</v>
      </c>
      <c r="Q32" s="161"/>
      <c r="R32" s="161"/>
      <c r="S32" s="161"/>
      <c r="T32" s="161"/>
      <c r="U32" s="161"/>
      <c r="V32" s="161"/>
      <c r="W32" s="161"/>
      <c r="X32" s="231"/>
      <c r="Y32" s="342" t="s">
        <v>12</v>
      </c>
      <c r="Z32" s="554"/>
      <c r="AA32" s="555"/>
      <c r="AB32" s="556" t="s">
        <v>579</v>
      </c>
      <c r="AC32" s="556"/>
      <c r="AD32" s="556"/>
      <c r="AE32" s="368" t="s">
        <v>579</v>
      </c>
      <c r="AF32" s="369"/>
      <c r="AG32" s="369"/>
      <c r="AH32" s="369"/>
      <c r="AI32" s="368" t="s">
        <v>579</v>
      </c>
      <c r="AJ32" s="369"/>
      <c r="AK32" s="369"/>
      <c r="AL32" s="369"/>
      <c r="AM32" s="368" t="s">
        <v>579</v>
      </c>
      <c r="AN32" s="369"/>
      <c r="AO32" s="369"/>
      <c r="AP32" s="369"/>
      <c r="AQ32" s="111" t="s">
        <v>579</v>
      </c>
      <c r="AR32" s="112"/>
      <c r="AS32" s="112"/>
      <c r="AT32" s="113"/>
      <c r="AU32" s="369" t="s">
        <v>587</v>
      </c>
      <c r="AV32" s="369"/>
      <c r="AW32" s="369"/>
      <c r="AX32" s="371"/>
    </row>
    <row r="33" spans="1:50" ht="23.25" customHeight="1" x14ac:dyDescent="0.15">
      <c r="A33" s="521"/>
      <c r="B33" s="522"/>
      <c r="C33" s="522"/>
      <c r="D33" s="522"/>
      <c r="E33" s="522"/>
      <c r="F33" s="523"/>
      <c r="G33" s="548"/>
      <c r="H33" s="549"/>
      <c r="I33" s="549"/>
      <c r="J33" s="549"/>
      <c r="K33" s="549"/>
      <c r="L33" s="549"/>
      <c r="M33" s="549"/>
      <c r="N33" s="549"/>
      <c r="O33" s="550"/>
      <c r="P33" s="233"/>
      <c r="Q33" s="233"/>
      <c r="R33" s="233"/>
      <c r="S33" s="233"/>
      <c r="T33" s="233"/>
      <c r="U33" s="233"/>
      <c r="V33" s="233"/>
      <c r="W33" s="233"/>
      <c r="X33" s="234"/>
      <c r="Y33" s="303" t="s">
        <v>54</v>
      </c>
      <c r="Z33" s="298"/>
      <c r="AA33" s="299"/>
      <c r="AB33" s="527" t="s">
        <v>579</v>
      </c>
      <c r="AC33" s="527"/>
      <c r="AD33" s="527"/>
      <c r="AE33" s="368" t="s">
        <v>579</v>
      </c>
      <c r="AF33" s="369"/>
      <c r="AG33" s="369"/>
      <c r="AH33" s="369"/>
      <c r="AI33" s="368" t="s">
        <v>579</v>
      </c>
      <c r="AJ33" s="369"/>
      <c r="AK33" s="369"/>
      <c r="AL33" s="369"/>
      <c r="AM33" s="368" t="s">
        <v>579</v>
      </c>
      <c r="AN33" s="369"/>
      <c r="AO33" s="369"/>
      <c r="AP33" s="369"/>
      <c r="AQ33" s="111" t="s">
        <v>579</v>
      </c>
      <c r="AR33" s="112"/>
      <c r="AS33" s="112"/>
      <c r="AT33" s="113"/>
      <c r="AU33" s="369" t="s">
        <v>588</v>
      </c>
      <c r="AV33" s="369"/>
      <c r="AW33" s="369"/>
      <c r="AX33" s="371"/>
    </row>
    <row r="34" spans="1:50" ht="23.25" customHeight="1" x14ac:dyDescent="0.15">
      <c r="A34" s="520"/>
      <c r="B34" s="518"/>
      <c r="C34" s="518"/>
      <c r="D34" s="518"/>
      <c r="E34" s="518"/>
      <c r="F34" s="519"/>
      <c r="G34" s="551"/>
      <c r="H34" s="552"/>
      <c r="I34" s="552"/>
      <c r="J34" s="552"/>
      <c r="K34" s="552"/>
      <c r="L34" s="552"/>
      <c r="M34" s="552"/>
      <c r="N34" s="552"/>
      <c r="O34" s="553"/>
      <c r="P34" s="164"/>
      <c r="Q34" s="164"/>
      <c r="R34" s="164"/>
      <c r="S34" s="164"/>
      <c r="T34" s="164"/>
      <c r="U34" s="164"/>
      <c r="V34" s="164"/>
      <c r="W34" s="164"/>
      <c r="X34" s="236"/>
      <c r="Y34" s="303" t="s">
        <v>13</v>
      </c>
      <c r="Z34" s="298"/>
      <c r="AA34" s="299"/>
      <c r="AB34" s="502" t="s">
        <v>301</v>
      </c>
      <c r="AC34" s="502"/>
      <c r="AD34" s="502"/>
      <c r="AE34" s="368" t="s">
        <v>588</v>
      </c>
      <c r="AF34" s="369"/>
      <c r="AG34" s="369"/>
      <c r="AH34" s="369"/>
      <c r="AI34" s="368" t="s">
        <v>589</v>
      </c>
      <c r="AJ34" s="369"/>
      <c r="AK34" s="369"/>
      <c r="AL34" s="369"/>
      <c r="AM34" s="368" t="s">
        <v>579</v>
      </c>
      <c r="AN34" s="369"/>
      <c r="AO34" s="369"/>
      <c r="AP34" s="369"/>
      <c r="AQ34" s="111" t="s">
        <v>582</v>
      </c>
      <c r="AR34" s="112"/>
      <c r="AS34" s="112"/>
      <c r="AT34" s="113"/>
      <c r="AU34" s="369" t="s">
        <v>579</v>
      </c>
      <c r="AV34" s="369"/>
      <c r="AW34" s="369"/>
      <c r="AX34" s="371"/>
    </row>
    <row r="35" spans="1:50" ht="23.25" customHeight="1" x14ac:dyDescent="0.15">
      <c r="A35" s="905" t="s">
        <v>505</v>
      </c>
      <c r="B35" s="906"/>
      <c r="C35" s="906"/>
      <c r="D35" s="906"/>
      <c r="E35" s="906"/>
      <c r="F35" s="907"/>
      <c r="G35" s="911" t="s">
        <v>579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6" t="s">
        <v>473</v>
      </c>
      <c r="B37" s="647"/>
      <c r="C37" s="647"/>
      <c r="D37" s="647"/>
      <c r="E37" s="647"/>
      <c r="F37" s="648"/>
      <c r="G37" s="570" t="s">
        <v>265</v>
      </c>
      <c r="H37" s="385"/>
      <c r="I37" s="385"/>
      <c r="J37" s="385"/>
      <c r="K37" s="385"/>
      <c r="L37" s="385"/>
      <c r="M37" s="385"/>
      <c r="N37" s="385"/>
      <c r="O37" s="571"/>
      <c r="P37" s="636" t="s">
        <v>59</v>
      </c>
      <c r="Q37" s="385"/>
      <c r="R37" s="385"/>
      <c r="S37" s="385"/>
      <c r="T37" s="385"/>
      <c r="U37" s="385"/>
      <c r="V37" s="385"/>
      <c r="W37" s="385"/>
      <c r="X37" s="571"/>
      <c r="Y37" s="637"/>
      <c r="Z37" s="638"/>
      <c r="AA37" s="639"/>
      <c r="AB37" s="372" t="s">
        <v>11</v>
      </c>
      <c r="AC37" s="373"/>
      <c r="AD37" s="374"/>
      <c r="AE37" s="372" t="s">
        <v>535</v>
      </c>
      <c r="AF37" s="373"/>
      <c r="AG37" s="373"/>
      <c r="AH37" s="374"/>
      <c r="AI37" s="372" t="s">
        <v>532</v>
      </c>
      <c r="AJ37" s="373"/>
      <c r="AK37" s="373"/>
      <c r="AL37" s="374"/>
      <c r="AM37" s="379" t="s">
        <v>527</v>
      </c>
      <c r="AN37" s="379"/>
      <c r="AO37" s="379"/>
      <c r="AP37" s="372"/>
      <c r="AQ37" s="267" t="s">
        <v>354</v>
      </c>
      <c r="AR37" s="268"/>
      <c r="AS37" s="268"/>
      <c r="AT37" s="269"/>
      <c r="AU37" s="385" t="s">
        <v>253</v>
      </c>
      <c r="AV37" s="385"/>
      <c r="AW37" s="385"/>
      <c r="AX37" s="386"/>
    </row>
    <row r="38" spans="1:50" ht="18.75" hidden="1"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473"/>
      <c r="Z38" s="474"/>
      <c r="AA38" s="475"/>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20"/>
      <c r="B39" s="518"/>
      <c r="C39" s="518"/>
      <c r="D39" s="518"/>
      <c r="E39" s="518"/>
      <c r="F39" s="519"/>
      <c r="G39" s="545"/>
      <c r="H39" s="546"/>
      <c r="I39" s="546"/>
      <c r="J39" s="546"/>
      <c r="K39" s="546"/>
      <c r="L39" s="546"/>
      <c r="M39" s="546"/>
      <c r="N39" s="546"/>
      <c r="O39" s="547"/>
      <c r="P39" s="161"/>
      <c r="Q39" s="161"/>
      <c r="R39" s="161"/>
      <c r="S39" s="161"/>
      <c r="T39" s="161"/>
      <c r="U39" s="161"/>
      <c r="V39" s="161"/>
      <c r="W39" s="161"/>
      <c r="X39" s="231"/>
      <c r="Y39" s="342" t="s">
        <v>12</v>
      </c>
      <c r="Z39" s="554"/>
      <c r="AA39" s="555"/>
      <c r="AB39" s="556"/>
      <c r="AC39" s="556"/>
      <c r="AD39" s="556"/>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21"/>
      <c r="B40" s="522"/>
      <c r="C40" s="522"/>
      <c r="D40" s="522"/>
      <c r="E40" s="522"/>
      <c r="F40" s="523"/>
      <c r="G40" s="548"/>
      <c r="H40" s="549"/>
      <c r="I40" s="549"/>
      <c r="J40" s="549"/>
      <c r="K40" s="549"/>
      <c r="L40" s="549"/>
      <c r="M40" s="549"/>
      <c r="N40" s="549"/>
      <c r="O40" s="550"/>
      <c r="P40" s="233"/>
      <c r="Q40" s="233"/>
      <c r="R40" s="233"/>
      <c r="S40" s="233"/>
      <c r="T40" s="233"/>
      <c r="U40" s="233"/>
      <c r="V40" s="233"/>
      <c r="W40" s="233"/>
      <c r="X40" s="234"/>
      <c r="Y40" s="303" t="s">
        <v>54</v>
      </c>
      <c r="Z40" s="298"/>
      <c r="AA40" s="299"/>
      <c r="AB40" s="527"/>
      <c r="AC40" s="527"/>
      <c r="AD40" s="527"/>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9"/>
      <c r="B41" s="650"/>
      <c r="C41" s="650"/>
      <c r="D41" s="650"/>
      <c r="E41" s="650"/>
      <c r="F41" s="651"/>
      <c r="G41" s="551"/>
      <c r="H41" s="552"/>
      <c r="I41" s="552"/>
      <c r="J41" s="552"/>
      <c r="K41" s="552"/>
      <c r="L41" s="552"/>
      <c r="M41" s="552"/>
      <c r="N41" s="552"/>
      <c r="O41" s="553"/>
      <c r="P41" s="164"/>
      <c r="Q41" s="164"/>
      <c r="R41" s="164"/>
      <c r="S41" s="164"/>
      <c r="T41" s="164"/>
      <c r="U41" s="164"/>
      <c r="V41" s="164"/>
      <c r="W41" s="164"/>
      <c r="X41" s="236"/>
      <c r="Y41" s="303" t="s">
        <v>13</v>
      </c>
      <c r="Z41" s="298"/>
      <c r="AA41" s="299"/>
      <c r="AB41" s="502" t="s">
        <v>301</v>
      </c>
      <c r="AC41" s="502"/>
      <c r="AD41" s="502"/>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6" t="s">
        <v>473</v>
      </c>
      <c r="B44" s="647"/>
      <c r="C44" s="647"/>
      <c r="D44" s="647"/>
      <c r="E44" s="647"/>
      <c r="F44" s="648"/>
      <c r="G44" s="570" t="s">
        <v>265</v>
      </c>
      <c r="H44" s="385"/>
      <c r="I44" s="385"/>
      <c r="J44" s="385"/>
      <c r="K44" s="385"/>
      <c r="L44" s="385"/>
      <c r="M44" s="385"/>
      <c r="N44" s="385"/>
      <c r="O44" s="571"/>
      <c r="P44" s="636" t="s">
        <v>59</v>
      </c>
      <c r="Q44" s="385"/>
      <c r="R44" s="385"/>
      <c r="S44" s="385"/>
      <c r="T44" s="385"/>
      <c r="U44" s="385"/>
      <c r="V44" s="385"/>
      <c r="W44" s="385"/>
      <c r="X44" s="571"/>
      <c r="Y44" s="637"/>
      <c r="Z44" s="638"/>
      <c r="AA44" s="639"/>
      <c r="AB44" s="372" t="s">
        <v>11</v>
      </c>
      <c r="AC44" s="373"/>
      <c r="AD44" s="374"/>
      <c r="AE44" s="372" t="s">
        <v>535</v>
      </c>
      <c r="AF44" s="373"/>
      <c r="AG44" s="373"/>
      <c r="AH44" s="374"/>
      <c r="AI44" s="372" t="s">
        <v>532</v>
      </c>
      <c r="AJ44" s="373"/>
      <c r="AK44" s="373"/>
      <c r="AL44" s="374"/>
      <c r="AM44" s="379" t="s">
        <v>527</v>
      </c>
      <c r="AN44" s="379"/>
      <c r="AO44" s="379"/>
      <c r="AP44" s="372"/>
      <c r="AQ44" s="267" t="s">
        <v>354</v>
      </c>
      <c r="AR44" s="268"/>
      <c r="AS44" s="268"/>
      <c r="AT44" s="269"/>
      <c r="AU44" s="385" t="s">
        <v>253</v>
      </c>
      <c r="AV44" s="385"/>
      <c r="AW44" s="385"/>
      <c r="AX44" s="386"/>
    </row>
    <row r="45" spans="1:50" ht="18.75" hidden="1"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473"/>
      <c r="Z45" s="474"/>
      <c r="AA45" s="475"/>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20"/>
      <c r="B46" s="518"/>
      <c r="C46" s="518"/>
      <c r="D46" s="518"/>
      <c r="E46" s="518"/>
      <c r="F46" s="519"/>
      <c r="G46" s="545"/>
      <c r="H46" s="546"/>
      <c r="I46" s="546"/>
      <c r="J46" s="546"/>
      <c r="K46" s="546"/>
      <c r="L46" s="546"/>
      <c r="M46" s="546"/>
      <c r="N46" s="546"/>
      <c r="O46" s="547"/>
      <c r="P46" s="161"/>
      <c r="Q46" s="161"/>
      <c r="R46" s="161"/>
      <c r="S46" s="161"/>
      <c r="T46" s="161"/>
      <c r="U46" s="161"/>
      <c r="V46" s="161"/>
      <c r="W46" s="161"/>
      <c r="X46" s="231"/>
      <c r="Y46" s="342" t="s">
        <v>12</v>
      </c>
      <c r="Z46" s="554"/>
      <c r="AA46" s="555"/>
      <c r="AB46" s="556"/>
      <c r="AC46" s="556"/>
      <c r="AD46" s="556"/>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21"/>
      <c r="B47" s="522"/>
      <c r="C47" s="522"/>
      <c r="D47" s="522"/>
      <c r="E47" s="522"/>
      <c r="F47" s="523"/>
      <c r="G47" s="548"/>
      <c r="H47" s="549"/>
      <c r="I47" s="549"/>
      <c r="J47" s="549"/>
      <c r="K47" s="549"/>
      <c r="L47" s="549"/>
      <c r="M47" s="549"/>
      <c r="N47" s="549"/>
      <c r="O47" s="550"/>
      <c r="P47" s="233"/>
      <c r="Q47" s="233"/>
      <c r="R47" s="233"/>
      <c r="S47" s="233"/>
      <c r="T47" s="233"/>
      <c r="U47" s="233"/>
      <c r="V47" s="233"/>
      <c r="W47" s="233"/>
      <c r="X47" s="234"/>
      <c r="Y47" s="303" t="s">
        <v>54</v>
      </c>
      <c r="Z47" s="298"/>
      <c r="AA47" s="299"/>
      <c r="AB47" s="527"/>
      <c r="AC47" s="527"/>
      <c r="AD47" s="527"/>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9"/>
      <c r="B48" s="650"/>
      <c r="C48" s="650"/>
      <c r="D48" s="650"/>
      <c r="E48" s="650"/>
      <c r="F48" s="651"/>
      <c r="G48" s="551"/>
      <c r="H48" s="552"/>
      <c r="I48" s="552"/>
      <c r="J48" s="552"/>
      <c r="K48" s="552"/>
      <c r="L48" s="552"/>
      <c r="M48" s="552"/>
      <c r="N48" s="552"/>
      <c r="O48" s="553"/>
      <c r="P48" s="164"/>
      <c r="Q48" s="164"/>
      <c r="R48" s="164"/>
      <c r="S48" s="164"/>
      <c r="T48" s="164"/>
      <c r="U48" s="164"/>
      <c r="V48" s="164"/>
      <c r="W48" s="164"/>
      <c r="X48" s="236"/>
      <c r="Y48" s="303" t="s">
        <v>13</v>
      </c>
      <c r="Z48" s="298"/>
      <c r="AA48" s="299"/>
      <c r="AB48" s="502" t="s">
        <v>301</v>
      </c>
      <c r="AC48" s="502"/>
      <c r="AD48" s="502"/>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7" t="s">
        <v>473</v>
      </c>
      <c r="B51" s="518"/>
      <c r="C51" s="518"/>
      <c r="D51" s="518"/>
      <c r="E51" s="518"/>
      <c r="F51" s="519"/>
      <c r="G51" s="570" t="s">
        <v>265</v>
      </c>
      <c r="H51" s="385"/>
      <c r="I51" s="385"/>
      <c r="J51" s="385"/>
      <c r="K51" s="385"/>
      <c r="L51" s="385"/>
      <c r="M51" s="385"/>
      <c r="N51" s="385"/>
      <c r="O51" s="571"/>
      <c r="P51" s="636" t="s">
        <v>59</v>
      </c>
      <c r="Q51" s="385"/>
      <c r="R51" s="385"/>
      <c r="S51" s="385"/>
      <c r="T51" s="385"/>
      <c r="U51" s="385"/>
      <c r="V51" s="385"/>
      <c r="W51" s="385"/>
      <c r="X51" s="571"/>
      <c r="Y51" s="637"/>
      <c r="Z51" s="638"/>
      <c r="AA51" s="639"/>
      <c r="AB51" s="372" t="s">
        <v>11</v>
      </c>
      <c r="AC51" s="373"/>
      <c r="AD51" s="374"/>
      <c r="AE51" s="372" t="s">
        <v>535</v>
      </c>
      <c r="AF51" s="373"/>
      <c r="AG51" s="373"/>
      <c r="AH51" s="374"/>
      <c r="AI51" s="372" t="s">
        <v>532</v>
      </c>
      <c r="AJ51" s="373"/>
      <c r="AK51" s="373"/>
      <c r="AL51" s="374"/>
      <c r="AM51" s="379" t="s">
        <v>528</v>
      </c>
      <c r="AN51" s="379"/>
      <c r="AO51" s="379"/>
      <c r="AP51" s="372"/>
      <c r="AQ51" s="267" t="s">
        <v>354</v>
      </c>
      <c r="AR51" s="268"/>
      <c r="AS51" s="268"/>
      <c r="AT51" s="269"/>
      <c r="AU51" s="381" t="s">
        <v>253</v>
      </c>
      <c r="AV51" s="381"/>
      <c r="AW51" s="381"/>
      <c r="AX51" s="382"/>
    </row>
    <row r="52" spans="1:50" ht="18.75" hidden="1"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473"/>
      <c r="Z52" s="474"/>
      <c r="AA52" s="475"/>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20"/>
      <c r="B53" s="518"/>
      <c r="C53" s="518"/>
      <c r="D53" s="518"/>
      <c r="E53" s="518"/>
      <c r="F53" s="519"/>
      <c r="G53" s="545"/>
      <c r="H53" s="546"/>
      <c r="I53" s="546"/>
      <c r="J53" s="546"/>
      <c r="K53" s="546"/>
      <c r="L53" s="546"/>
      <c r="M53" s="546"/>
      <c r="N53" s="546"/>
      <c r="O53" s="547"/>
      <c r="P53" s="161"/>
      <c r="Q53" s="161"/>
      <c r="R53" s="161"/>
      <c r="S53" s="161"/>
      <c r="T53" s="161"/>
      <c r="U53" s="161"/>
      <c r="V53" s="161"/>
      <c r="W53" s="161"/>
      <c r="X53" s="231"/>
      <c r="Y53" s="342" t="s">
        <v>12</v>
      </c>
      <c r="Z53" s="554"/>
      <c r="AA53" s="555"/>
      <c r="AB53" s="556"/>
      <c r="AC53" s="556"/>
      <c r="AD53" s="556"/>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21"/>
      <c r="B54" s="522"/>
      <c r="C54" s="522"/>
      <c r="D54" s="522"/>
      <c r="E54" s="522"/>
      <c r="F54" s="523"/>
      <c r="G54" s="548"/>
      <c r="H54" s="549"/>
      <c r="I54" s="549"/>
      <c r="J54" s="549"/>
      <c r="K54" s="549"/>
      <c r="L54" s="549"/>
      <c r="M54" s="549"/>
      <c r="N54" s="549"/>
      <c r="O54" s="550"/>
      <c r="P54" s="233"/>
      <c r="Q54" s="233"/>
      <c r="R54" s="233"/>
      <c r="S54" s="233"/>
      <c r="T54" s="233"/>
      <c r="U54" s="233"/>
      <c r="V54" s="233"/>
      <c r="W54" s="233"/>
      <c r="X54" s="234"/>
      <c r="Y54" s="303" t="s">
        <v>54</v>
      </c>
      <c r="Z54" s="298"/>
      <c r="AA54" s="299"/>
      <c r="AB54" s="527"/>
      <c r="AC54" s="527"/>
      <c r="AD54" s="527"/>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9"/>
      <c r="B55" s="650"/>
      <c r="C55" s="650"/>
      <c r="D55" s="650"/>
      <c r="E55" s="650"/>
      <c r="F55" s="651"/>
      <c r="G55" s="551"/>
      <c r="H55" s="552"/>
      <c r="I55" s="552"/>
      <c r="J55" s="552"/>
      <c r="K55" s="552"/>
      <c r="L55" s="552"/>
      <c r="M55" s="552"/>
      <c r="N55" s="552"/>
      <c r="O55" s="553"/>
      <c r="P55" s="164"/>
      <c r="Q55" s="164"/>
      <c r="R55" s="164"/>
      <c r="S55" s="164"/>
      <c r="T55" s="164"/>
      <c r="U55" s="164"/>
      <c r="V55" s="164"/>
      <c r="W55" s="164"/>
      <c r="X55" s="236"/>
      <c r="Y55" s="303" t="s">
        <v>13</v>
      </c>
      <c r="Z55" s="298"/>
      <c r="AA55" s="299"/>
      <c r="AB55" s="466" t="s">
        <v>14</v>
      </c>
      <c r="AC55" s="466"/>
      <c r="AD55" s="466"/>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7" t="s">
        <v>473</v>
      </c>
      <c r="B58" s="518"/>
      <c r="C58" s="518"/>
      <c r="D58" s="518"/>
      <c r="E58" s="518"/>
      <c r="F58" s="519"/>
      <c r="G58" s="570" t="s">
        <v>265</v>
      </c>
      <c r="H58" s="385"/>
      <c r="I58" s="385"/>
      <c r="J58" s="385"/>
      <c r="K58" s="385"/>
      <c r="L58" s="385"/>
      <c r="M58" s="385"/>
      <c r="N58" s="385"/>
      <c r="O58" s="571"/>
      <c r="P58" s="636" t="s">
        <v>59</v>
      </c>
      <c r="Q58" s="385"/>
      <c r="R58" s="385"/>
      <c r="S58" s="385"/>
      <c r="T58" s="385"/>
      <c r="U58" s="385"/>
      <c r="V58" s="385"/>
      <c r="W58" s="385"/>
      <c r="X58" s="571"/>
      <c r="Y58" s="637"/>
      <c r="Z58" s="638"/>
      <c r="AA58" s="639"/>
      <c r="AB58" s="372" t="s">
        <v>11</v>
      </c>
      <c r="AC58" s="373"/>
      <c r="AD58" s="374"/>
      <c r="AE58" s="372" t="s">
        <v>536</v>
      </c>
      <c r="AF58" s="373"/>
      <c r="AG58" s="373"/>
      <c r="AH58" s="374"/>
      <c r="AI58" s="372" t="s">
        <v>532</v>
      </c>
      <c r="AJ58" s="373"/>
      <c r="AK58" s="373"/>
      <c r="AL58" s="374"/>
      <c r="AM58" s="379" t="s">
        <v>527</v>
      </c>
      <c r="AN58" s="379"/>
      <c r="AO58" s="379"/>
      <c r="AP58" s="372"/>
      <c r="AQ58" s="267" t="s">
        <v>354</v>
      </c>
      <c r="AR58" s="268"/>
      <c r="AS58" s="268"/>
      <c r="AT58" s="269"/>
      <c r="AU58" s="381" t="s">
        <v>253</v>
      </c>
      <c r="AV58" s="381"/>
      <c r="AW58" s="381"/>
      <c r="AX58" s="382"/>
    </row>
    <row r="59" spans="1:50" ht="18.75" hidden="1"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473"/>
      <c r="Z59" s="474"/>
      <c r="AA59" s="475"/>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20"/>
      <c r="B60" s="518"/>
      <c r="C60" s="518"/>
      <c r="D60" s="518"/>
      <c r="E60" s="518"/>
      <c r="F60" s="519"/>
      <c r="G60" s="545"/>
      <c r="H60" s="546"/>
      <c r="I60" s="546"/>
      <c r="J60" s="546"/>
      <c r="K60" s="546"/>
      <c r="L60" s="546"/>
      <c r="M60" s="546"/>
      <c r="N60" s="546"/>
      <c r="O60" s="547"/>
      <c r="P60" s="161"/>
      <c r="Q60" s="161"/>
      <c r="R60" s="161"/>
      <c r="S60" s="161"/>
      <c r="T60" s="161"/>
      <c r="U60" s="161"/>
      <c r="V60" s="161"/>
      <c r="W60" s="161"/>
      <c r="X60" s="231"/>
      <c r="Y60" s="342" t="s">
        <v>12</v>
      </c>
      <c r="Z60" s="554"/>
      <c r="AA60" s="555"/>
      <c r="AB60" s="556"/>
      <c r="AC60" s="556"/>
      <c r="AD60" s="556"/>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21"/>
      <c r="B61" s="522"/>
      <c r="C61" s="522"/>
      <c r="D61" s="522"/>
      <c r="E61" s="522"/>
      <c r="F61" s="523"/>
      <c r="G61" s="548"/>
      <c r="H61" s="549"/>
      <c r="I61" s="549"/>
      <c r="J61" s="549"/>
      <c r="K61" s="549"/>
      <c r="L61" s="549"/>
      <c r="M61" s="549"/>
      <c r="N61" s="549"/>
      <c r="O61" s="550"/>
      <c r="P61" s="233"/>
      <c r="Q61" s="233"/>
      <c r="R61" s="233"/>
      <c r="S61" s="233"/>
      <c r="T61" s="233"/>
      <c r="U61" s="233"/>
      <c r="V61" s="233"/>
      <c r="W61" s="233"/>
      <c r="X61" s="234"/>
      <c r="Y61" s="303" t="s">
        <v>54</v>
      </c>
      <c r="Z61" s="298"/>
      <c r="AA61" s="299"/>
      <c r="AB61" s="527"/>
      <c r="AC61" s="527"/>
      <c r="AD61" s="527"/>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21"/>
      <c r="B62" s="522"/>
      <c r="C62" s="522"/>
      <c r="D62" s="522"/>
      <c r="E62" s="522"/>
      <c r="F62" s="523"/>
      <c r="G62" s="551"/>
      <c r="H62" s="552"/>
      <c r="I62" s="552"/>
      <c r="J62" s="552"/>
      <c r="K62" s="552"/>
      <c r="L62" s="552"/>
      <c r="M62" s="552"/>
      <c r="N62" s="552"/>
      <c r="O62" s="553"/>
      <c r="P62" s="164"/>
      <c r="Q62" s="164"/>
      <c r="R62" s="164"/>
      <c r="S62" s="164"/>
      <c r="T62" s="164"/>
      <c r="U62" s="164"/>
      <c r="V62" s="164"/>
      <c r="W62" s="164"/>
      <c r="X62" s="236"/>
      <c r="Y62" s="303" t="s">
        <v>13</v>
      </c>
      <c r="Z62" s="298"/>
      <c r="AA62" s="299"/>
      <c r="AB62" s="502" t="s">
        <v>14</v>
      </c>
      <c r="AC62" s="502"/>
      <c r="AD62" s="502"/>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72" t="s">
        <v>535</v>
      </c>
      <c r="AF65" s="373"/>
      <c r="AG65" s="373"/>
      <c r="AH65" s="374"/>
      <c r="AI65" s="372" t="s">
        <v>532</v>
      </c>
      <c r="AJ65" s="373"/>
      <c r="AK65" s="373"/>
      <c r="AL65" s="374"/>
      <c r="AM65" s="379" t="s">
        <v>527</v>
      </c>
      <c r="AN65" s="379"/>
      <c r="AO65" s="379"/>
      <c r="AP65" s="372"/>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7"/>
      <c r="AG66" s="337"/>
      <c r="AH66" s="338"/>
      <c r="AI66" s="336"/>
      <c r="AJ66" s="337"/>
      <c r="AK66" s="337"/>
      <c r="AL66" s="338"/>
      <c r="AM66" s="380"/>
      <c r="AN66" s="380"/>
      <c r="AO66" s="380"/>
      <c r="AP66" s="336"/>
      <c r="AQ66" s="270"/>
      <c r="AR66" s="271"/>
      <c r="AS66" s="873" t="s">
        <v>355</v>
      </c>
      <c r="AT66" s="874"/>
      <c r="AU66" s="271"/>
      <c r="AV66" s="271"/>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495</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495</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496</v>
      </c>
      <c r="AC69" s="983"/>
      <c r="AD69" s="983"/>
      <c r="AE69" s="822"/>
      <c r="AF69" s="823"/>
      <c r="AG69" s="823"/>
      <c r="AH69" s="823"/>
      <c r="AI69" s="822"/>
      <c r="AJ69" s="823"/>
      <c r="AK69" s="823"/>
      <c r="AL69" s="823"/>
      <c r="AM69" s="822"/>
      <c r="AN69" s="823"/>
      <c r="AO69" s="823"/>
      <c r="AP69" s="823"/>
      <c r="AQ69" s="368"/>
      <c r="AR69" s="369"/>
      <c r="AS69" s="369"/>
      <c r="AT69" s="370"/>
      <c r="AU69" s="369"/>
      <c r="AV69" s="369"/>
      <c r="AW69" s="369"/>
      <c r="AX69" s="371"/>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494</v>
      </c>
      <c r="X70" s="952"/>
      <c r="Y70" s="957" t="s">
        <v>12</v>
      </c>
      <c r="Z70" s="957"/>
      <c r="AA70" s="958"/>
      <c r="AB70" s="959" t="s">
        <v>495</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495</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496</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474</v>
      </c>
      <c r="B73" s="846"/>
      <c r="C73" s="846"/>
      <c r="D73" s="846"/>
      <c r="E73" s="846"/>
      <c r="F73" s="847"/>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3" t="s">
        <v>253</v>
      </c>
      <c r="AV73" s="134"/>
      <c r="AW73" s="134"/>
      <c r="AX73" s="135"/>
    </row>
    <row r="74" spans="1:50" ht="18.75" hidden="1" customHeight="1" x14ac:dyDescent="0.15">
      <c r="A74" s="848"/>
      <c r="B74" s="849"/>
      <c r="C74" s="849"/>
      <c r="D74" s="849"/>
      <c r="E74" s="849"/>
      <c r="F74" s="850"/>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8"/>
      <c r="B75" s="849"/>
      <c r="C75" s="849"/>
      <c r="D75" s="849"/>
      <c r="E75" s="849"/>
      <c r="F75" s="850"/>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8"/>
      <c r="B76" s="849"/>
      <c r="C76" s="849"/>
      <c r="D76" s="849"/>
      <c r="E76" s="849"/>
      <c r="F76" s="850"/>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8"/>
      <c r="B77" s="849"/>
      <c r="C77" s="849"/>
      <c r="D77" s="849"/>
      <c r="E77" s="849"/>
      <c r="F77" s="850"/>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9" t="s">
        <v>508</v>
      </c>
      <c r="B78" s="920"/>
      <c r="C78" s="920"/>
      <c r="D78" s="920"/>
      <c r="E78" s="917" t="s">
        <v>451</v>
      </c>
      <c r="F78" s="918"/>
      <c r="G78" s="57" t="s">
        <v>357</v>
      </c>
      <c r="H78" s="797"/>
      <c r="I78" s="244"/>
      <c r="J78" s="244"/>
      <c r="K78" s="244"/>
      <c r="L78" s="244"/>
      <c r="M78" s="244"/>
      <c r="N78" s="244"/>
      <c r="O78" s="798"/>
      <c r="P78" s="261"/>
      <c r="Q78" s="261"/>
      <c r="R78" s="261"/>
      <c r="S78" s="261"/>
      <c r="T78" s="261"/>
      <c r="U78" s="261"/>
      <c r="V78" s="261"/>
      <c r="W78" s="261"/>
      <c r="X78" s="261"/>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customHeight="1" x14ac:dyDescent="0.15">
      <c r="A80" s="524" t="s">
        <v>266</v>
      </c>
      <c r="B80" s="854" t="s">
        <v>465</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customHeight="1" x14ac:dyDescent="0.15">
      <c r="A81" s="525"/>
      <c r="B81" s="857"/>
      <c r="C81" s="557"/>
      <c r="D81" s="557"/>
      <c r="E81" s="557"/>
      <c r="F81" s="558"/>
      <c r="G81" s="383"/>
      <c r="H81" s="383"/>
      <c r="I81" s="383"/>
      <c r="J81" s="383"/>
      <c r="K81" s="383"/>
      <c r="L81" s="383"/>
      <c r="M81" s="383"/>
      <c r="N81" s="383"/>
      <c r="O81" s="383"/>
      <c r="P81" s="383"/>
      <c r="Q81" s="383"/>
      <c r="R81" s="383"/>
      <c r="S81" s="383"/>
      <c r="T81" s="383"/>
      <c r="U81" s="383"/>
      <c r="V81" s="383"/>
      <c r="W81" s="383"/>
      <c r="X81" s="383"/>
      <c r="Y81" s="383"/>
      <c r="Z81" s="383"/>
      <c r="AA81" s="573"/>
      <c r="AB81" s="585"/>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5"/>
      <c r="B82" s="857"/>
      <c r="C82" s="557"/>
      <c r="D82" s="557"/>
      <c r="E82" s="557"/>
      <c r="F82" s="558"/>
      <c r="G82" s="506" t="s">
        <v>680</v>
      </c>
      <c r="H82" s="506"/>
      <c r="I82" s="506"/>
      <c r="J82" s="506"/>
      <c r="K82" s="506"/>
      <c r="L82" s="506"/>
      <c r="M82" s="506"/>
      <c r="N82" s="506"/>
      <c r="O82" s="506"/>
      <c r="P82" s="506"/>
      <c r="Q82" s="506"/>
      <c r="R82" s="506"/>
      <c r="S82" s="506"/>
      <c r="T82" s="506"/>
      <c r="U82" s="506"/>
      <c r="V82" s="506"/>
      <c r="W82" s="506"/>
      <c r="X82" s="506"/>
      <c r="Y82" s="506"/>
      <c r="Z82" s="506"/>
      <c r="AA82" s="757"/>
      <c r="AB82" s="505" t="s">
        <v>670</v>
      </c>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customHeight="1" x14ac:dyDescent="0.15">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customHeight="1" x14ac:dyDescent="0.15">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customHeight="1" x14ac:dyDescent="0.15">
      <c r="A85" s="525"/>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3" t="s">
        <v>11</v>
      </c>
      <c r="AC85" s="464"/>
      <c r="AD85" s="465"/>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customHeight="1" x14ac:dyDescent="0.15">
      <c r="A86" s="525"/>
      <c r="B86" s="557"/>
      <c r="C86" s="557"/>
      <c r="D86" s="557"/>
      <c r="E86" s="557"/>
      <c r="F86" s="558"/>
      <c r="G86" s="572"/>
      <c r="H86" s="383"/>
      <c r="I86" s="383"/>
      <c r="J86" s="383"/>
      <c r="K86" s="383"/>
      <c r="L86" s="383"/>
      <c r="M86" s="383"/>
      <c r="N86" s="383"/>
      <c r="O86" s="573"/>
      <c r="P86" s="585"/>
      <c r="Q86" s="383"/>
      <c r="R86" s="383"/>
      <c r="S86" s="383"/>
      <c r="T86" s="383"/>
      <c r="U86" s="383"/>
      <c r="V86" s="383"/>
      <c r="W86" s="383"/>
      <c r="X86" s="573"/>
      <c r="Y86" s="173"/>
      <c r="Z86" s="174"/>
      <c r="AA86" s="175"/>
      <c r="AB86" s="336"/>
      <c r="AC86" s="337"/>
      <c r="AD86" s="338"/>
      <c r="AE86" s="336"/>
      <c r="AF86" s="337"/>
      <c r="AG86" s="337"/>
      <c r="AH86" s="338"/>
      <c r="AI86" s="336"/>
      <c r="AJ86" s="337"/>
      <c r="AK86" s="337"/>
      <c r="AL86" s="338"/>
      <c r="AM86" s="380"/>
      <c r="AN86" s="380"/>
      <c r="AO86" s="380"/>
      <c r="AP86" s="336"/>
      <c r="AQ86" s="270" t="s">
        <v>596</v>
      </c>
      <c r="AR86" s="271"/>
      <c r="AS86" s="137" t="s">
        <v>355</v>
      </c>
      <c r="AT86" s="172"/>
      <c r="AU86" s="271">
        <v>31</v>
      </c>
      <c r="AV86" s="271"/>
      <c r="AW86" s="383" t="s">
        <v>300</v>
      </c>
      <c r="AX86" s="384"/>
      <c r="AY86" s="10"/>
      <c r="AZ86" s="10"/>
      <c r="BA86" s="10"/>
      <c r="BB86" s="10"/>
      <c r="BC86" s="10"/>
      <c r="BD86" s="10"/>
      <c r="BE86" s="10"/>
      <c r="BF86" s="10"/>
      <c r="BG86" s="10"/>
      <c r="BH86" s="10"/>
    </row>
    <row r="87" spans="1:60" ht="23.25" customHeight="1" x14ac:dyDescent="0.15">
      <c r="A87" s="525"/>
      <c r="B87" s="557"/>
      <c r="C87" s="557"/>
      <c r="D87" s="557"/>
      <c r="E87" s="557"/>
      <c r="F87" s="558"/>
      <c r="G87" s="230" t="s">
        <v>685</v>
      </c>
      <c r="H87" s="161"/>
      <c r="I87" s="161"/>
      <c r="J87" s="161"/>
      <c r="K87" s="161"/>
      <c r="L87" s="161"/>
      <c r="M87" s="161"/>
      <c r="N87" s="161"/>
      <c r="O87" s="231"/>
      <c r="P87" s="161" t="s">
        <v>671</v>
      </c>
      <c r="Q87" s="804"/>
      <c r="R87" s="804"/>
      <c r="S87" s="804"/>
      <c r="T87" s="804"/>
      <c r="U87" s="804"/>
      <c r="V87" s="804"/>
      <c r="W87" s="804"/>
      <c r="X87" s="805"/>
      <c r="Y87" s="760" t="s">
        <v>62</v>
      </c>
      <c r="Z87" s="761"/>
      <c r="AA87" s="762"/>
      <c r="AB87" s="556" t="s">
        <v>601</v>
      </c>
      <c r="AC87" s="556"/>
      <c r="AD87" s="556"/>
      <c r="AE87" s="368">
        <v>27.5</v>
      </c>
      <c r="AF87" s="369"/>
      <c r="AG87" s="369"/>
      <c r="AH87" s="369"/>
      <c r="AI87" s="368">
        <v>27.2</v>
      </c>
      <c r="AJ87" s="369"/>
      <c r="AK87" s="369"/>
      <c r="AL87" s="369"/>
      <c r="AM87" s="368" t="s">
        <v>603</v>
      </c>
      <c r="AN87" s="369"/>
      <c r="AO87" s="369"/>
      <c r="AP87" s="369"/>
      <c r="AQ87" s="111" t="s">
        <v>602</v>
      </c>
      <c r="AR87" s="112"/>
      <c r="AS87" s="112"/>
      <c r="AT87" s="113"/>
      <c r="AU87" s="369" t="s">
        <v>603</v>
      </c>
      <c r="AV87" s="369"/>
      <c r="AW87" s="369"/>
      <c r="AX87" s="371"/>
    </row>
    <row r="88" spans="1:60" ht="23.25" customHeight="1" x14ac:dyDescent="0.15">
      <c r="A88" s="525"/>
      <c r="B88" s="557"/>
      <c r="C88" s="557"/>
      <c r="D88" s="557"/>
      <c r="E88" s="557"/>
      <c r="F88" s="558"/>
      <c r="G88" s="232"/>
      <c r="H88" s="233"/>
      <c r="I88" s="233"/>
      <c r="J88" s="233"/>
      <c r="K88" s="233"/>
      <c r="L88" s="233"/>
      <c r="M88" s="233"/>
      <c r="N88" s="233"/>
      <c r="O88" s="234"/>
      <c r="P88" s="806"/>
      <c r="Q88" s="806"/>
      <c r="R88" s="806"/>
      <c r="S88" s="806"/>
      <c r="T88" s="806"/>
      <c r="U88" s="806"/>
      <c r="V88" s="806"/>
      <c r="W88" s="806"/>
      <c r="X88" s="807"/>
      <c r="Y88" s="734" t="s">
        <v>54</v>
      </c>
      <c r="Z88" s="735"/>
      <c r="AA88" s="736"/>
      <c r="AB88" s="527" t="s">
        <v>601</v>
      </c>
      <c r="AC88" s="527"/>
      <c r="AD88" s="527"/>
      <c r="AE88" s="368">
        <v>27.9</v>
      </c>
      <c r="AF88" s="369"/>
      <c r="AG88" s="369"/>
      <c r="AH88" s="369"/>
      <c r="AI88" s="368">
        <v>27.5</v>
      </c>
      <c r="AJ88" s="369"/>
      <c r="AK88" s="369"/>
      <c r="AL88" s="369"/>
      <c r="AM88" s="368">
        <v>27.2</v>
      </c>
      <c r="AN88" s="369"/>
      <c r="AO88" s="369"/>
      <c r="AP88" s="369"/>
      <c r="AQ88" s="111" t="s">
        <v>603</v>
      </c>
      <c r="AR88" s="112"/>
      <c r="AS88" s="112"/>
      <c r="AT88" s="113"/>
      <c r="AU88" s="369" t="s">
        <v>602</v>
      </c>
      <c r="AV88" s="369"/>
      <c r="AW88" s="369"/>
      <c r="AX88" s="371"/>
      <c r="AY88" s="10"/>
      <c r="AZ88" s="10"/>
      <c r="BA88" s="10"/>
      <c r="BB88" s="10"/>
      <c r="BC88" s="10"/>
    </row>
    <row r="89" spans="1:60" ht="24.75" customHeight="1" thickBot="1" x14ac:dyDescent="0.2">
      <c r="A89" s="525"/>
      <c r="B89" s="559"/>
      <c r="C89" s="559"/>
      <c r="D89" s="559"/>
      <c r="E89" s="559"/>
      <c r="F89" s="560"/>
      <c r="G89" s="235"/>
      <c r="H89" s="164"/>
      <c r="I89" s="164"/>
      <c r="J89" s="164"/>
      <c r="K89" s="164"/>
      <c r="L89" s="164"/>
      <c r="M89" s="164"/>
      <c r="N89" s="164"/>
      <c r="O89" s="236"/>
      <c r="P89" s="304"/>
      <c r="Q89" s="304"/>
      <c r="R89" s="304"/>
      <c r="S89" s="304"/>
      <c r="T89" s="304"/>
      <c r="U89" s="304"/>
      <c r="V89" s="304"/>
      <c r="W89" s="304"/>
      <c r="X89" s="808"/>
      <c r="Y89" s="734" t="s">
        <v>13</v>
      </c>
      <c r="Z89" s="735"/>
      <c r="AA89" s="736"/>
      <c r="AB89" s="466" t="s">
        <v>14</v>
      </c>
      <c r="AC89" s="466"/>
      <c r="AD89" s="466"/>
      <c r="AE89" s="368">
        <v>101.4</v>
      </c>
      <c r="AF89" s="369"/>
      <c r="AG89" s="369"/>
      <c r="AH89" s="369"/>
      <c r="AI89" s="368">
        <v>101.1</v>
      </c>
      <c r="AJ89" s="369"/>
      <c r="AK89" s="369"/>
      <c r="AL89" s="369"/>
      <c r="AM89" s="368" t="s">
        <v>602</v>
      </c>
      <c r="AN89" s="369"/>
      <c r="AO89" s="369"/>
      <c r="AP89" s="369"/>
      <c r="AQ89" s="111" t="s">
        <v>579</v>
      </c>
      <c r="AR89" s="112"/>
      <c r="AS89" s="112"/>
      <c r="AT89" s="113"/>
      <c r="AU89" s="369" t="s">
        <v>603</v>
      </c>
      <c r="AV89" s="369"/>
      <c r="AW89" s="369"/>
      <c r="AX89" s="371"/>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3" t="s">
        <v>11</v>
      </c>
      <c r="AC90" s="464"/>
      <c r="AD90" s="465"/>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15">
      <c r="A91" s="525"/>
      <c r="B91" s="557"/>
      <c r="C91" s="557"/>
      <c r="D91" s="557"/>
      <c r="E91" s="557"/>
      <c r="F91" s="558"/>
      <c r="G91" s="572"/>
      <c r="H91" s="383"/>
      <c r="I91" s="383"/>
      <c r="J91" s="383"/>
      <c r="K91" s="383"/>
      <c r="L91" s="383"/>
      <c r="M91" s="383"/>
      <c r="N91" s="383"/>
      <c r="O91" s="573"/>
      <c r="P91" s="585"/>
      <c r="Q91" s="383"/>
      <c r="R91" s="383"/>
      <c r="S91" s="383"/>
      <c r="T91" s="383"/>
      <c r="U91" s="383"/>
      <c r="V91" s="383"/>
      <c r="W91" s="383"/>
      <c r="X91" s="573"/>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5"/>
      <c r="B92" s="557"/>
      <c r="C92" s="557"/>
      <c r="D92" s="557"/>
      <c r="E92" s="557"/>
      <c r="F92" s="558"/>
      <c r="G92" s="230"/>
      <c r="H92" s="161"/>
      <c r="I92" s="161"/>
      <c r="J92" s="161"/>
      <c r="K92" s="161"/>
      <c r="L92" s="161"/>
      <c r="M92" s="161"/>
      <c r="N92" s="161"/>
      <c r="O92" s="231"/>
      <c r="P92" s="161"/>
      <c r="Q92" s="804"/>
      <c r="R92" s="804"/>
      <c r="S92" s="804"/>
      <c r="T92" s="804"/>
      <c r="U92" s="804"/>
      <c r="V92" s="804"/>
      <c r="W92" s="804"/>
      <c r="X92" s="805"/>
      <c r="Y92" s="760" t="s">
        <v>62</v>
      </c>
      <c r="Z92" s="761"/>
      <c r="AA92" s="762"/>
      <c r="AB92" s="556"/>
      <c r="AC92" s="556"/>
      <c r="AD92" s="556"/>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5"/>
      <c r="B93" s="557"/>
      <c r="C93" s="557"/>
      <c r="D93" s="557"/>
      <c r="E93" s="557"/>
      <c r="F93" s="558"/>
      <c r="G93" s="232"/>
      <c r="H93" s="233"/>
      <c r="I93" s="233"/>
      <c r="J93" s="233"/>
      <c r="K93" s="233"/>
      <c r="L93" s="233"/>
      <c r="M93" s="233"/>
      <c r="N93" s="233"/>
      <c r="O93" s="234"/>
      <c r="P93" s="806"/>
      <c r="Q93" s="806"/>
      <c r="R93" s="806"/>
      <c r="S93" s="806"/>
      <c r="T93" s="806"/>
      <c r="U93" s="806"/>
      <c r="V93" s="806"/>
      <c r="W93" s="806"/>
      <c r="X93" s="807"/>
      <c r="Y93" s="734" t="s">
        <v>54</v>
      </c>
      <c r="Z93" s="735"/>
      <c r="AA93" s="736"/>
      <c r="AB93" s="527"/>
      <c r="AC93" s="527"/>
      <c r="AD93" s="527"/>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5"/>
      <c r="B94" s="559"/>
      <c r="C94" s="559"/>
      <c r="D94" s="559"/>
      <c r="E94" s="559"/>
      <c r="F94" s="560"/>
      <c r="G94" s="235"/>
      <c r="H94" s="164"/>
      <c r="I94" s="164"/>
      <c r="J94" s="164"/>
      <c r="K94" s="164"/>
      <c r="L94" s="164"/>
      <c r="M94" s="164"/>
      <c r="N94" s="164"/>
      <c r="O94" s="236"/>
      <c r="P94" s="304"/>
      <c r="Q94" s="304"/>
      <c r="R94" s="304"/>
      <c r="S94" s="304"/>
      <c r="T94" s="304"/>
      <c r="U94" s="304"/>
      <c r="V94" s="304"/>
      <c r="W94" s="304"/>
      <c r="X94" s="808"/>
      <c r="Y94" s="734" t="s">
        <v>13</v>
      </c>
      <c r="Z94" s="735"/>
      <c r="AA94" s="736"/>
      <c r="AB94" s="466" t="s">
        <v>14</v>
      </c>
      <c r="AC94" s="466"/>
      <c r="AD94" s="466"/>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5"/>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3" t="s">
        <v>11</v>
      </c>
      <c r="AC95" s="464"/>
      <c r="AD95" s="465"/>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3"/>
      <c r="I96" s="383"/>
      <c r="J96" s="383"/>
      <c r="K96" s="383"/>
      <c r="L96" s="383"/>
      <c r="M96" s="383"/>
      <c r="N96" s="383"/>
      <c r="O96" s="573"/>
      <c r="P96" s="585"/>
      <c r="Q96" s="383"/>
      <c r="R96" s="383"/>
      <c r="S96" s="383"/>
      <c r="T96" s="383"/>
      <c r="U96" s="383"/>
      <c r="V96" s="383"/>
      <c r="W96" s="383"/>
      <c r="X96" s="573"/>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5"/>
      <c r="B97" s="557"/>
      <c r="C97" s="557"/>
      <c r="D97" s="557"/>
      <c r="E97" s="557"/>
      <c r="F97" s="558"/>
      <c r="G97" s="230"/>
      <c r="H97" s="161"/>
      <c r="I97" s="161"/>
      <c r="J97" s="161"/>
      <c r="K97" s="161"/>
      <c r="L97" s="161"/>
      <c r="M97" s="161"/>
      <c r="N97" s="161"/>
      <c r="O97" s="231"/>
      <c r="P97" s="161"/>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5"/>
      <c r="B98" s="557"/>
      <c r="C98" s="557"/>
      <c r="D98" s="557"/>
      <c r="E98" s="557"/>
      <c r="F98" s="558"/>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6"/>
      <c r="B99" s="888"/>
      <c r="C99" s="888"/>
      <c r="D99" s="888"/>
      <c r="E99" s="888"/>
      <c r="F99" s="889"/>
      <c r="G99" s="809"/>
      <c r="H99" s="247"/>
      <c r="I99" s="247"/>
      <c r="J99" s="247"/>
      <c r="K99" s="247"/>
      <c r="L99" s="247"/>
      <c r="M99" s="247"/>
      <c r="N99" s="247"/>
      <c r="O99" s="810"/>
      <c r="P99" s="851"/>
      <c r="Q99" s="851"/>
      <c r="R99" s="851"/>
      <c r="S99" s="851"/>
      <c r="T99" s="851"/>
      <c r="U99" s="851"/>
      <c r="V99" s="851"/>
      <c r="W99" s="851"/>
      <c r="X99" s="852"/>
      <c r="Y99" s="485" t="s">
        <v>13</v>
      </c>
      <c r="Z99" s="486"/>
      <c r="AA99" s="487"/>
      <c r="AB99" s="467" t="s">
        <v>14</v>
      </c>
      <c r="AC99" s="468"/>
      <c r="AD99" s="46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0"/>
      <c r="Z100" s="471"/>
      <c r="AA100" s="472"/>
      <c r="AB100" s="865" t="s">
        <v>11</v>
      </c>
      <c r="AC100" s="865"/>
      <c r="AD100" s="865"/>
      <c r="AE100" s="831" t="s">
        <v>535</v>
      </c>
      <c r="AF100" s="832"/>
      <c r="AG100" s="832"/>
      <c r="AH100" s="833"/>
      <c r="AI100" s="831" t="s">
        <v>532</v>
      </c>
      <c r="AJ100" s="832"/>
      <c r="AK100" s="832"/>
      <c r="AL100" s="833"/>
      <c r="AM100" s="831" t="s">
        <v>528</v>
      </c>
      <c r="AN100" s="832"/>
      <c r="AO100" s="832"/>
      <c r="AP100" s="833"/>
      <c r="AQ100" s="936" t="s">
        <v>521</v>
      </c>
      <c r="AR100" s="937"/>
      <c r="AS100" s="937"/>
      <c r="AT100" s="938"/>
      <c r="AU100" s="936" t="s">
        <v>518</v>
      </c>
      <c r="AV100" s="937"/>
      <c r="AW100" s="937"/>
      <c r="AX100" s="939"/>
    </row>
    <row r="101" spans="1:60" ht="23.25" customHeight="1" x14ac:dyDescent="0.15">
      <c r="A101" s="496"/>
      <c r="B101" s="497"/>
      <c r="C101" s="497"/>
      <c r="D101" s="497"/>
      <c r="E101" s="497"/>
      <c r="F101" s="498"/>
      <c r="G101" s="161" t="s">
        <v>674</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556" t="s">
        <v>590</v>
      </c>
      <c r="AC101" s="556"/>
      <c r="AD101" s="556"/>
      <c r="AE101" s="368">
        <v>96</v>
      </c>
      <c r="AF101" s="369"/>
      <c r="AG101" s="369"/>
      <c r="AH101" s="370"/>
      <c r="AI101" s="368">
        <v>259</v>
      </c>
      <c r="AJ101" s="369"/>
      <c r="AK101" s="369"/>
      <c r="AL101" s="370"/>
      <c r="AM101" s="368" t="s">
        <v>579</v>
      </c>
      <c r="AN101" s="369"/>
      <c r="AO101" s="369"/>
      <c r="AP101" s="370"/>
      <c r="AQ101" s="368" t="s">
        <v>591</v>
      </c>
      <c r="AR101" s="369"/>
      <c r="AS101" s="369"/>
      <c r="AT101" s="370"/>
      <c r="AU101" s="368"/>
      <c r="AV101" s="369"/>
      <c r="AW101" s="369"/>
      <c r="AX101" s="370"/>
    </row>
    <row r="102" spans="1:60" ht="23.25" customHeight="1" x14ac:dyDescent="0.15">
      <c r="A102" s="499"/>
      <c r="B102" s="500"/>
      <c r="C102" s="500"/>
      <c r="D102" s="500"/>
      <c r="E102" s="500"/>
      <c r="F102" s="501"/>
      <c r="G102" s="164"/>
      <c r="H102" s="164"/>
      <c r="I102" s="164"/>
      <c r="J102" s="164"/>
      <c r="K102" s="164"/>
      <c r="L102" s="164"/>
      <c r="M102" s="164"/>
      <c r="N102" s="164"/>
      <c r="O102" s="164"/>
      <c r="P102" s="164"/>
      <c r="Q102" s="164"/>
      <c r="R102" s="164"/>
      <c r="S102" s="164"/>
      <c r="T102" s="164"/>
      <c r="U102" s="164"/>
      <c r="V102" s="164"/>
      <c r="W102" s="164"/>
      <c r="X102" s="236"/>
      <c r="Y102" s="479" t="s">
        <v>56</v>
      </c>
      <c r="Z102" s="343"/>
      <c r="AA102" s="344"/>
      <c r="AB102" s="556" t="s">
        <v>590</v>
      </c>
      <c r="AC102" s="556"/>
      <c r="AD102" s="556"/>
      <c r="AE102" s="362">
        <v>500</v>
      </c>
      <c r="AF102" s="362"/>
      <c r="AG102" s="362"/>
      <c r="AH102" s="362"/>
      <c r="AI102" s="362">
        <v>499</v>
      </c>
      <c r="AJ102" s="362"/>
      <c r="AK102" s="362"/>
      <c r="AL102" s="362"/>
      <c r="AM102" s="362">
        <v>631</v>
      </c>
      <c r="AN102" s="362"/>
      <c r="AO102" s="362"/>
      <c r="AP102" s="362"/>
      <c r="AQ102" s="822" t="s">
        <v>579</v>
      </c>
      <c r="AR102" s="823"/>
      <c r="AS102" s="823"/>
      <c r="AT102" s="824"/>
      <c r="AU102" s="822"/>
      <c r="AV102" s="823"/>
      <c r="AW102" s="823"/>
      <c r="AX102" s="824"/>
    </row>
    <row r="103" spans="1:60" ht="31.5" hidden="1" customHeight="1" x14ac:dyDescent="0.15">
      <c r="A103" s="493" t="s">
        <v>475</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3" t="s">
        <v>11</v>
      </c>
      <c r="AC103" s="298"/>
      <c r="AD103" s="299"/>
      <c r="AE103" s="303" t="s">
        <v>535</v>
      </c>
      <c r="AF103" s="298"/>
      <c r="AG103" s="298"/>
      <c r="AH103" s="299"/>
      <c r="AI103" s="303" t="s">
        <v>532</v>
      </c>
      <c r="AJ103" s="298"/>
      <c r="AK103" s="298"/>
      <c r="AL103" s="299"/>
      <c r="AM103" s="303" t="s">
        <v>528</v>
      </c>
      <c r="AN103" s="298"/>
      <c r="AO103" s="298"/>
      <c r="AP103" s="299"/>
      <c r="AQ103" s="364" t="s">
        <v>521</v>
      </c>
      <c r="AR103" s="365"/>
      <c r="AS103" s="365"/>
      <c r="AT103" s="366"/>
      <c r="AU103" s="364" t="s">
        <v>518</v>
      </c>
      <c r="AV103" s="365"/>
      <c r="AW103" s="365"/>
      <c r="AX103" s="367"/>
    </row>
    <row r="104" spans="1:60" ht="23.25" hidden="1" customHeight="1" x14ac:dyDescent="0.15">
      <c r="A104" s="496"/>
      <c r="B104" s="497"/>
      <c r="C104" s="497"/>
      <c r="D104" s="497"/>
      <c r="E104" s="497"/>
      <c r="F104" s="498"/>
      <c r="G104" s="161"/>
      <c r="H104" s="161"/>
      <c r="I104" s="161"/>
      <c r="J104" s="161"/>
      <c r="K104" s="161"/>
      <c r="L104" s="161"/>
      <c r="M104" s="161"/>
      <c r="N104" s="161"/>
      <c r="O104" s="161"/>
      <c r="P104" s="161"/>
      <c r="Q104" s="161"/>
      <c r="R104" s="161"/>
      <c r="S104" s="161"/>
      <c r="T104" s="161"/>
      <c r="U104" s="161"/>
      <c r="V104" s="161"/>
      <c r="W104" s="161"/>
      <c r="X104" s="231"/>
      <c r="Y104" s="482" t="s">
        <v>55</v>
      </c>
      <c r="Z104" s="483"/>
      <c r="AA104" s="484"/>
      <c r="AB104" s="476"/>
      <c r="AC104" s="477"/>
      <c r="AD104" s="478"/>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9"/>
      <c r="B105" s="500"/>
      <c r="C105" s="500"/>
      <c r="D105" s="500"/>
      <c r="E105" s="500"/>
      <c r="F105" s="501"/>
      <c r="G105" s="164"/>
      <c r="H105" s="164"/>
      <c r="I105" s="164"/>
      <c r="J105" s="164"/>
      <c r="K105" s="164"/>
      <c r="L105" s="164"/>
      <c r="M105" s="164"/>
      <c r="N105" s="164"/>
      <c r="O105" s="164"/>
      <c r="P105" s="164"/>
      <c r="Q105" s="164"/>
      <c r="R105" s="164"/>
      <c r="S105" s="164"/>
      <c r="T105" s="164"/>
      <c r="U105" s="164"/>
      <c r="V105" s="164"/>
      <c r="W105" s="164"/>
      <c r="X105" s="236"/>
      <c r="Y105" s="479" t="s">
        <v>56</v>
      </c>
      <c r="Z105" s="480"/>
      <c r="AA105" s="481"/>
      <c r="AB105" s="410"/>
      <c r="AC105" s="411"/>
      <c r="AD105" s="412"/>
      <c r="AE105" s="362"/>
      <c r="AF105" s="362"/>
      <c r="AG105" s="362"/>
      <c r="AH105" s="362"/>
      <c r="AI105" s="362"/>
      <c r="AJ105" s="362"/>
      <c r="AK105" s="362"/>
      <c r="AL105" s="362"/>
      <c r="AM105" s="362"/>
      <c r="AN105" s="362"/>
      <c r="AO105" s="362"/>
      <c r="AP105" s="362"/>
      <c r="AQ105" s="368"/>
      <c r="AR105" s="369"/>
      <c r="AS105" s="369"/>
      <c r="AT105" s="370"/>
      <c r="AU105" s="822"/>
      <c r="AV105" s="823"/>
      <c r="AW105" s="823"/>
      <c r="AX105" s="824"/>
    </row>
    <row r="106" spans="1:60" ht="31.5" hidden="1" customHeight="1" x14ac:dyDescent="0.15">
      <c r="A106" s="493" t="s">
        <v>475</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3" t="s">
        <v>11</v>
      </c>
      <c r="AC106" s="298"/>
      <c r="AD106" s="299"/>
      <c r="AE106" s="303" t="s">
        <v>535</v>
      </c>
      <c r="AF106" s="298"/>
      <c r="AG106" s="298"/>
      <c r="AH106" s="299"/>
      <c r="AI106" s="303" t="s">
        <v>532</v>
      </c>
      <c r="AJ106" s="298"/>
      <c r="AK106" s="298"/>
      <c r="AL106" s="299"/>
      <c r="AM106" s="303" t="s">
        <v>527</v>
      </c>
      <c r="AN106" s="298"/>
      <c r="AO106" s="298"/>
      <c r="AP106" s="299"/>
      <c r="AQ106" s="364" t="s">
        <v>521</v>
      </c>
      <c r="AR106" s="365"/>
      <c r="AS106" s="365"/>
      <c r="AT106" s="366"/>
      <c r="AU106" s="364" t="s">
        <v>518</v>
      </c>
      <c r="AV106" s="365"/>
      <c r="AW106" s="365"/>
      <c r="AX106" s="367"/>
    </row>
    <row r="107" spans="1:60" ht="23.25" hidden="1" customHeight="1" x14ac:dyDescent="0.15">
      <c r="A107" s="496"/>
      <c r="B107" s="497"/>
      <c r="C107" s="497"/>
      <c r="D107" s="497"/>
      <c r="E107" s="497"/>
      <c r="F107" s="498"/>
      <c r="G107" s="161"/>
      <c r="H107" s="161"/>
      <c r="I107" s="161"/>
      <c r="J107" s="161"/>
      <c r="K107" s="161"/>
      <c r="L107" s="161"/>
      <c r="M107" s="161"/>
      <c r="N107" s="161"/>
      <c r="O107" s="161"/>
      <c r="P107" s="161"/>
      <c r="Q107" s="161"/>
      <c r="R107" s="161"/>
      <c r="S107" s="161"/>
      <c r="T107" s="161"/>
      <c r="U107" s="161"/>
      <c r="V107" s="161"/>
      <c r="W107" s="161"/>
      <c r="X107" s="231"/>
      <c r="Y107" s="482" t="s">
        <v>55</v>
      </c>
      <c r="Z107" s="483"/>
      <c r="AA107" s="484"/>
      <c r="AB107" s="476"/>
      <c r="AC107" s="477"/>
      <c r="AD107" s="478"/>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9"/>
      <c r="B108" s="500"/>
      <c r="C108" s="500"/>
      <c r="D108" s="500"/>
      <c r="E108" s="500"/>
      <c r="F108" s="501"/>
      <c r="G108" s="164"/>
      <c r="H108" s="164"/>
      <c r="I108" s="164"/>
      <c r="J108" s="164"/>
      <c r="K108" s="164"/>
      <c r="L108" s="164"/>
      <c r="M108" s="164"/>
      <c r="N108" s="164"/>
      <c r="O108" s="164"/>
      <c r="P108" s="164"/>
      <c r="Q108" s="164"/>
      <c r="R108" s="164"/>
      <c r="S108" s="164"/>
      <c r="T108" s="164"/>
      <c r="U108" s="164"/>
      <c r="V108" s="164"/>
      <c r="W108" s="164"/>
      <c r="X108" s="236"/>
      <c r="Y108" s="479" t="s">
        <v>56</v>
      </c>
      <c r="Z108" s="480"/>
      <c r="AA108" s="481"/>
      <c r="AB108" s="410"/>
      <c r="AC108" s="411"/>
      <c r="AD108" s="412"/>
      <c r="AE108" s="362"/>
      <c r="AF108" s="362"/>
      <c r="AG108" s="362"/>
      <c r="AH108" s="362"/>
      <c r="AI108" s="362"/>
      <c r="AJ108" s="362"/>
      <c r="AK108" s="362"/>
      <c r="AL108" s="362"/>
      <c r="AM108" s="362"/>
      <c r="AN108" s="362"/>
      <c r="AO108" s="362"/>
      <c r="AP108" s="362"/>
      <c r="AQ108" s="368"/>
      <c r="AR108" s="369"/>
      <c r="AS108" s="369"/>
      <c r="AT108" s="370"/>
      <c r="AU108" s="822"/>
      <c r="AV108" s="823"/>
      <c r="AW108" s="823"/>
      <c r="AX108" s="824"/>
    </row>
    <row r="109" spans="1:60" ht="31.5" hidden="1" customHeight="1" x14ac:dyDescent="0.15">
      <c r="A109" s="493" t="s">
        <v>475</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3" t="s">
        <v>11</v>
      </c>
      <c r="AC109" s="298"/>
      <c r="AD109" s="299"/>
      <c r="AE109" s="303" t="s">
        <v>535</v>
      </c>
      <c r="AF109" s="298"/>
      <c r="AG109" s="298"/>
      <c r="AH109" s="299"/>
      <c r="AI109" s="303" t="s">
        <v>532</v>
      </c>
      <c r="AJ109" s="298"/>
      <c r="AK109" s="298"/>
      <c r="AL109" s="299"/>
      <c r="AM109" s="303" t="s">
        <v>528</v>
      </c>
      <c r="AN109" s="298"/>
      <c r="AO109" s="298"/>
      <c r="AP109" s="299"/>
      <c r="AQ109" s="364" t="s">
        <v>521</v>
      </c>
      <c r="AR109" s="365"/>
      <c r="AS109" s="365"/>
      <c r="AT109" s="366"/>
      <c r="AU109" s="364" t="s">
        <v>518</v>
      </c>
      <c r="AV109" s="365"/>
      <c r="AW109" s="365"/>
      <c r="AX109" s="367"/>
    </row>
    <row r="110" spans="1:60" ht="23.25" hidden="1" customHeight="1" x14ac:dyDescent="0.15">
      <c r="A110" s="496"/>
      <c r="B110" s="497"/>
      <c r="C110" s="497"/>
      <c r="D110" s="497"/>
      <c r="E110" s="497"/>
      <c r="F110" s="498"/>
      <c r="G110" s="161"/>
      <c r="H110" s="161"/>
      <c r="I110" s="161"/>
      <c r="J110" s="161"/>
      <c r="K110" s="161"/>
      <c r="L110" s="161"/>
      <c r="M110" s="161"/>
      <c r="N110" s="161"/>
      <c r="O110" s="161"/>
      <c r="P110" s="161"/>
      <c r="Q110" s="161"/>
      <c r="R110" s="161"/>
      <c r="S110" s="161"/>
      <c r="T110" s="161"/>
      <c r="U110" s="161"/>
      <c r="V110" s="161"/>
      <c r="W110" s="161"/>
      <c r="X110" s="231"/>
      <c r="Y110" s="482" t="s">
        <v>55</v>
      </c>
      <c r="Z110" s="483"/>
      <c r="AA110" s="484"/>
      <c r="AB110" s="476"/>
      <c r="AC110" s="477"/>
      <c r="AD110" s="478"/>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9"/>
      <c r="B111" s="500"/>
      <c r="C111" s="500"/>
      <c r="D111" s="500"/>
      <c r="E111" s="500"/>
      <c r="F111" s="501"/>
      <c r="G111" s="164"/>
      <c r="H111" s="164"/>
      <c r="I111" s="164"/>
      <c r="J111" s="164"/>
      <c r="K111" s="164"/>
      <c r="L111" s="164"/>
      <c r="M111" s="164"/>
      <c r="N111" s="164"/>
      <c r="O111" s="164"/>
      <c r="P111" s="164"/>
      <c r="Q111" s="164"/>
      <c r="R111" s="164"/>
      <c r="S111" s="164"/>
      <c r="T111" s="164"/>
      <c r="U111" s="164"/>
      <c r="V111" s="164"/>
      <c r="W111" s="164"/>
      <c r="X111" s="236"/>
      <c r="Y111" s="479" t="s">
        <v>56</v>
      </c>
      <c r="Z111" s="480"/>
      <c r="AA111" s="481"/>
      <c r="AB111" s="410"/>
      <c r="AC111" s="411"/>
      <c r="AD111" s="412"/>
      <c r="AE111" s="362"/>
      <c r="AF111" s="362"/>
      <c r="AG111" s="362"/>
      <c r="AH111" s="362"/>
      <c r="AI111" s="362"/>
      <c r="AJ111" s="362"/>
      <c r="AK111" s="362"/>
      <c r="AL111" s="362"/>
      <c r="AM111" s="362"/>
      <c r="AN111" s="362"/>
      <c r="AO111" s="362"/>
      <c r="AP111" s="362"/>
      <c r="AQ111" s="368"/>
      <c r="AR111" s="369"/>
      <c r="AS111" s="369"/>
      <c r="AT111" s="370"/>
      <c r="AU111" s="822"/>
      <c r="AV111" s="823"/>
      <c r="AW111" s="823"/>
      <c r="AX111" s="824"/>
    </row>
    <row r="112" spans="1:60" ht="31.5" hidden="1" customHeight="1" x14ac:dyDescent="0.15">
      <c r="A112" s="493" t="s">
        <v>475</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3" t="s">
        <v>11</v>
      </c>
      <c r="AC112" s="298"/>
      <c r="AD112" s="299"/>
      <c r="AE112" s="303" t="s">
        <v>535</v>
      </c>
      <c r="AF112" s="298"/>
      <c r="AG112" s="298"/>
      <c r="AH112" s="299"/>
      <c r="AI112" s="303" t="s">
        <v>532</v>
      </c>
      <c r="AJ112" s="298"/>
      <c r="AK112" s="298"/>
      <c r="AL112" s="299"/>
      <c r="AM112" s="303" t="s">
        <v>527</v>
      </c>
      <c r="AN112" s="298"/>
      <c r="AO112" s="298"/>
      <c r="AP112" s="299"/>
      <c r="AQ112" s="364" t="s">
        <v>521</v>
      </c>
      <c r="AR112" s="365"/>
      <c r="AS112" s="365"/>
      <c r="AT112" s="366"/>
      <c r="AU112" s="364" t="s">
        <v>518</v>
      </c>
      <c r="AV112" s="365"/>
      <c r="AW112" s="365"/>
      <c r="AX112" s="367"/>
    </row>
    <row r="113" spans="1:50" ht="23.25" hidden="1" customHeight="1" x14ac:dyDescent="0.15">
      <c r="A113" s="496"/>
      <c r="B113" s="497"/>
      <c r="C113" s="497"/>
      <c r="D113" s="497"/>
      <c r="E113" s="497"/>
      <c r="F113" s="498"/>
      <c r="G113" s="161"/>
      <c r="H113" s="161"/>
      <c r="I113" s="161"/>
      <c r="J113" s="161"/>
      <c r="K113" s="161"/>
      <c r="L113" s="161"/>
      <c r="M113" s="161"/>
      <c r="N113" s="161"/>
      <c r="O113" s="161"/>
      <c r="P113" s="161"/>
      <c r="Q113" s="161"/>
      <c r="R113" s="161"/>
      <c r="S113" s="161"/>
      <c r="T113" s="161"/>
      <c r="U113" s="161"/>
      <c r="V113" s="161"/>
      <c r="W113" s="161"/>
      <c r="X113" s="231"/>
      <c r="Y113" s="482" t="s">
        <v>55</v>
      </c>
      <c r="Z113" s="483"/>
      <c r="AA113" s="484"/>
      <c r="AB113" s="476"/>
      <c r="AC113" s="477"/>
      <c r="AD113" s="478"/>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9"/>
      <c r="B114" s="500"/>
      <c r="C114" s="500"/>
      <c r="D114" s="500"/>
      <c r="E114" s="500"/>
      <c r="F114" s="501"/>
      <c r="G114" s="164"/>
      <c r="H114" s="164"/>
      <c r="I114" s="164"/>
      <c r="J114" s="164"/>
      <c r="K114" s="164"/>
      <c r="L114" s="164"/>
      <c r="M114" s="164"/>
      <c r="N114" s="164"/>
      <c r="O114" s="164"/>
      <c r="P114" s="164"/>
      <c r="Q114" s="164"/>
      <c r="R114" s="164"/>
      <c r="S114" s="164"/>
      <c r="T114" s="164"/>
      <c r="U114" s="164"/>
      <c r="V114" s="164"/>
      <c r="W114" s="164"/>
      <c r="X114" s="236"/>
      <c r="Y114" s="479" t="s">
        <v>56</v>
      </c>
      <c r="Z114" s="480"/>
      <c r="AA114" s="481"/>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03" t="s">
        <v>535</v>
      </c>
      <c r="AF115" s="298"/>
      <c r="AG115" s="298"/>
      <c r="AH115" s="299"/>
      <c r="AI115" s="303" t="s">
        <v>532</v>
      </c>
      <c r="AJ115" s="298"/>
      <c r="AK115" s="298"/>
      <c r="AL115" s="299"/>
      <c r="AM115" s="303" t="s">
        <v>527</v>
      </c>
      <c r="AN115" s="298"/>
      <c r="AO115" s="298"/>
      <c r="AP115" s="299"/>
      <c r="AQ115" s="339" t="s">
        <v>522</v>
      </c>
      <c r="AR115" s="340"/>
      <c r="AS115" s="340"/>
      <c r="AT115" s="340"/>
      <c r="AU115" s="340"/>
      <c r="AV115" s="340"/>
      <c r="AW115" s="340"/>
      <c r="AX115" s="341"/>
    </row>
    <row r="116" spans="1:50" ht="23.25" customHeight="1" x14ac:dyDescent="0.15">
      <c r="A116" s="292"/>
      <c r="B116" s="293"/>
      <c r="C116" s="293"/>
      <c r="D116" s="293"/>
      <c r="E116" s="293"/>
      <c r="F116" s="294"/>
      <c r="G116" s="355" t="s">
        <v>675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9" t="s">
        <v>679</v>
      </c>
      <c r="AC116" s="820"/>
      <c r="AD116" s="821"/>
      <c r="AE116" s="362">
        <f>ROUND(35232000/96,0)</f>
        <v>367000</v>
      </c>
      <c r="AF116" s="362"/>
      <c r="AG116" s="362"/>
      <c r="AH116" s="362"/>
      <c r="AI116" s="362">
        <f>ROUND(59891000/259,0)</f>
        <v>231239</v>
      </c>
      <c r="AJ116" s="362"/>
      <c r="AK116" s="362"/>
      <c r="AL116" s="362"/>
      <c r="AM116" s="362" t="s">
        <v>579</v>
      </c>
      <c r="AN116" s="362"/>
      <c r="AO116" s="362"/>
      <c r="AP116" s="362"/>
      <c r="AQ116" s="368">
        <v>250810</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592</v>
      </c>
      <c r="AC117" s="346"/>
      <c r="AD117" s="347"/>
      <c r="AE117" s="306" t="s">
        <v>668</v>
      </c>
      <c r="AF117" s="306"/>
      <c r="AG117" s="306"/>
      <c r="AH117" s="306"/>
      <c r="AI117" s="306" t="s">
        <v>669</v>
      </c>
      <c r="AJ117" s="306"/>
      <c r="AK117" s="306"/>
      <c r="AL117" s="306"/>
      <c r="AM117" s="306" t="s">
        <v>579</v>
      </c>
      <c r="AN117" s="306"/>
      <c r="AO117" s="306"/>
      <c r="AP117" s="306"/>
      <c r="AQ117" s="306" t="s">
        <v>681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03" t="s">
        <v>535</v>
      </c>
      <c r="AF118" s="298"/>
      <c r="AG118" s="298"/>
      <c r="AH118" s="299"/>
      <c r="AI118" s="303" t="s">
        <v>532</v>
      </c>
      <c r="AJ118" s="298"/>
      <c r="AK118" s="298"/>
      <c r="AL118" s="299"/>
      <c r="AM118" s="303" t="s">
        <v>527</v>
      </c>
      <c r="AN118" s="298"/>
      <c r="AO118" s="298"/>
      <c r="AP118" s="299"/>
      <c r="AQ118" s="339" t="s">
        <v>522</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03" t="s">
        <v>535</v>
      </c>
      <c r="AF121" s="298"/>
      <c r="AG121" s="298"/>
      <c r="AH121" s="299"/>
      <c r="AI121" s="303" t="s">
        <v>532</v>
      </c>
      <c r="AJ121" s="298"/>
      <c r="AK121" s="298"/>
      <c r="AL121" s="299"/>
      <c r="AM121" s="303" t="s">
        <v>527</v>
      </c>
      <c r="AN121" s="298"/>
      <c r="AO121" s="298"/>
      <c r="AP121" s="299"/>
      <c r="AQ121" s="339" t="s">
        <v>522</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03" t="s">
        <v>536</v>
      </c>
      <c r="AF124" s="298"/>
      <c r="AG124" s="298"/>
      <c r="AH124" s="299"/>
      <c r="AI124" s="303" t="s">
        <v>532</v>
      </c>
      <c r="AJ124" s="298"/>
      <c r="AK124" s="298"/>
      <c r="AL124" s="299"/>
      <c r="AM124" s="303" t="s">
        <v>527</v>
      </c>
      <c r="AN124" s="298"/>
      <c r="AO124" s="298"/>
      <c r="AP124" s="299"/>
      <c r="AQ124" s="339" t="s">
        <v>522</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1"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535</v>
      </c>
      <c r="AF127" s="298"/>
      <c r="AG127" s="298"/>
      <c r="AH127" s="299"/>
      <c r="AI127" s="303" t="s">
        <v>532</v>
      </c>
      <c r="AJ127" s="298"/>
      <c r="AK127" s="298"/>
      <c r="AL127" s="299"/>
      <c r="AM127" s="303" t="s">
        <v>527</v>
      </c>
      <c r="AN127" s="298"/>
      <c r="AO127" s="298"/>
      <c r="AP127" s="299"/>
      <c r="AQ127" s="339" t="s">
        <v>522</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6.75" customHeight="1" x14ac:dyDescent="0.15">
      <c r="A130" s="1001" t="s">
        <v>565</v>
      </c>
      <c r="B130" s="999"/>
      <c r="C130" s="998" t="s">
        <v>358</v>
      </c>
      <c r="D130" s="999"/>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6.75" customHeight="1" x14ac:dyDescent="0.15">
      <c r="A131" s="1002"/>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hidden="1"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1002"/>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33"/>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33"/>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33"/>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33"/>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33"/>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33"/>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33"/>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33"/>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33"/>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33"/>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33"/>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33"/>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33"/>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33"/>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33"/>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2.25" customHeight="1" x14ac:dyDescent="0.15">
      <c r="A188" s="1002"/>
      <c r="B188" s="252"/>
      <c r="C188" s="251"/>
      <c r="D188" s="252"/>
      <c r="E188" s="160" t="s">
        <v>676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3" customHeight="1" x14ac:dyDescent="0.15">
      <c r="A189" s="1002"/>
      <c r="B189" s="252"/>
      <c r="C189" s="251"/>
      <c r="D189" s="252"/>
      <c r="E189" s="43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4"/>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3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4"/>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3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4"/>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5.25"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28.5" customHeight="1" x14ac:dyDescent="0.15">
      <c r="A430" s="1002"/>
      <c r="B430" s="252"/>
      <c r="C430" s="249" t="s">
        <v>561</v>
      </c>
      <c r="D430" s="250"/>
      <c r="E430" s="238" t="s">
        <v>545</v>
      </c>
      <c r="F430" s="453"/>
      <c r="G430" s="240" t="s">
        <v>374</v>
      </c>
      <c r="H430" s="158"/>
      <c r="I430" s="158"/>
      <c r="J430" s="241" t="s">
        <v>579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1002"/>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595</v>
      </c>
      <c r="AC433" s="133"/>
      <c r="AD433" s="133"/>
      <c r="AE433" s="111" t="s">
        <v>579</v>
      </c>
      <c r="AF433" s="112"/>
      <c r="AG433" s="112"/>
      <c r="AH433" s="112"/>
      <c r="AI433" s="111" t="s">
        <v>579</v>
      </c>
      <c r="AJ433" s="112"/>
      <c r="AK433" s="112"/>
      <c r="AL433" s="112"/>
      <c r="AM433" s="111" t="s">
        <v>595</v>
      </c>
      <c r="AN433" s="112"/>
      <c r="AO433" s="112"/>
      <c r="AP433" s="113"/>
      <c r="AQ433" s="111" t="s">
        <v>579</v>
      </c>
      <c r="AR433" s="112"/>
      <c r="AS433" s="112"/>
      <c r="AT433" s="113"/>
      <c r="AU433" s="112" t="s">
        <v>579</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595</v>
      </c>
      <c r="AC434" s="221"/>
      <c r="AD434" s="221"/>
      <c r="AE434" s="111" t="s">
        <v>595</v>
      </c>
      <c r="AF434" s="112"/>
      <c r="AG434" s="112"/>
      <c r="AH434" s="113"/>
      <c r="AI434" s="111" t="s">
        <v>582</v>
      </c>
      <c r="AJ434" s="112"/>
      <c r="AK434" s="112"/>
      <c r="AL434" s="112"/>
      <c r="AM434" s="111" t="s">
        <v>595</v>
      </c>
      <c r="AN434" s="112"/>
      <c r="AO434" s="112"/>
      <c r="AP434" s="113"/>
      <c r="AQ434" s="111" t="s">
        <v>579</v>
      </c>
      <c r="AR434" s="112"/>
      <c r="AS434" s="112"/>
      <c r="AT434" s="113"/>
      <c r="AU434" s="112" t="s">
        <v>579</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579</v>
      </c>
      <c r="AJ435" s="112"/>
      <c r="AK435" s="112"/>
      <c r="AL435" s="112"/>
      <c r="AM435" s="111" t="s">
        <v>579</v>
      </c>
      <c r="AN435" s="112"/>
      <c r="AO435" s="112"/>
      <c r="AP435" s="113"/>
      <c r="AQ435" s="111" t="s">
        <v>579</v>
      </c>
      <c r="AR435" s="112"/>
      <c r="AS435" s="112"/>
      <c r="AT435" s="113"/>
      <c r="AU435" s="112" t="s">
        <v>582</v>
      </c>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597</v>
      </c>
      <c r="AF457" s="136"/>
      <c r="AG457" s="137" t="s">
        <v>355</v>
      </c>
      <c r="AH457" s="172"/>
      <c r="AI457" s="182"/>
      <c r="AJ457" s="182"/>
      <c r="AK457" s="182"/>
      <c r="AL457" s="177"/>
      <c r="AM457" s="182"/>
      <c r="AN457" s="182"/>
      <c r="AO457" s="182"/>
      <c r="AP457" s="177"/>
      <c r="AQ457" s="217" t="s">
        <v>579</v>
      </c>
      <c r="AR457" s="136"/>
      <c r="AS457" s="137" t="s">
        <v>355</v>
      </c>
      <c r="AT457" s="172"/>
      <c r="AU457" s="136" t="s">
        <v>598</v>
      </c>
      <c r="AV457" s="136"/>
      <c r="AW457" s="137" t="s">
        <v>300</v>
      </c>
      <c r="AX457" s="138"/>
    </row>
    <row r="458" spans="1:50" ht="23.25" customHeight="1" x14ac:dyDescent="0.15">
      <c r="A458" s="1002"/>
      <c r="B458" s="252"/>
      <c r="C458" s="251"/>
      <c r="D458" s="252"/>
      <c r="E458" s="166"/>
      <c r="F458" s="167"/>
      <c r="G458" s="230" t="s">
        <v>596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579</v>
      </c>
      <c r="AC458" s="133"/>
      <c r="AD458" s="133"/>
      <c r="AE458" s="111" t="s">
        <v>579</v>
      </c>
      <c r="AF458" s="112"/>
      <c r="AG458" s="112"/>
      <c r="AH458" s="112"/>
      <c r="AI458" s="111" t="s">
        <v>599</v>
      </c>
      <c r="AJ458" s="112"/>
      <c r="AK458" s="112"/>
      <c r="AL458" s="112"/>
      <c r="AM458" s="111" t="s">
        <v>598</v>
      </c>
      <c r="AN458" s="112"/>
      <c r="AO458" s="112"/>
      <c r="AP458" s="113"/>
      <c r="AQ458" s="111" t="s">
        <v>599</v>
      </c>
      <c r="AR458" s="112"/>
      <c r="AS458" s="112"/>
      <c r="AT458" s="113"/>
      <c r="AU458" s="112" t="s">
        <v>579</v>
      </c>
      <c r="AV458" s="112"/>
      <c r="AW458" s="112"/>
      <c r="AX458" s="22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579</v>
      </c>
      <c r="AC459" s="221"/>
      <c r="AD459" s="221"/>
      <c r="AE459" s="111" t="s">
        <v>579</v>
      </c>
      <c r="AF459" s="112"/>
      <c r="AG459" s="112"/>
      <c r="AH459" s="113"/>
      <c r="AI459" s="111" t="s">
        <v>598</v>
      </c>
      <c r="AJ459" s="112"/>
      <c r="AK459" s="112"/>
      <c r="AL459" s="112"/>
      <c r="AM459" s="111" t="s">
        <v>600</v>
      </c>
      <c r="AN459" s="112"/>
      <c r="AO459" s="112"/>
      <c r="AP459" s="113"/>
      <c r="AQ459" s="111" t="s">
        <v>579</v>
      </c>
      <c r="AR459" s="112"/>
      <c r="AS459" s="112"/>
      <c r="AT459" s="113"/>
      <c r="AU459" s="112" t="s">
        <v>579</v>
      </c>
      <c r="AV459" s="112"/>
      <c r="AW459" s="112"/>
      <c r="AX459" s="222"/>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596</v>
      </c>
      <c r="AF460" s="112"/>
      <c r="AG460" s="112"/>
      <c r="AH460" s="113"/>
      <c r="AI460" s="111" t="s">
        <v>600</v>
      </c>
      <c r="AJ460" s="112"/>
      <c r="AK460" s="112"/>
      <c r="AL460" s="112"/>
      <c r="AM460" s="111" t="s">
        <v>582</v>
      </c>
      <c r="AN460" s="112"/>
      <c r="AO460" s="112"/>
      <c r="AP460" s="113"/>
      <c r="AQ460" s="111" t="s">
        <v>579</v>
      </c>
      <c r="AR460" s="112"/>
      <c r="AS460" s="112"/>
      <c r="AT460" s="113"/>
      <c r="AU460" s="112" t="s">
        <v>598</v>
      </c>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2.5" customHeight="1" x14ac:dyDescent="0.15">
      <c r="A481" s="1002"/>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x14ac:dyDescent="0.15">
      <c r="A482" s="1002"/>
      <c r="B482" s="252"/>
      <c r="C482" s="251"/>
      <c r="D482" s="252"/>
      <c r="E482" s="160" t="s">
        <v>579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34.5"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31.5"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46.5"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574</v>
      </c>
      <c r="AE702" s="904"/>
      <c r="AF702" s="904"/>
      <c r="AG702" s="893" t="s">
        <v>658</v>
      </c>
      <c r="AH702" s="894"/>
      <c r="AI702" s="894"/>
      <c r="AJ702" s="894"/>
      <c r="AK702" s="894"/>
      <c r="AL702" s="894"/>
      <c r="AM702" s="894"/>
      <c r="AN702" s="894"/>
      <c r="AO702" s="894"/>
      <c r="AP702" s="894"/>
      <c r="AQ702" s="894"/>
      <c r="AR702" s="894"/>
      <c r="AS702" s="894"/>
      <c r="AT702" s="894"/>
      <c r="AU702" s="894"/>
      <c r="AV702" s="894"/>
      <c r="AW702" s="894"/>
      <c r="AX702" s="895"/>
    </row>
    <row r="703" spans="1:50" ht="45.7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574</v>
      </c>
      <c r="AE703" s="155"/>
      <c r="AF703" s="155"/>
      <c r="AG703" s="669" t="s">
        <v>659</v>
      </c>
      <c r="AH703" s="670"/>
      <c r="AI703" s="670"/>
      <c r="AJ703" s="670"/>
      <c r="AK703" s="670"/>
      <c r="AL703" s="670"/>
      <c r="AM703" s="670"/>
      <c r="AN703" s="670"/>
      <c r="AO703" s="670"/>
      <c r="AP703" s="670"/>
      <c r="AQ703" s="670"/>
      <c r="AR703" s="670"/>
      <c r="AS703" s="670"/>
      <c r="AT703" s="670"/>
      <c r="AU703" s="670"/>
      <c r="AV703" s="670"/>
      <c r="AW703" s="670"/>
      <c r="AX703" s="671"/>
    </row>
    <row r="704" spans="1:50" ht="67.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574</v>
      </c>
      <c r="AE704" s="591"/>
      <c r="AF704" s="591"/>
      <c r="AG704" s="433" t="s">
        <v>682</v>
      </c>
      <c r="AH704" s="233"/>
      <c r="AI704" s="233"/>
      <c r="AJ704" s="233"/>
      <c r="AK704" s="233"/>
      <c r="AL704" s="233"/>
      <c r="AM704" s="233"/>
      <c r="AN704" s="233"/>
      <c r="AO704" s="233"/>
      <c r="AP704" s="233"/>
      <c r="AQ704" s="233"/>
      <c r="AR704" s="233"/>
      <c r="AS704" s="233"/>
      <c r="AT704" s="233"/>
      <c r="AU704" s="233"/>
      <c r="AV704" s="233"/>
      <c r="AW704" s="233"/>
      <c r="AX704" s="434"/>
    </row>
    <row r="705" spans="1:50" ht="23.25"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604</v>
      </c>
      <c r="AE705" s="738"/>
      <c r="AF705" s="738"/>
      <c r="AG705" s="160" t="s">
        <v>683</v>
      </c>
      <c r="AH705" s="161"/>
      <c r="AI705" s="161"/>
      <c r="AJ705" s="161"/>
      <c r="AK705" s="161"/>
      <c r="AL705" s="161"/>
      <c r="AM705" s="161"/>
      <c r="AN705" s="161"/>
      <c r="AO705" s="161"/>
      <c r="AP705" s="161"/>
      <c r="AQ705" s="161"/>
      <c r="AR705" s="161"/>
      <c r="AS705" s="161"/>
      <c r="AT705" s="161"/>
      <c r="AU705" s="161"/>
      <c r="AV705" s="161"/>
      <c r="AW705" s="161"/>
      <c r="AX705" s="162"/>
    </row>
    <row r="706" spans="1:50" ht="36" customHeight="1" x14ac:dyDescent="0.15">
      <c r="A706" s="660"/>
      <c r="B706" s="775"/>
      <c r="C706" s="619"/>
      <c r="D706" s="620"/>
      <c r="E706" s="688" t="s">
        <v>506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605</v>
      </c>
      <c r="AE706" s="155"/>
      <c r="AF706" s="156"/>
      <c r="AG706" s="433"/>
      <c r="AH706" s="233"/>
      <c r="AI706" s="233"/>
      <c r="AJ706" s="233"/>
      <c r="AK706" s="233"/>
      <c r="AL706" s="233"/>
      <c r="AM706" s="233"/>
      <c r="AN706" s="233"/>
      <c r="AO706" s="233"/>
      <c r="AP706" s="233"/>
      <c r="AQ706" s="233"/>
      <c r="AR706" s="233"/>
      <c r="AS706" s="233"/>
      <c r="AT706" s="233"/>
      <c r="AU706" s="233"/>
      <c r="AV706" s="233"/>
      <c r="AW706" s="233"/>
      <c r="AX706" s="434"/>
    </row>
    <row r="707" spans="1:50" ht="24" customHeight="1" x14ac:dyDescent="0.15">
      <c r="A707" s="660"/>
      <c r="B707" s="775"/>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605</v>
      </c>
      <c r="AE707" s="589"/>
      <c r="AF707" s="589"/>
      <c r="AG707" s="433"/>
      <c r="AH707" s="233"/>
      <c r="AI707" s="233"/>
      <c r="AJ707" s="233"/>
      <c r="AK707" s="233"/>
      <c r="AL707" s="233"/>
      <c r="AM707" s="233"/>
      <c r="AN707" s="233"/>
      <c r="AO707" s="233"/>
      <c r="AP707" s="233"/>
      <c r="AQ707" s="233"/>
      <c r="AR707" s="233"/>
      <c r="AS707" s="233"/>
      <c r="AT707" s="233"/>
      <c r="AU707" s="233"/>
      <c r="AV707" s="233"/>
      <c r="AW707" s="233"/>
      <c r="AX707" s="434"/>
    </row>
    <row r="708" spans="1:50" ht="46.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574</v>
      </c>
      <c r="AE708" s="673"/>
      <c r="AF708" s="673"/>
      <c r="AG708" s="531" t="s">
        <v>660</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574</v>
      </c>
      <c r="AE709" s="155"/>
      <c r="AF709" s="155"/>
      <c r="AG709" s="669" t="s">
        <v>661</v>
      </c>
      <c r="AH709" s="670"/>
      <c r="AI709" s="670"/>
      <c r="AJ709" s="670"/>
      <c r="AK709" s="670"/>
      <c r="AL709" s="670"/>
      <c r="AM709" s="670"/>
      <c r="AN709" s="670"/>
      <c r="AO709" s="670"/>
      <c r="AP709" s="670"/>
      <c r="AQ709" s="670"/>
      <c r="AR709" s="670"/>
      <c r="AS709" s="670"/>
      <c r="AT709" s="670"/>
      <c r="AU709" s="670"/>
      <c r="AV709" s="670"/>
      <c r="AW709" s="670"/>
      <c r="AX709" s="671"/>
    </row>
    <row r="710" spans="1:50" ht="2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604</v>
      </c>
      <c r="AE710" s="155"/>
      <c r="AF710" s="155"/>
      <c r="AG710" s="669" t="s">
        <v>663</v>
      </c>
      <c r="AH710" s="670"/>
      <c r="AI710" s="670"/>
      <c r="AJ710" s="670"/>
      <c r="AK710" s="670"/>
      <c r="AL710" s="670"/>
      <c r="AM710" s="670"/>
      <c r="AN710" s="670"/>
      <c r="AO710" s="670"/>
      <c r="AP710" s="670"/>
      <c r="AQ710" s="670"/>
      <c r="AR710" s="670"/>
      <c r="AS710" s="670"/>
      <c r="AT710" s="670"/>
      <c r="AU710" s="670"/>
      <c r="AV710" s="670"/>
      <c r="AW710" s="670"/>
      <c r="AX710" s="671"/>
    </row>
    <row r="711" spans="1:50" ht="31.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574</v>
      </c>
      <c r="AE711" s="155"/>
      <c r="AF711" s="155"/>
      <c r="AG711" s="669" t="s">
        <v>664</v>
      </c>
      <c r="AH711" s="670"/>
      <c r="AI711" s="670"/>
      <c r="AJ711" s="670"/>
      <c r="AK711" s="670"/>
      <c r="AL711" s="670"/>
      <c r="AM711" s="670"/>
      <c r="AN711" s="670"/>
      <c r="AO711" s="670"/>
      <c r="AP711" s="670"/>
      <c r="AQ711" s="670"/>
      <c r="AR711" s="670"/>
      <c r="AS711" s="670"/>
      <c r="AT711" s="670"/>
      <c r="AU711" s="670"/>
      <c r="AV711" s="670"/>
      <c r="AW711" s="670"/>
      <c r="AX711" s="671"/>
    </row>
    <row r="712" spans="1:50" ht="24" customHeight="1" x14ac:dyDescent="0.15">
      <c r="A712" s="660"/>
      <c r="B712" s="661"/>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154" t="s">
        <v>604</v>
      </c>
      <c r="AE712" s="155"/>
      <c r="AF712" s="155"/>
      <c r="AG712" s="599" t="s">
        <v>684</v>
      </c>
      <c r="AH712" s="600"/>
      <c r="AI712" s="600"/>
      <c r="AJ712" s="600"/>
      <c r="AK712" s="600"/>
      <c r="AL712" s="600"/>
      <c r="AM712" s="600"/>
      <c r="AN712" s="600"/>
      <c r="AO712" s="600"/>
      <c r="AP712" s="600"/>
      <c r="AQ712" s="600"/>
      <c r="AR712" s="600"/>
      <c r="AS712" s="600"/>
      <c r="AT712" s="600"/>
      <c r="AU712" s="600"/>
      <c r="AV712" s="600"/>
      <c r="AW712" s="600"/>
      <c r="AX712" s="601"/>
    </row>
    <row r="713" spans="1:50" ht="24" customHeight="1" x14ac:dyDescent="0.15">
      <c r="A713" s="660"/>
      <c r="B713" s="66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604</v>
      </c>
      <c r="AE713" s="155"/>
      <c r="AF713" s="156"/>
      <c r="AG713" s="669" t="s">
        <v>684</v>
      </c>
      <c r="AH713" s="670"/>
      <c r="AI713" s="670"/>
      <c r="AJ713" s="670"/>
      <c r="AK713" s="670"/>
      <c r="AL713" s="670"/>
      <c r="AM713" s="670"/>
      <c r="AN713" s="670"/>
      <c r="AO713" s="670"/>
      <c r="AP713" s="670"/>
      <c r="AQ713" s="670"/>
      <c r="AR713" s="670"/>
      <c r="AS713" s="670"/>
      <c r="AT713" s="670"/>
      <c r="AU713" s="670"/>
      <c r="AV713" s="670"/>
      <c r="AW713" s="670"/>
      <c r="AX713" s="671"/>
    </row>
    <row r="714" spans="1:50" ht="45" customHeight="1" x14ac:dyDescent="0.15">
      <c r="A714" s="662"/>
      <c r="B714" s="663"/>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574</v>
      </c>
      <c r="AE714" s="597"/>
      <c r="AF714" s="598"/>
      <c r="AG714" s="694" t="s">
        <v>665</v>
      </c>
      <c r="AH714" s="695"/>
      <c r="AI714" s="695"/>
      <c r="AJ714" s="695"/>
      <c r="AK714" s="695"/>
      <c r="AL714" s="695"/>
      <c r="AM714" s="695"/>
      <c r="AN714" s="695"/>
      <c r="AO714" s="695"/>
      <c r="AP714" s="695"/>
      <c r="AQ714" s="695"/>
      <c r="AR714" s="695"/>
      <c r="AS714" s="695"/>
      <c r="AT714" s="695"/>
      <c r="AU714" s="695"/>
      <c r="AV714" s="695"/>
      <c r="AW714" s="695"/>
      <c r="AX714" s="696"/>
    </row>
    <row r="715" spans="1:50" ht="24" customHeight="1" x14ac:dyDescent="0.15">
      <c r="A715" s="626"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574</v>
      </c>
      <c r="AE715" s="673"/>
      <c r="AF715" s="782"/>
      <c r="AG715" s="531" t="s">
        <v>677</v>
      </c>
      <c r="AH715" s="532"/>
      <c r="AI715" s="532"/>
      <c r="AJ715" s="532"/>
      <c r="AK715" s="532"/>
      <c r="AL715" s="532"/>
      <c r="AM715" s="532"/>
      <c r="AN715" s="532"/>
      <c r="AO715" s="532"/>
      <c r="AP715" s="532"/>
      <c r="AQ715" s="532"/>
      <c r="AR715" s="532"/>
      <c r="AS715" s="532"/>
      <c r="AT715" s="532"/>
      <c r="AU715" s="532"/>
      <c r="AV715" s="532"/>
      <c r="AW715" s="532"/>
      <c r="AX715" s="533"/>
    </row>
    <row r="716" spans="1:50" ht="36.7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604</v>
      </c>
      <c r="AE716" s="764"/>
      <c r="AF716" s="764"/>
      <c r="AG716" s="669" t="s">
        <v>662</v>
      </c>
      <c r="AH716" s="670"/>
      <c r="AI716" s="670"/>
      <c r="AJ716" s="670"/>
      <c r="AK716" s="670"/>
      <c r="AL716" s="670"/>
      <c r="AM716" s="670"/>
      <c r="AN716" s="670"/>
      <c r="AO716" s="670"/>
      <c r="AP716" s="670"/>
      <c r="AQ716" s="670"/>
      <c r="AR716" s="670"/>
      <c r="AS716" s="670"/>
      <c r="AT716" s="670"/>
      <c r="AU716" s="670"/>
      <c r="AV716" s="670"/>
      <c r="AW716" s="670"/>
      <c r="AX716" s="671"/>
    </row>
    <row r="717" spans="1:50" ht="69"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574</v>
      </c>
      <c r="AE717" s="155"/>
      <c r="AF717" s="155"/>
      <c r="AG717" s="669" t="s">
        <v>672</v>
      </c>
      <c r="AH717" s="670"/>
      <c r="AI717" s="670"/>
      <c r="AJ717" s="670"/>
      <c r="AK717" s="670"/>
      <c r="AL717" s="670"/>
      <c r="AM717" s="670"/>
      <c r="AN717" s="670"/>
      <c r="AO717" s="670"/>
      <c r="AP717" s="670"/>
      <c r="AQ717" s="670"/>
      <c r="AR717" s="670"/>
      <c r="AS717" s="670"/>
      <c r="AT717" s="670"/>
      <c r="AU717" s="670"/>
      <c r="AV717" s="670"/>
      <c r="AW717" s="670"/>
      <c r="AX717" s="671"/>
    </row>
    <row r="718" spans="1:50" ht="27.75"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574</v>
      </c>
      <c r="AE718" s="155"/>
      <c r="AF718" s="155"/>
      <c r="AG718" s="163" t="s">
        <v>666</v>
      </c>
      <c r="AH718" s="164"/>
      <c r="AI718" s="164"/>
      <c r="AJ718" s="164"/>
      <c r="AK718" s="164"/>
      <c r="AL718" s="164"/>
      <c r="AM718" s="164"/>
      <c r="AN718" s="164"/>
      <c r="AO718" s="164"/>
      <c r="AP718" s="164"/>
      <c r="AQ718" s="164"/>
      <c r="AR718" s="164"/>
      <c r="AS718" s="164"/>
      <c r="AT718" s="164"/>
      <c r="AU718" s="164"/>
      <c r="AV718" s="164"/>
      <c r="AW718" s="164"/>
      <c r="AX718" s="165"/>
    </row>
    <row r="719" spans="1:50" ht="38.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574</v>
      </c>
      <c r="AE719" s="673"/>
      <c r="AF719" s="673"/>
      <c r="AG719" s="160" t="s">
        <v>607</v>
      </c>
      <c r="AH719" s="161"/>
      <c r="AI719" s="161"/>
      <c r="AJ719" s="161"/>
      <c r="AK719" s="161"/>
      <c r="AL719" s="161"/>
      <c r="AM719" s="161"/>
      <c r="AN719" s="161"/>
      <c r="AO719" s="161"/>
      <c r="AP719" s="161"/>
      <c r="AQ719" s="161"/>
      <c r="AR719" s="161"/>
      <c r="AS719" s="161"/>
      <c r="AT719" s="161"/>
      <c r="AU719" s="161"/>
      <c r="AV719" s="161"/>
      <c r="AW719" s="161"/>
      <c r="AX719" s="162"/>
    </row>
    <row r="720" spans="1:50" ht="18.75" customHeight="1" x14ac:dyDescent="0.15">
      <c r="A720" s="655"/>
      <c r="B720" s="656"/>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33"/>
      <c r="AH720" s="233"/>
      <c r="AI720" s="233"/>
      <c r="AJ720" s="233"/>
      <c r="AK720" s="233"/>
      <c r="AL720" s="233"/>
      <c r="AM720" s="233"/>
      <c r="AN720" s="233"/>
      <c r="AO720" s="233"/>
      <c r="AP720" s="233"/>
      <c r="AQ720" s="233"/>
      <c r="AR720" s="233"/>
      <c r="AS720" s="233"/>
      <c r="AT720" s="233"/>
      <c r="AU720" s="233"/>
      <c r="AV720" s="233"/>
      <c r="AW720" s="233"/>
      <c r="AX720" s="434"/>
    </row>
    <row r="721" spans="1:50" ht="18.75" customHeight="1" x14ac:dyDescent="0.15">
      <c r="A721" s="655"/>
      <c r="B721" s="656"/>
      <c r="C721" s="925" t="s">
        <v>569</v>
      </c>
      <c r="D721" s="926"/>
      <c r="E721" s="926"/>
      <c r="F721" s="927"/>
      <c r="G721" s="945"/>
      <c r="H721" s="946"/>
      <c r="I721" s="83" t="str">
        <f>IF(OR(G721="　", G721=""), "", "-")</f>
        <v/>
      </c>
      <c r="J721" s="924">
        <v>307</v>
      </c>
      <c r="K721" s="924"/>
      <c r="L721" s="83" t="str">
        <f>IF(M721="","","-")</f>
        <v/>
      </c>
      <c r="M721" s="84"/>
      <c r="N721" s="921" t="s">
        <v>606</v>
      </c>
      <c r="O721" s="922"/>
      <c r="P721" s="922"/>
      <c r="Q721" s="922"/>
      <c r="R721" s="922"/>
      <c r="S721" s="922"/>
      <c r="T721" s="922"/>
      <c r="U721" s="922"/>
      <c r="V721" s="922"/>
      <c r="W721" s="922"/>
      <c r="X721" s="922"/>
      <c r="Y721" s="922"/>
      <c r="Z721" s="922"/>
      <c r="AA721" s="922"/>
      <c r="AB721" s="922"/>
      <c r="AC721" s="922"/>
      <c r="AD721" s="922"/>
      <c r="AE721" s="922"/>
      <c r="AF721" s="923"/>
      <c r="AG721" s="433"/>
      <c r="AH721" s="233"/>
      <c r="AI721" s="233"/>
      <c r="AJ721" s="233"/>
      <c r="AK721" s="233"/>
      <c r="AL721" s="233"/>
      <c r="AM721" s="233"/>
      <c r="AN721" s="233"/>
      <c r="AO721" s="233"/>
      <c r="AP721" s="233"/>
      <c r="AQ721" s="233"/>
      <c r="AR721" s="233"/>
      <c r="AS721" s="233"/>
      <c r="AT721" s="233"/>
      <c r="AU721" s="233"/>
      <c r="AV721" s="233"/>
      <c r="AW721" s="233"/>
      <c r="AX721" s="434"/>
    </row>
    <row r="722" spans="1:50" ht="18.75" customHeight="1" x14ac:dyDescent="0.15">
      <c r="A722" s="655"/>
      <c r="B722" s="656"/>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3"/>
      <c r="AH722" s="233"/>
      <c r="AI722" s="233"/>
      <c r="AJ722" s="233"/>
      <c r="AK722" s="233"/>
      <c r="AL722" s="233"/>
      <c r="AM722" s="233"/>
      <c r="AN722" s="233"/>
      <c r="AO722" s="233"/>
      <c r="AP722" s="233"/>
      <c r="AQ722" s="233"/>
      <c r="AR722" s="233"/>
      <c r="AS722" s="233"/>
      <c r="AT722" s="233"/>
      <c r="AU722" s="233"/>
      <c r="AV722" s="233"/>
      <c r="AW722" s="233"/>
      <c r="AX722" s="434"/>
    </row>
    <row r="723" spans="1:50" ht="18.75" customHeight="1" x14ac:dyDescent="0.15">
      <c r="A723" s="655"/>
      <c r="B723" s="656"/>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3"/>
      <c r="AH723" s="233"/>
      <c r="AI723" s="233"/>
      <c r="AJ723" s="233"/>
      <c r="AK723" s="233"/>
      <c r="AL723" s="233"/>
      <c r="AM723" s="233"/>
      <c r="AN723" s="233"/>
      <c r="AO723" s="233"/>
      <c r="AP723" s="233"/>
      <c r="AQ723" s="233"/>
      <c r="AR723" s="233"/>
      <c r="AS723" s="233"/>
      <c r="AT723" s="233"/>
      <c r="AU723" s="233"/>
      <c r="AV723" s="233"/>
      <c r="AW723" s="233"/>
      <c r="AX723" s="434"/>
    </row>
    <row r="724" spans="1:50" ht="18.75" customHeight="1" x14ac:dyDescent="0.15">
      <c r="A724" s="655"/>
      <c r="B724" s="656"/>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3"/>
      <c r="AH724" s="233"/>
      <c r="AI724" s="233"/>
      <c r="AJ724" s="233"/>
      <c r="AK724" s="233"/>
      <c r="AL724" s="233"/>
      <c r="AM724" s="233"/>
      <c r="AN724" s="233"/>
      <c r="AO724" s="233"/>
      <c r="AP724" s="233"/>
      <c r="AQ724" s="233"/>
      <c r="AR724" s="233"/>
      <c r="AS724" s="233"/>
      <c r="AT724" s="233"/>
      <c r="AU724" s="233"/>
      <c r="AV724" s="233"/>
      <c r="AW724" s="233"/>
      <c r="AX724" s="434"/>
    </row>
    <row r="725" spans="1:50" ht="18.75" customHeight="1" x14ac:dyDescent="0.15">
      <c r="A725" s="657"/>
      <c r="B725" s="658"/>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39" customHeight="1" x14ac:dyDescent="0.15">
      <c r="A726" s="626" t="s">
        <v>48</v>
      </c>
      <c r="B726" s="627"/>
      <c r="C726" s="448" t="s">
        <v>53</v>
      </c>
      <c r="D726" s="586"/>
      <c r="E726" s="586"/>
      <c r="F726" s="587"/>
      <c r="G726" s="802" t="s">
        <v>678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3.75" customHeight="1" thickBot="1" x14ac:dyDescent="0.2">
      <c r="A727" s="628"/>
      <c r="B727" s="629"/>
      <c r="C727" s="700" t="s">
        <v>57</v>
      </c>
      <c r="D727" s="701"/>
      <c r="E727" s="701"/>
      <c r="F727" s="702"/>
      <c r="G727" s="800" t="s">
        <v>667</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30"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0" customHeight="1" thickBot="1" x14ac:dyDescent="0.2">
      <c r="A729" s="770" t="s">
        <v>608</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30"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0" customHeight="1" thickBot="1" x14ac:dyDescent="0.2">
      <c r="A731" s="623" t="s">
        <v>256</v>
      </c>
      <c r="B731" s="624"/>
      <c r="C731" s="624"/>
      <c r="D731" s="624"/>
      <c r="E731" s="625"/>
      <c r="F731" s="685" t="s">
        <v>686</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30"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0.75" customHeight="1" thickBot="1" x14ac:dyDescent="0.2">
      <c r="A733" s="754" t="s">
        <v>689</v>
      </c>
      <c r="B733" s="755"/>
      <c r="C733" s="755"/>
      <c r="D733" s="755"/>
      <c r="E733" s="756"/>
      <c r="F733" s="771" t="s">
        <v>691</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30"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0"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3.25" customHeight="1" x14ac:dyDescent="0.15">
      <c r="A737" s="123" t="s">
        <v>549</v>
      </c>
      <c r="B737" s="124"/>
      <c r="C737" s="124"/>
      <c r="D737" s="125"/>
      <c r="E737" s="122" t="s">
        <v>609</v>
      </c>
      <c r="F737" s="122"/>
      <c r="G737" s="122"/>
      <c r="H737" s="122"/>
      <c r="I737" s="122"/>
      <c r="J737" s="122"/>
      <c r="K737" s="122"/>
      <c r="L737" s="122"/>
      <c r="M737" s="122"/>
      <c r="N737" s="101" t="s">
        <v>542</v>
      </c>
      <c r="O737" s="101"/>
      <c r="P737" s="101"/>
      <c r="Q737" s="101"/>
      <c r="R737" s="122" t="s">
        <v>610</v>
      </c>
      <c r="S737" s="122"/>
      <c r="T737" s="122"/>
      <c r="U737" s="122"/>
      <c r="V737" s="122"/>
      <c r="W737" s="122"/>
      <c r="X737" s="122"/>
      <c r="Y737" s="122"/>
      <c r="Z737" s="122"/>
      <c r="AA737" s="101" t="s">
        <v>541</v>
      </c>
      <c r="AB737" s="101"/>
      <c r="AC737" s="101"/>
      <c r="AD737" s="101"/>
      <c r="AE737" s="122" t="s">
        <v>611</v>
      </c>
      <c r="AF737" s="122"/>
      <c r="AG737" s="122"/>
      <c r="AH737" s="122"/>
      <c r="AI737" s="122"/>
      <c r="AJ737" s="122"/>
      <c r="AK737" s="122"/>
      <c r="AL737" s="122"/>
      <c r="AM737" s="122"/>
      <c r="AN737" s="101" t="s">
        <v>540</v>
      </c>
      <c r="AO737" s="101"/>
      <c r="AP737" s="101"/>
      <c r="AQ737" s="101"/>
      <c r="AR737" s="102" t="s">
        <v>612</v>
      </c>
      <c r="AS737" s="103"/>
      <c r="AT737" s="103"/>
      <c r="AU737" s="103"/>
      <c r="AV737" s="103"/>
      <c r="AW737" s="103"/>
      <c r="AX737" s="104"/>
      <c r="AY737" s="89"/>
      <c r="AZ737" s="89"/>
    </row>
    <row r="738" spans="1:52" ht="23.25" customHeight="1" x14ac:dyDescent="0.15">
      <c r="A738" s="123" t="s">
        <v>539</v>
      </c>
      <c r="B738" s="124"/>
      <c r="C738" s="124"/>
      <c r="D738" s="125"/>
      <c r="E738" s="122" t="s">
        <v>613</v>
      </c>
      <c r="F738" s="122"/>
      <c r="G738" s="122"/>
      <c r="H738" s="122"/>
      <c r="I738" s="122"/>
      <c r="J738" s="122"/>
      <c r="K738" s="122"/>
      <c r="L738" s="122"/>
      <c r="M738" s="122"/>
      <c r="N738" s="101" t="s">
        <v>538</v>
      </c>
      <c r="O738" s="101"/>
      <c r="P738" s="101"/>
      <c r="Q738" s="101"/>
      <c r="R738" s="122" t="s">
        <v>614</v>
      </c>
      <c r="S738" s="122"/>
      <c r="T738" s="122"/>
      <c r="U738" s="122"/>
      <c r="V738" s="122"/>
      <c r="W738" s="122"/>
      <c r="X738" s="122"/>
      <c r="Y738" s="122"/>
      <c r="Z738" s="122"/>
      <c r="AA738" s="101" t="s">
        <v>537</v>
      </c>
      <c r="AB738" s="101"/>
      <c r="AC738" s="101"/>
      <c r="AD738" s="101"/>
      <c r="AE738" s="122" t="s">
        <v>615</v>
      </c>
      <c r="AF738" s="122"/>
      <c r="AG738" s="122"/>
      <c r="AH738" s="122"/>
      <c r="AI738" s="122"/>
      <c r="AJ738" s="122"/>
      <c r="AK738" s="122"/>
      <c r="AL738" s="122"/>
      <c r="AM738" s="122"/>
      <c r="AN738" s="101" t="s">
        <v>533</v>
      </c>
      <c r="AO738" s="101"/>
      <c r="AP738" s="101"/>
      <c r="AQ738" s="101"/>
      <c r="AR738" s="102" t="s">
        <v>616</v>
      </c>
      <c r="AS738" s="103"/>
      <c r="AT738" s="103"/>
      <c r="AU738" s="103"/>
      <c r="AV738" s="103"/>
      <c r="AW738" s="103"/>
      <c r="AX738" s="104"/>
    </row>
    <row r="739" spans="1:52" ht="23.25" customHeight="1" thickBot="1" x14ac:dyDescent="0.2">
      <c r="A739" s="126" t="s">
        <v>529</v>
      </c>
      <c r="B739" s="127"/>
      <c r="C739" s="127"/>
      <c r="D739" s="128"/>
      <c r="E739" s="129"/>
      <c r="F739" s="117"/>
      <c r="G739" s="117"/>
      <c r="H739" s="93" t="str">
        <f>IF(E739="", "", "(")</f>
        <v/>
      </c>
      <c r="I739" s="117"/>
      <c r="J739" s="117"/>
      <c r="K739" s="93" t="str">
        <f>IF(OR(I739="　", I739=""), "", "-")</f>
        <v/>
      </c>
      <c r="L739" s="118">
        <v>305</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511</v>
      </c>
      <c r="B779" s="766"/>
      <c r="C779" s="766"/>
      <c r="D779" s="766"/>
      <c r="E779" s="766"/>
      <c r="F779" s="767"/>
      <c r="G779" s="444" t="s">
        <v>627</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657</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1"/>
      <c r="B780" s="768"/>
      <c r="C780" s="768"/>
      <c r="D780" s="768"/>
      <c r="E780" s="768"/>
      <c r="F780" s="769"/>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1"/>
      <c r="B781" s="768"/>
      <c r="C781" s="768"/>
      <c r="D781" s="768"/>
      <c r="E781" s="768"/>
      <c r="F781" s="769"/>
      <c r="G781" s="454" t="s">
        <v>617</v>
      </c>
      <c r="H781" s="455"/>
      <c r="I781" s="455"/>
      <c r="J781" s="455"/>
      <c r="K781" s="456"/>
      <c r="L781" s="457" t="s">
        <v>618</v>
      </c>
      <c r="M781" s="458"/>
      <c r="N781" s="458"/>
      <c r="O781" s="458"/>
      <c r="P781" s="458"/>
      <c r="Q781" s="458"/>
      <c r="R781" s="458"/>
      <c r="S781" s="458"/>
      <c r="T781" s="458"/>
      <c r="U781" s="458"/>
      <c r="V781" s="458"/>
      <c r="W781" s="458"/>
      <c r="X781" s="459"/>
      <c r="Y781" s="460">
        <v>19</v>
      </c>
      <c r="Z781" s="461"/>
      <c r="AA781" s="461"/>
      <c r="AB781" s="562"/>
      <c r="AC781" s="454" t="s">
        <v>619</v>
      </c>
      <c r="AD781" s="455"/>
      <c r="AE781" s="455"/>
      <c r="AF781" s="455"/>
      <c r="AG781" s="456"/>
      <c r="AH781" s="457" t="s">
        <v>620</v>
      </c>
      <c r="AI781" s="458"/>
      <c r="AJ781" s="458"/>
      <c r="AK781" s="458"/>
      <c r="AL781" s="458"/>
      <c r="AM781" s="458"/>
      <c r="AN781" s="458"/>
      <c r="AO781" s="458"/>
      <c r="AP781" s="458"/>
      <c r="AQ781" s="458"/>
      <c r="AR781" s="458"/>
      <c r="AS781" s="458"/>
      <c r="AT781" s="459"/>
      <c r="AU781" s="460">
        <v>11</v>
      </c>
      <c r="AV781" s="461"/>
      <c r="AW781" s="461"/>
      <c r="AX781" s="462"/>
    </row>
    <row r="782" spans="1:50" ht="24.75" customHeight="1" x14ac:dyDescent="0.15">
      <c r="A782" s="561"/>
      <c r="B782" s="768"/>
      <c r="C782" s="768"/>
      <c r="D782" s="768"/>
      <c r="E782" s="768"/>
      <c r="F782" s="769"/>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61"/>
      <c r="B783" s="768"/>
      <c r="C783" s="768"/>
      <c r="D783" s="768"/>
      <c r="E783" s="768"/>
      <c r="F783" s="769"/>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1"/>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1"/>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1"/>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1"/>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1"/>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1"/>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1"/>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1"/>
      <c r="B791" s="768"/>
      <c r="C791" s="768"/>
      <c r="D791" s="768"/>
      <c r="E791" s="768"/>
      <c r="F791" s="769"/>
      <c r="G791" s="413" t="s">
        <v>20</v>
      </c>
      <c r="H791" s="414"/>
      <c r="I791" s="414"/>
      <c r="J791" s="414"/>
      <c r="K791" s="414"/>
      <c r="L791" s="415"/>
      <c r="M791" s="416"/>
      <c r="N791" s="416"/>
      <c r="O791" s="416"/>
      <c r="P791" s="416"/>
      <c r="Q791" s="416"/>
      <c r="R791" s="416"/>
      <c r="S791" s="416"/>
      <c r="T791" s="416"/>
      <c r="U791" s="416"/>
      <c r="V791" s="416"/>
      <c r="W791" s="416"/>
      <c r="X791" s="417"/>
      <c r="Y791" s="418">
        <f>SUM(Y781:AB790)</f>
        <v>19</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11</v>
      </c>
      <c r="AV791" s="419"/>
      <c r="AW791" s="419"/>
      <c r="AX791" s="421"/>
    </row>
    <row r="792" spans="1:50" ht="24.75" hidden="1" customHeight="1" x14ac:dyDescent="0.15">
      <c r="A792" s="561"/>
      <c r="B792" s="768"/>
      <c r="C792" s="768"/>
      <c r="D792" s="768"/>
      <c r="E792" s="768"/>
      <c r="F792" s="769"/>
      <c r="G792" s="444" t="s">
        <v>441</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1"/>
      <c r="B793" s="768"/>
      <c r="C793" s="768"/>
      <c r="D793" s="768"/>
      <c r="E793" s="768"/>
      <c r="F793" s="769"/>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1"/>
      <c r="B794" s="768"/>
      <c r="C794" s="768"/>
      <c r="D794" s="768"/>
      <c r="E794" s="768"/>
      <c r="F794" s="769"/>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1"/>
      <c r="B795" s="768"/>
      <c r="C795" s="768"/>
      <c r="D795" s="768"/>
      <c r="E795" s="768"/>
      <c r="F795" s="769"/>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1"/>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1"/>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1"/>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1"/>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1"/>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1"/>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1"/>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1"/>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1"/>
      <c r="B804" s="768"/>
      <c r="C804" s="768"/>
      <c r="D804" s="768"/>
      <c r="E804" s="768"/>
      <c r="F804" s="769"/>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1"/>
      <c r="B805" s="768"/>
      <c r="C805" s="768"/>
      <c r="D805" s="768"/>
      <c r="E805" s="768"/>
      <c r="F805" s="769"/>
      <c r="G805" s="444" t="s">
        <v>442</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443</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1"/>
      <c r="B806" s="768"/>
      <c r="C806" s="768"/>
      <c r="D806" s="768"/>
      <c r="E806" s="768"/>
      <c r="F806" s="769"/>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1"/>
      <c r="B807" s="768"/>
      <c r="C807" s="768"/>
      <c r="D807" s="768"/>
      <c r="E807" s="768"/>
      <c r="F807" s="769"/>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68"/>
      <c r="C808" s="768"/>
      <c r="D808" s="768"/>
      <c r="E808" s="768"/>
      <c r="F808" s="769"/>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1"/>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1"/>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1"/>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1"/>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1"/>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1"/>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1"/>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1"/>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1"/>
      <c r="B817" s="768"/>
      <c r="C817" s="768"/>
      <c r="D817" s="768"/>
      <c r="E817" s="768"/>
      <c r="F817" s="769"/>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1"/>
      <c r="B818" s="768"/>
      <c r="C818" s="768"/>
      <c r="D818" s="768"/>
      <c r="E818" s="768"/>
      <c r="F818" s="769"/>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1"/>
      <c r="B819" s="768"/>
      <c r="C819" s="768"/>
      <c r="D819" s="768"/>
      <c r="E819" s="768"/>
      <c r="F819" s="769"/>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1"/>
      <c r="B820" s="768"/>
      <c r="C820" s="768"/>
      <c r="D820" s="768"/>
      <c r="E820" s="768"/>
      <c r="F820" s="769"/>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68"/>
      <c r="C821" s="768"/>
      <c r="D821" s="768"/>
      <c r="E821" s="768"/>
      <c r="F821" s="769"/>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1"/>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1"/>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1"/>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1"/>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1"/>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1"/>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1"/>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1"/>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1"/>
      <c r="B830" s="768"/>
      <c r="C830" s="768"/>
      <c r="D830" s="768"/>
      <c r="E830" s="768"/>
      <c r="F830" s="769"/>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3" t="s">
        <v>468</v>
      </c>
      <c r="AM831" s="964"/>
      <c r="AN831" s="96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14.25"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492</v>
      </c>
      <c r="AI836" s="350"/>
      <c r="AJ836" s="350"/>
      <c r="AK836" s="350"/>
      <c r="AL836" s="350" t="s">
        <v>21</v>
      </c>
      <c r="AM836" s="350"/>
      <c r="AN836" s="350"/>
      <c r="AO836" s="426"/>
      <c r="AP836" s="427" t="s">
        <v>420</v>
      </c>
      <c r="AQ836" s="427"/>
      <c r="AR836" s="427"/>
      <c r="AS836" s="427"/>
      <c r="AT836" s="427"/>
      <c r="AU836" s="427"/>
      <c r="AV836" s="427"/>
      <c r="AW836" s="427"/>
      <c r="AX836" s="427"/>
    </row>
    <row r="837" spans="1:50" ht="40.5" customHeight="1" x14ac:dyDescent="0.15">
      <c r="A837" s="408">
        <v>1</v>
      </c>
      <c r="B837" s="408">
        <v>1</v>
      </c>
      <c r="C837" s="425" t="s">
        <v>626</v>
      </c>
      <c r="D837" s="422"/>
      <c r="E837" s="422"/>
      <c r="F837" s="422"/>
      <c r="G837" s="422"/>
      <c r="H837" s="422"/>
      <c r="I837" s="422"/>
      <c r="J837" s="423">
        <v>7000020010006</v>
      </c>
      <c r="K837" s="424"/>
      <c r="L837" s="424"/>
      <c r="M837" s="424"/>
      <c r="N837" s="424"/>
      <c r="O837" s="424"/>
      <c r="P837" s="317" t="s">
        <v>623</v>
      </c>
      <c r="Q837" s="318"/>
      <c r="R837" s="318"/>
      <c r="S837" s="318"/>
      <c r="T837" s="318"/>
      <c r="U837" s="318"/>
      <c r="V837" s="318"/>
      <c r="W837" s="318"/>
      <c r="X837" s="318"/>
      <c r="Y837" s="319">
        <v>19</v>
      </c>
      <c r="Z837" s="320"/>
      <c r="AA837" s="320"/>
      <c r="AB837" s="321"/>
      <c r="AC837" s="329" t="s">
        <v>621</v>
      </c>
      <c r="AD837" s="330"/>
      <c r="AE837" s="330"/>
      <c r="AF837" s="330"/>
      <c r="AG837" s="330"/>
      <c r="AH837" s="331" t="s">
        <v>579</v>
      </c>
      <c r="AI837" s="332"/>
      <c r="AJ837" s="332"/>
      <c r="AK837" s="332"/>
      <c r="AL837" s="326" t="s">
        <v>579</v>
      </c>
      <c r="AM837" s="327"/>
      <c r="AN837" s="327"/>
      <c r="AO837" s="328"/>
      <c r="AP837" s="322" t="s">
        <v>622</v>
      </c>
      <c r="AQ837" s="322"/>
      <c r="AR837" s="322"/>
      <c r="AS837" s="322"/>
      <c r="AT837" s="322"/>
      <c r="AU837" s="322"/>
      <c r="AV837" s="322"/>
      <c r="AW837" s="322"/>
      <c r="AX837" s="322"/>
    </row>
    <row r="838" spans="1:50" ht="40.5" customHeight="1" x14ac:dyDescent="0.15">
      <c r="A838" s="408">
        <v>2</v>
      </c>
      <c r="B838" s="408">
        <v>1</v>
      </c>
      <c r="C838" s="425" t="s">
        <v>628</v>
      </c>
      <c r="D838" s="422"/>
      <c r="E838" s="422"/>
      <c r="F838" s="422"/>
      <c r="G838" s="422"/>
      <c r="H838" s="422"/>
      <c r="I838" s="422"/>
      <c r="J838" s="423">
        <v>7000020070009</v>
      </c>
      <c r="K838" s="424"/>
      <c r="L838" s="424"/>
      <c r="M838" s="424"/>
      <c r="N838" s="424"/>
      <c r="O838" s="424"/>
      <c r="P838" s="317" t="s">
        <v>623</v>
      </c>
      <c r="Q838" s="318"/>
      <c r="R838" s="318"/>
      <c r="S838" s="318"/>
      <c r="T838" s="318"/>
      <c r="U838" s="318"/>
      <c r="V838" s="318"/>
      <c r="W838" s="318"/>
      <c r="X838" s="318"/>
      <c r="Y838" s="319">
        <v>12</v>
      </c>
      <c r="Z838" s="320"/>
      <c r="AA838" s="320"/>
      <c r="AB838" s="321"/>
      <c r="AC838" s="329" t="s">
        <v>621</v>
      </c>
      <c r="AD838" s="330"/>
      <c r="AE838" s="330"/>
      <c r="AF838" s="330"/>
      <c r="AG838" s="330"/>
      <c r="AH838" s="331" t="s">
        <v>579</v>
      </c>
      <c r="AI838" s="332"/>
      <c r="AJ838" s="332"/>
      <c r="AK838" s="332"/>
      <c r="AL838" s="326" t="s">
        <v>579</v>
      </c>
      <c r="AM838" s="327"/>
      <c r="AN838" s="327"/>
      <c r="AO838" s="328"/>
      <c r="AP838" s="322" t="s">
        <v>622</v>
      </c>
      <c r="AQ838" s="322"/>
      <c r="AR838" s="322"/>
      <c r="AS838" s="322"/>
      <c r="AT838" s="322"/>
      <c r="AU838" s="322"/>
      <c r="AV838" s="322"/>
      <c r="AW838" s="322"/>
      <c r="AX838" s="322"/>
    </row>
    <row r="839" spans="1:50" ht="40.5" customHeight="1" x14ac:dyDescent="0.15">
      <c r="A839" s="408">
        <v>3</v>
      </c>
      <c r="B839" s="408">
        <v>1</v>
      </c>
      <c r="C839" s="425" t="s">
        <v>629</v>
      </c>
      <c r="D839" s="422"/>
      <c r="E839" s="422"/>
      <c r="F839" s="422"/>
      <c r="G839" s="422"/>
      <c r="H839" s="422"/>
      <c r="I839" s="422"/>
      <c r="J839" s="423">
        <v>8000020190004</v>
      </c>
      <c r="K839" s="424"/>
      <c r="L839" s="424"/>
      <c r="M839" s="424"/>
      <c r="N839" s="424"/>
      <c r="O839" s="424"/>
      <c r="P839" s="317" t="s">
        <v>623</v>
      </c>
      <c r="Q839" s="318"/>
      <c r="R839" s="318"/>
      <c r="S839" s="318"/>
      <c r="T839" s="318"/>
      <c r="U839" s="318"/>
      <c r="V839" s="318"/>
      <c r="W839" s="318"/>
      <c r="X839" s="318"/>
      <c r="Y839" s="319">
        <v>10</v>
      </c>
      <c r="Z839" s="320"/>
      <c r="AA839" s="320"/>
      <c r="AB839" s="321"/>
      <c r="AC839" s="329" t="s">
        <v>621</v>
      </c>
      <c r="AD839" s="330"/>
      <c r="AE839" s="330"/>
      <c r="AF839" s="330"/>
      <c r="AG839" s="330"/>
      <c r="AH839" s="331" t="s">
        <v>579</v>
      </c>
      <c r="AI839" s="332"/>
      <c r="AJ839" s="332"/>
      <c r="AK839" s="332"/>
      <c r="AL839" s="326" t="s">
        <v>579</v>
      </c>
      <c r="AM839" s="327"/>
      <c r="AN839" s="327"/>
      <c r="AO839" s="328"/>
      <c r="AP839" s="322" t="s">
        <v>622</v>
      </c>
      <c r="AQ839" s="322"/>
      <c r="AR839" s="322"/>
      <c r="AS839" s="322"/>
      <c r="AT839" s="322"/>
      <c r="AU839" s="322"/>
      <c r="AV839" s="322"/>
      <c r="AW839" s="322"/>
      <c r="AX839" s="322"/>
    </row>
    <row r="840" spans="1:50" ht="40.5" customHeight="1" x14ac:dyDescent="0.15">
      <c r="A840" s="408">
        <v>4</v>
      </c>
      <c r="B840" s="408">
        <v>1</v>
      </c>
      <c r="C840" s="425" t="s">
        <v>630</v>
      </c>
      <c r="D840" s="422"/>
      <c r="E840" s="422"/>
      <c r="F840" s="422"/>
      <c r="G840" s="422"/>
      <c r="H840" s="422"/>
      <c r="I840" s="422"/>
      <c r="J840" s="423">
        <v>1000020140007</v>
      </c>
      <c r="K840" s="424"/>
      <c r="L840" s="424"/>
      <c r="M840" s="424"/>
      <c r="N840" s="424"/>
      <c r="O840" s="424"/>
      <c r="P840" s="317" t="s">
        <v>623</v>
      </c>
      <c r="Q840" s="318"/>
      <c r="R840" s="318"/>
      <c r="S840" s="318"/>
      <c r="T840" s="318"/>
      <c r="U840" s="318"/>
      <c r="V840" s="318"/>
      <c r="W840" s="318"/>
      <c r="X840" s="318"/>
      <c r="Y840" s="319">
        <v>10</v>
      </c>
      <c r="Z840" s="320"/>
      <c r="AA840" s="320"/>
      <c r="AB840" s="321"/>
      <c r="AC840" s="329" t="s">
        <v>621</v>
      </c>
      <c r="AD840" s="330"/>
      <c r="AE840" s="330"/>
      <c r="AF840" s="330"/>
      <c r="AG840" s="330"/>
      <c r="AH840" s="331" t="s">
        <v>579</v>
      </c>
      <c r="AI840" s="332"/>
      <c r="AJ840" s="332"/>
      <c r="AK840" s="332"/>
      <c r="AL840" s="326" t="s">
        <v>579</v>
      </c>
      <c r="AM840" s="327"/>
      <c r="AN840" s="327"/>
      <c r="AO840" s="328"/>
      <c r="AP840" s="322" t="s">
        <v>622</v>
      </c>
      <c r="AQ840" s="322"/>
      <c r="AR840" s="322"/>
      <c r="AS840" s="322"/>
      <c r="AT840" s="322"/>
      <c r="AU840" s="322"/>
      <c r="AV840" s="322"/>
      <c r="AW840" s="322"/>
      <c r="AX840" s="322"/>
    </row>
    <row r="841" spans="1:50" ht="40.5" customHeight="1" x14ac:dyDescent="0.15">
      <c r="A841" s="408">
        <v>5</v>
      </c>
      <c r="B841" s="408">
        <v>1</v>
      </c>
      <c r="C841" s="425" t="s">
        <v>631</v>
      </c>
      <c r="D841" s="422"/>
      <c r="E841" s="422"/>
      <c r="F841" s="422"/>
      <c r="G841" s="422"/>
      <c r="H841" s="422"/>
      <c r="I841" s="422"/>
      <c r="J841" s="423">
        <v>8000020280003</v>
      </c>
      <c r="K841" s="424"/>
      <c r="L841" s="424"/>
      <c r="M841" s="424"/>
      <c r="N841" s="424"/>
      <c r="O841" s="424"/>
      <c r="P841" s="317" t="s">
        <v>623</v>
      </c>
      <c r="Q841" s="318"/>
      <c r="R841" s="318"/>
      <c r="S841" s="318"/>
      <c r="T841" s="318"/>
      <c r="U841" s="318"/>
      <c r="V841" s="318"/>
      <c r="W841" s="318"/>
      <c r="X841" s="318"/>
      <c r="Y841" s="319">
        <v>9</v>
      </c>
      <c r="Z841" s="320"/>
      <c r="AA841" s="320"/>
      <c r="AB841" s="321"/>
      <c r="AC841" s="329" t="s">
        <v>621</v>
      </c>
      <c r="AD841" s="330"/>
      <c r="AE841" s="330"/>
      <c r="AF841" s="330"/>
      <c r="AG841" s="330"/>
      <c r="AH841" s="331" t="s">
        <v>579</v>
      </c>
      <c r="AI841" s="332"/>
      <c r="AJ841" s="332"/>
      <c r="AK841" s="332"/>
      <c r="AL841" s="326" t="s">
        <v>579</v>
      </c>
      <c r="AM841" s="327"/>
      <c r="AN841" s="327"/>
      <c r="AO841" s="328"/>
      <c r="AP841" s="322" t="s">
        <v>622</v>
      </c>
      <c r="AQ841" s="322"/>
      <c r="AR841" s="322"/>
      <c r="AS841" s="322"/>
      <c r="AT841" s="322"/>
      <c r="AU841" s="322"/>
      <c r="AV841" s="322"/>
      <c r="AW841" s="322"/>
      <c r="AX841" s="322"/>
    </row>
    <row r="842" spans="1:50" ht="40.5" customHeight="1" x14ac:dyDescent="0.15">
      <c r="A842" s="408">
        <v>6</v>
      </c>
      <c r="B842" s="408">
        <v>1</v>
      </c>
      <c r="C842" s="425" t="s">
        <v>632</v>
      </c>
      <c r="D842" s="422"/>
      <c r="E842" s="422"/>
      <c r="F842" s="422"/>
      <c r="G842" s="422"/>
      <c r="H842" s="422"/>
      <c r="I842" s="422"/>
      <c r="J842" s="423">
        <v>1000020320005</v>
      </c>
      <c r="K842" s="424"/>
      <c r="L842" s="424"/>
      <c r="M842" s="424"/>
      <c r="N842" s="424"/>
      <c r="O842" s="424"/>
      <c r="P842" s="317" t="s">
        <v>623</v>
      </c>
      <c r="Q842" s="318"/>
      <c r="R842" s="318"/>
      <c r="S842" s="318"/>
      <c r="T842" s="318"/>
      <c r="U842" s="318"/>
      <c r="V842" s="318"/>
      <c r="W842" s="318"/>
      <c r="X842" s="318"/>
      <c r="Y842" s="319">
        <v>9</v>
      </c>
      <c r="Z842" s="320"/>
      <c r="AA842" s="320"/>
      <c r="AB842" s="321"/>
      <c r="AC842" s="329" t="s">
        <v>621</v>
      </c>
      <c r="AD842" s="330"/>
      <c r="AE842" s="330"/>
      <c r="AF842" s="330"/>
      <c r="AG842" s="330"/>
      <c r="AH842" s="331" t="s">
        <v>579</v>
      </c>
      <c r="AI842" s="332"/>
      <c r="AJ842" s="332"/>
      <c r="AK842" s="332"/>
      <c r="AL842" s="326" t="s">
        <v>579</v>
      </c>
      <c r="AM842" s="327"/>
      <c r="AN842" s="327"/>
      <c r="AO842" s="328"/>
      <c r="AP842" s="322" t="s">
        <v>622</v>
      </c>
      <c r="AQ842" s="322"/>
      <c r="AR842" s="322"/>
      <c r="AS842" s="322"/>
      <c r="AT842" s="322"/>
      <c r="AU842" s="322"/>
      <c r="AV842" s="322"/>
      <c r="AW842" s="322"/>
      <c r="AX842" s="322"/>
    </row>
    <row r="843" spans="1:50" ht="40.5" customHeight="1" x14ac:dyDescent="0.15">
      <c r="A843" s="408">
        <v>7</v>
      </c>
      <c r="B843" s="408">
        <v>1</v>
      </c>
      <c r="C843" s="425" t="s">
        <v>633</v>
      </c>
      <c r="D843" s="422"/>
      <c r="E843" s="422"/>
      <c r="F843" s="422"/>
      <c r="G843" s="422"/>
      <c r="H843" s="422"/>
      <c r="I843" s="422"/>
      <c r="J843" s="423">
        <v>1000020380008</v>
      </c>
      <c r="K843" s="424"/>
      <c r="L843" s="424"/>
      <c r="M843" s="424"/>
      <c r="N843" s="424"/>
      <c r="O843" s="424"/>
      <c r="P843" s="317" t="s">
        <v>623</v>
      </c>
      <c r="Q843" s="318"/>
      <c r="R843" s="318"/>
      <c r="S843" s="318"/>
      <c r="T843" s="318"/>
      <c r="U843" s="318"/>
      <c r="V843" s="318"/>
      <c r="W843" s="318"/>
      <c r="X843" s="318"/>
      <c r="Y843" s="319">
        <v>6</v>
      </c>
      <c r="Z843" s="320"/>
      <c r="AA843" s="320"/>
      <c r="AB843" s="321"/>
      <c r="AC843" s="329" t="s">
        <v>621</v>
      </c>
      <c r="AD843" s="330"/>
      <c r="AE843" s="330"/>
      <c r="AF843" s="330"/>
      <c r="AG843" s="330"/>
      <c r="AH843" s="331" t="s">
        <v>579</v>
      </c>
      <c r="AI843" s="332"/>
      <c r="AJ843" s="332"/>
      <c r="AK843" s="332"/>
      <c r="AL843" s="326" t="s">
        <v>579</v>
      </c>
      <c r="AM843" s="327"/>
      <c r="AN843" s="327"/>
      <c r="AO843" s="328"/>
      <c r="AP843" s="322" t="s">
        <v>622</v>
      </c>
      <c r="AQ843" s="322"/>
      <c r="AR843" s="322"/>
      <c r="AS843" s="322"/>
      <c r="AT843" s="322"/>
      <c r="AU843" s="322"/>
      <c r="AV843" s="322"/>
      <c r="AW843" s="322"/>
      <c r="AX843" s="322"/>
    </row>
    <row r="844" spans="1:50" ht="40.5" customHeight="1" x14ac:dyDescent="0.15">
      <c r="A844" s="408">
        <v>8</v>
      </c>
      <c r="B844" s="408">
        <v>1</v>
      </c>
      <c r="C844" s="425" t="s">
        <v>634</v>
      </c>
      <c r="D844" s="422"/>
      <c r="E844" s="422"/>
      <c r="F844" s="422"/>
      <c r="G844" s="422"/>
      <c r="H844" s="422"/>
      <c r="I844" s="422"/>
      <c r="J844" s="423">
        <v>5000020390003</v>
      </c>
      <c r="K844" s="424"/>
      <c r="L844" s="424"/>
      <c r="M844" s="424"/>
      <c r="N844" s="424"/>
      <c r="O844" s="424"/>
      <c r="P844" s="317" t="s">
        <v>623</v>
      </c>
      <c r="Q844" s="318"/>
      <c r="R844" s="318"/>
      <c r="S844" s="318"/>
      <c r="T844" s="318"/>
      <c r="U844" s="318"/>
      <c r="V844" s="318"/>
      <c r="W844" s="318"/>
      <c r="X844" s="318"/>
      <c r="Y844" s="319">
        <v>5</v>
      </c>
      <c r="Z844" s="320"/>
      <c r="AA844" s="320"/>
      <c r="AB844" s="321"/>
      <c r="AC844" s="329" t="s">
        <v>621</v>
      </c>
      <c r="AD844" s="330"/>
      <c r="AE844" s="330"/>
      <c r="AF844" s="330"/>
      <c r="AG844" s="330"/>
      <c r="AH844" s="331" t="s">
        <v>579</v>
      </c>
      <c r="AI844" s="332"/>
      <c r="AJ844" s="332"/>
      <c r="AK844" s="332"/>
      <c r="AL844" s="326" t="s">
        <v>579</v>
      </c>
      <c r="AM844" s="327"/>
      <c r="AN844" s="327"/>
      <c r="AO844" s="328"/>
      <c r="AP844" s="322" t="s">
        <v>622</v>
      </c>
      <c r="AQ844" s="322"/>
      <c r="AR844" s="322"/>
      <c r="AS844" s="322"/>
      <c r="AT844" s="322"/>
      <c r="AU844" s="322"/>
      <c r="AV844" s="322"/>
      <c r="AW844" s="322"/>
      <c r="AX844" s="322"/>
    </row>
    <row r="845" spans="1:50" ht="40.5" customHeight="1" x14ac:dyDescent="0.15">
      <c r="A845" s="408">
        <v>9</v>
      </c>
      <c r="B845" s="408">
        <v>1</v>
      </c>
      <c r="C845" s="425" t="s">
        <v>635</v>
      </c>
      <c r="D845" s="422"/>
      <c r="E845" s="422"/>
      <c r="F845" s="422"/>
      <c r="G845" s="422"/>
      <c r="H845" s="422"/>
      <c r="I845" s="422"/>
      <c r="J845" s="423">
        <v>4000020330001</v>
      </c>
      <c r="K845" s="424"/>
      <c r="L845" s="424"/>
      <c r="M845" s="424"/>
      <c r="N845" s="424"/>
      <c r="O845" s="424"/>
      <c r="P845" s="317" t="s">
        <v>623</v>
      </c>
      <c r="Q845" s="318"/>
      <c r="R845" s="318"/>
      <c r="S845" s="318"/>
      <c r="T845" s="318"/>
      <c r="U845" s="318"/>
      <c r="V845" s="318"/>
      <c r="W845" s="318"/>
      <c r="X845" s="318"/>
      <c r="Y845" s="319">
        <v>4</v>
      </c>
      <c r="Z845" s="320"/>
      <c r="AA845" s="320"/>
      <c r="AB845" s="321"/>
      <c r="AC845" s="329" t="s">
        <v>621</v>
      </c>
      <c r="AD845" s="330"/>
      <c r="AE845" s="330"/>
      <c r="AF845" s="330"/>
      <c r="AG845" s="330"/>
      <c r="AH845" s="331" t="s">
        <v>579</v>
      </c>
      <c r="AI845" s="332"/>
      <c r="AJ845" s="332"/>
      <c r="AK845" s="332"/>
      <c r="AL845" s="326" t="s">
        <v>579</v>
      </c>
      <c r="AM845" s="327"/>
      <c r="AN845" s="327"/>
      <c r="AO845" s="328"/>
      <c r="AP845" s="322" t="s">
        <v>622</v>
      </c>
      <c r="AQ845" s="322"/>
      <c r="AR845" s="322"/>
      <c r="AS845" s="322"/>
      <c r="AT845" s="322"/>
      <c r="AU845" s="322"/>
      <c r="AV845" s="322"/>
      <c r="AW845" s="322"/>
      <c r="AX845" s="322"/>
    </row>
    <row r="846" spans="1:50" ht="40.5" customHeight="1" x14ac:dyDescent="0.15">
      <c r="A846" s="408">
        <v>10</v>
      </c>
      <c r="B846" s="408">
        <v>1</v>
      </c>
      <c r="C846" s="425" t="s">
        <v>636</v>
      </c>
      <c r="D846" s="422"/>
      <c r="E846" s="422"/>
      <c r="F846" s="422"/>
      <c r="G846" s="422"/>
      <c r="H846" s="422"/>
      <c r="I846" s="422"/>
      <c r="J846" s="423">
        <v>6000020400009</v>
      </c>
      <c r="K846" s="424"/>
      <c r="L846" s="424"/>
      <c r="M846" s="424"/>
      <c r="N846" s="424"/>
      <c r="O846" s="424"/>
      <c r="P846" s="317" t="s">
        <v>623</v>
      </c>
      <c r="Q846" s="318"/>
      <c r="R846" s="318"/>
      <c r="S846" s="318"/>
      <c r="T846" s="318"/>
      <c r="U846" s="318"/>
      <c r="V846" s="318"/>
      <c r="W846" s="318"/>
      <c r="X846" s="318"/>
      <c r="Y846" s="319">
        <v>0.2</v>
      </c>
      <c r="Z846" s="320"/>
      <c r="AA846" s="320"/>
      <c r="AB846" s="321"/>
      <c r="AC846" s="329" t="s">
        <v>621</v>
      </c>
      <c r="AD846" s="330"/>
      <c r="AE846" s="330"/>
      <c r="AF846" s="330"/>
      <c r="AG846" s="330"/>
      <c r="AH846" s="331" t="s">
        <v>579</v>
      </c>
      <c r="AI846" s="332"/>
      <c r="AJ846" s="332"/>
      <c r="AK846" s="332"/>
      <c r="AL846" s="326" t="s">
        <v>579</v>
      </c>
      <c r="AM846" s="327"/>
      <c r="AN846" s="327"/>
      <c r="AO846" s="328"/>
      <c r="AP846" s="322" t="s">
        <v>622</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492</v>
      </c>
      <c r="AI869" s="350"/>
      <c r="AJ869" s="350"/>
      <c r="AK869" s="350"/>
      <c r="AL869" s="350" t="s">
        <v>21</v>
      </c>
      <c r="AM869" s="350"/>
      <c r="AN869" s="350"/>
      <c r="AO869" s="426"/>
      <c r="AP869" s="427" t="s">
        <v>420</v>
      </c>
      <c r="AQ869" s="427"/>
      <c r="AR869" s="427"/>
      <c r="AS869" s="427"/>
      <c r="AT869" s="427"/>
      <c r="AU869" s="427"/>
      <c r="AV869" s="427"/>
      <c r="AW869" s="427"/>
      <c r="AX869" s="427"/>
    </row>
    <row r="870" spans="1:50" ht="40.5" customHeight="1" x14ac:dyDescent="0.15">
      <c r="A870" s="408">
        <v>1</v>
      </c>
      <c r="B870" s="408">
        <v>1</v>
      </c>
      <c r="C870" s="428" t="s">
        <v>656</v>
      </c>
      <c r="D870" s="431" t="s">
        <v>637</v>
      </c>
      <c r="E870" s="431" t="s">
        <v>637</v>
      </c>
      <c r="F870" s="431" t="s">
        <v>637</v>
      </c>
      <c r="G870" s="431" t="s">
        <v>637</v>
      </c>
      <c r="H870" s="431" t="s">
        <v>637</v>
      </c>
      <c r="I870" s="432" t="s">
        <v>637</v>
      </c>
      <c r="J870" s="423">
        <v>4430005001450</v>
      </c>
      <c r="K870" s="424"/>
      <c r="L870" s="424"/>
      <c r="M870" s="424"/>
      <c r="N870" s="424"/>
      <c r="O870" s="424"/>
      <c r="P870" s="317" t="s">
        <v>623</v>
      </c>
      <c r="Q870" s="318"/>
      <c r="R870" s="318"/>
      <c r="S870" s="318"/>
      <c r="T870" s="318"/>
      <c r="U870" s="318"/>
      <c r="V870" s="318"/>
      <c r="W870" s="318"/>
      <c r="X870" s="318"/>
      <c r="Y870" s="319">
        <v>11</v>
      </c>
      <c r="Z870" s="320">
        <v>11111</v>
      </c>
      <c r="AA870" s="320">
        <v>11111</v>
      </c>
      <c r="AB870" s="321">
        <v>11111</v>
      </c>
      <c r="AC870" s="329" t="s">
        <v>621</v>
      </c>
      <c r="AD870" s="330"/>
      <c r="AE870" s="330"/>
      <c r="AF870" s="330"/>
      <c r="AG870" s="330"/>
      <c r="AH870" s="331" t="s">
        <v>579</v>
      </c>
      <c r="AI870" s="332"/>
      <c r="AJ870" s="332"/>
      <c r="AK870" s="332"/>
      <c r="AL870" s="326" t="s">
        <v>579</v>
      </c>
      <c r="AM870" s="327"/>
      <c r="AN870" s="327"/>
      <c r="AO870" s="328"/>
      <c r="AP870" s="322" t="s">
        <v>622</v>
      </c>
      <c r="AQ870" s="322"/>
      <c r="AR870" s="322"/>
      <c r="AS870" s="322"/>
      <c r="AT870" s="322"/>
      <c r="AU870" s="322"/>
      <c r="AV870" s="322"/>
      <c r="AW870" s="322"/>
      <c r="AX870" s="322"/>
    </row>
    <row r="871" spans="1:50" ht="40.5" customHeight="1" x14ac:dyDescent="0.15">
      <c r="A871" s="408">
        <v>2</v>
      </c>
      <c r="B871" s="408">
        <v>1</v>
      </c>
      <c r="C871" s="428" t="s">
        <v>647</v>
      </c>
      <c r="D871" s="431" t="s">
        <v>638</v>
      </c>
      <c r="E871" s="431" t="s">
        <v>638</v>
      </c>
      <c r="F871" s="431" t="s">
        <v>638</v>
      </c>
      <c r="G871" s="431" t="s">
        <v>638</v>
      </c>
      <c r="H871" s="431" t="s">
        <v>638</v>
      </c>
      <c r="I871" s="432" t="s">
        <v>638</v>
      </c>
      <c r="J871" s="423">
        <v>1090005000028</v>
      </c>
      <c r="K871" s="424"/>
      <c r="L871" s="424"/>
      <c r="M871" s="424"/>
      <c r="N871" s="424"/>
      <c r="O871" s="424"/>
      <c r="P871" s="317" t="s">
        <v>623</v>
      </c>
      <c r="Q871" s="318"/>
      <c r="R871" s="318"/>
      <c r="S871" s="318"/>
      <c r="T871" s="318"/>
      <c r="U871" s="318"/>
      <c r="V871" s="318"/>
      <c r="W871" s="318"/>
      <c r="X871" s="318"/>
      <c r="Y871" s="319">
        <v>10</v>
      </c>
      <c r="Z871" s="320">
        <v>10185</v>
      </c>
      <c r="AA871" s="320">
        <v>10185</v>
      </c>
      <c r="AB871" s="321">
        <v>10185</v>
      </c>
      <c r="AC871" s="329" t="s">
        <v>621</v>
      </c>
      <c r="AD871" s="330"/>
      <c r="AE871" s="330"/>
      <c r="AF871" s="330"/>
      <c r="AG871" s="330"/>
      <c r="AH871" s="331" t="s">
        <v>579</v>
      </c>
      <c r="AI871" s="332"/>
      <c r="AJ871" s="332"/>
      <c r="AK871" s="332"/>
      <c r="AL871" s="326" t="s">
        <v>579</v>
      </c>
      <c r="AM871" s="327"/>
      <c r="AN871" s="327"/>
      <c r="AO871" s="328"/>
      <c r="AP871" s="322" t="s">
        <v>622</v>
      </c>
      <c r="AQ871" s="322"/>
      <c r="AR871" s="322"/>
      <c r="AS871" s="322"/>
      <c r="AT871" s="322"/>
      <c r="AU871" s="322"/>
      <c r="AV871" s="322"/>
      <c r="AW871" s="322"/>
      <c r="AX871" s="322"/>
    </row>
    <row r="872" spans="1:50" ht="40.5" customHeight="1" x14ac:dyDescent="0.15">
      <c r="A872" s="408">
        <v>3</v>
      </c>
      <c r="B872" s="408">
        <v>1</v>
      </c>
      <c r="C872" s="428" t="s">
        <v>648</v>
      </c>
      <c r="D872" s="431" t="s">
        <v>639</v>
      </c>
      <c r="E872" s="431" t="s">
        <v>639</v>
      </c>
      <c r="F872" s="431" t="s">
        <v>639</v>
      </c>
      <c r="G872" s="431" t="s">
        <v>639</v>
      </c>
      <c r="H872" s="431" t="s">
        <v>639</v>
      </c>
      <c r="I872" s="432" t="s">
        <v>639</v>
      </c>
      <c r="J872" s="423">
        <v>6280005005597</v>
      </c>
      <c r="K872" s="424"/>
      <c r="L872" s="424"/>
      <c r="M872" s="424"/>
      <c r="N872" s="424"/>
      <c r="O872" s="424"/>
      <c r="P872" s="317" t="s">
        <v>623</v>
      </c>
      <c r="Q872" s="318"/>
      <c r="R872" s="318"/>
      <c r="S872" s="318"/>
      <c r="T872" s="318"/>
      <c r="U872" s="318"/>
      <c r="V872" s="318"/>
      <c r="W872" s="318"/>
      <c r="X872" s="318"/>
      <c r="Y872" s="319">
        <v>9</v>
      </c>
      <c r="Z872" s="320">
        <v>9259</v>
      </c>
      <c r="AA872" s="320">
        <v>9259</v>
      </c>
      <c r="AB872" s="321">
        <v>9259</v>
      </c>
      <c r="AC872" s="329" t="s">
        <v>621</v>
      </c>
      <c r="AD872" s="330"/>
      <c r="AE872" s="330"/>
      <c r="AF872" s="330"/>
      <c r="AG872" s="330"/>
      <c r="AH872" s="331" t="s">
        <v>579</v>
      </c>
      <c r="AI872" s="332"/>
      <c r="AJ872" s="332"/>
      <c r="AK872" s="332"/>
      <c r="AL872" s="326" t="s">
        <v>579</v>
      </c>
      <c r="AM872" s="327"/>
      <c r="AN872" s="327"/>
      <c r="AO872" s="328"/>
      <c r="AP872" s="322" t="s">
        <v>622</v>
      </c>
      <c r="AQ872" s="322"/>
      <c r="AR872" s="322"/>
      <c r="AS872" s="322"/>
      <c r="AT872" s="322"/>
      <c r="AU872" s="322"/>
      <c r="AV872" s="322"/>
      <c r="AW872" s="322"/>
      <c r="AX872" s="322"/>
    </row>
    <row r="873" spans="1:50" ht="40.5" customHeight="1" x14ac:dyDescent="0.15">
      <c r="A873" s="408">
        <v>4</v>
      </c>
      <c r="B873" s="408">
        <v>1</v>
      </c>
      <c r="C873" s="428" t="s">
        <v>649</v>
      </c>
      <c r="D873" s="431" t="s">
        <v>640</v>
      </c>
      <c r="E873" s="431" t="s">
        <v>640</v>
      </c>
      <c r="F873" s="431" t="s">
        <v>640</v>
      </c>
      <c r="G873" s="431" t="s">
        <v>640</v>
      </c>
      <c r="H873" s="431" t="s">
        <v>640</v>
      </c>
      <c r="I873" s="432" t="s">
        <v>640</v>
      </c>
      <c r="J873" s="423">
        <v>9140005007398</v>
      </c>
      <c r="K873" s="424"/>
      <c r="L873" s="424"/>
      <c r="M873" s="424"/>
      <c r="N873" s="424"/>
      <c r="O873" s="424"/>
      <c r="P873" s="317" t="s">
        <v>623</v>
      </c>
      <c r="Q873" s="318"/>
      <c r="R873" s="318"/>
      <c r="S873" s="318"/>
      <c r="T873" s="318"/>
      <c r="U873" s="318"/>
      <c r="V873" s="318"/>
      <c r="W873" s="318"/>
      <c r="X873" s="318"/>
      <c r="Y873" s="319">
        <v>9</v>
      </c>
      <c r="Z873" s="320">
        <v>9259</v>
      </c>
      <c r="AA873" s="320">
        <v>9259</v>
      </c>
      <c r="AB873" s="321">
        <v>9259</v>
      </c>
      <c r="AC873" s="329" t="s">
        <v>621</v>
      </c>
      <c r="AD873" s="330"/>
      <c r="AE873" s="330"/>
      <c r="AF873" s="330"/>
      <c r="AG873" s="330"/>
      <c r="AH873" s="331" t="s">
        <v>579</v>
      </c>
      <c r="AI873" s="332"/>
      <c r="AJ873" s="332"/>
      <c r="AK873" s="332"/>
      <c r="AL873" s="326" t="s">
        <v>579</v>
      </c>
      <c r="AM873" s="327"/>
      <c r="AN873" s="327"/>
      <c r="AO873" s="328"/>
      <c r="AP873" s="322" t="s">
        <v>622</v>
      </c>
      <c r="AQ873" s="322"/>
      <c r="AR873" s="322"/>
      <c r="AS873" s="322"/>
      <c r="AT873" s="322"/>
      <c r="AU873" s="322"/>
      <c r="AV873" s="322"/>
      <c r="AW873" s="322"/>
      <c r="AX873" s="322"/>
    </row>
    <row r="874" spans="1:50" ht="40.5" customHeight="1" x14ac:dyDescent="0.15">
      <c r="A874" s="408">
        <v>5</v>
      </c>
      <c r="B874" s="408">
        <v>1</v>
      </c>
      <c r="C874" s="428" t="s">
        <v>650</v>
      </c>
      <c r="D874" s="431" t="s">
        <v>641</v>
      </c>
      <c r="E874" s="431" t="s">
        <v>641</v>
      </c>
      <c r="F874" s="431" t="s">
        <v>641</v>
      </c>
      <c r="G874" s="431" t="s">
        <v>641</v>
      </c>
      <c r="H874" s="431" t="s">
        <v>641</v>
      </c>
      <c r="I874" s="432" t="s">
        <v>641</v>
      </c>
      <c r="J874" s="423">
        <v>2460005000393</v>
      </c>
      <c r="K874" s="424"/>
      <c r="L874" s="424"/>
      <c r="M874" s="424"/>
      <c r="N874" s="424"/>
      <c r="O874" s="424"/>
      <c r="P874" s="317" t="s">
        <v>623</v>
      </c>
      <c r="Q874" s="318"/>
      <c r="R874" s="318"/>
      <c r="S874" s="318"/>
      <c r="T874" s="318"/>
      <c r="U874" s="318"/>
      <c r="V874" s="318"/>
      <c r="W874" s="318"/>
      <c r="X874" s="318"/>
      <c r="Y874" s="319">
        <v>8</v>
      </c>
      <c r="Z874" s="320">
        <v>8333</v>
      </c>
      <c r="AA874" s="320">
        <v>8333</v>
      </c>
      <c r="AB874" s="321">
        <v>8333</v>
      </c>
      <c r="AC874" s="329" t="s">
        <v>621</v>
      </c>
      <c r="AD874" s="330"/>
      <c r="AE874" s="330"/>
      <c r="AF874" s="330"/>
      <c r="AG874" s="330"/>
      <c r="AH874" s="331" t="s">
        <v>579</v>
      </c>
      <c r="AI874" s="332"/>
      <c r="AJ874" s="332"/>
      <c r="AK874" s="332"/>
      <c r="AL874" s="326" t="s">
        <v>579</v>
      </c>
      <c r="AM874" s="327"/>
      <c r="AN874" s="327"/>
      <c r="AO874" s="328"/>
      <c r="AP874" s="322" t="s">
        <v>622</v>
      </c>
      <c r="AQ874" s="322"/>
      <c r="AR874" s="322"/>
      <c r="AS874" s="322"/>
      <c r="AT874" s="322"/>
      <c r="AU874" s="322"/>
      <c r="AV874" s="322"/>
      <c r="AW874" s="322"/>
      <c r="AX874" s="322"/>
    </row>
    <row r="875" spans="1:50" ht="40.5" customHeight="1" x14ac:dyDescent="0.15">
      <c r="A875" s="408">
        <v>6</v>
      </c>
      <c r="B875" s="408">
        <v>1</v>
      </c>
      <c r="C875" s="428" t="s">
        <v>655</v>
      </c>
      <c r="D875" s="431" t="s">
        <v>642</v>
      </c>
      <c r="E875" s="431" t="s">
        <v>642</v>
      </c>
      <c r="F875" s="431" t="s">
        <v>642</v>
      </c>
      <c r="G875" s="431" t="s">
        <v>642</v>
      </c>
      <c r="H875" s="431" t="s">
        <v>642</v>
      </c>
      <c r="I875" s="432" t="s">
        <v>642</v>
      </c>
      <c r="J875" s="423">
        <v>8021005005784</v>
      </c>
      <c r="K875" s="424"/>
      <c r="L875" s="424"/>
      <c r="M875" s="424"/>
      <c r="N875" s="424"/>
      <c r="O875" s="424"/>
      <c r="P875" s="317" t="s">
        <v>623</v>
      </c>
      <c r="Q875" s="318"/>
      <c r="R875" s="318"/>
      <c r="S875" s="318"/>
      <c r="T875" s="318"/>
      <c r="U875" s="318"/>
      <c r="V875" s="318"/>
      <c r="W875" s="318"/>
      <c r="X875" s="318"/>
      <c r="Y875" s="319">
        <v>7</v>
      </c>
      <c r="Z875" s="320">
        <v>6885</v>
      </c>
      <c r="AA875" s="320">
        <v>6885</v>
      </c>
      <c r="AB875" s="321">
        <v>6885</v>
      </c>
      <c r="AC875" s="329" t="s">
        <v>621</v>
      </c>
      <c r="AD875" s="330"/>
      <c r="AE875" s="330"/>
      <c r="AF875" s="330"/>
      <c r="AG875" s="330"/>
      <c r="AH875" s="331" t="s">
        <v>579</v>
      </c>
      <c r="AI875" s="332"/>
      <c r="AJ875" s="332"/>
      <c r="AK875" s="332"/>
      <c r="AL875" s="326" t="s">
        <v>579</v>
      </c>
      <c r="AM875" s="327"/>
      <c r="AN875" s="327"/>
      <c r="AO875" s="328"/>
      <c r="AP875" s="322" t="s">
        <v>622</v>
      </c>
      <c r="AQ875" s="322"/>
      <c r="AR875" s="322"/>
      <c r="AS875" s="322"/>
      <c r="AT875" s="322"/>
      <c r="AU875" s="322"/>
      <c r="AV875" s="322"/>
      <c r="AW875" s="322"/>
      <c r="AX875" s="322"/>
    </row>
    <row r="876" spans="1:50" ht="40.5" customHeight="1" x14ac:dyDescent="0.15">
      <c r="A876" s="408">
        <v>7</v>
      </c>
      <c r="B876" s="408">
        <v>1</v>
      </c>
      <c r="C876" s="428" t="s">
        <v>651</v>
      </c>
      <c r="D876" s="431" t="s">
        <v>643</v>
      </c>
      <c r="E876" s="431" t="s">
        <v>643</v>
      </c>
      <c r="F876" s="431" t="s">
        <v>643</v>
      </c>
      <c r="G876" s="431" t="s">
        <v>643</v>
      </c>
      <c r="H876" s="431" t="s">
        <v>643</v>
      </c>
      <c r="I876" s="432" t="s">
        <v>643</v>
      </c>
      <c r="J876" s="423">
        <v>9380005005725</v>
      </c>
      <c r="K876" s="424"/>
      <c r="L876" s="424"/>
      <c r="M876" s="424"/>
      <c r="N876" s="424"/>
      <c r="O876" s="424"/>
      <c r="P876" s="317" t="s">
        <v>623</v>
      </c>
      <c r="Q876" s="318"/>
      <c r="R876" s="318"/>
      <c r="S876" s="318"/>
      <c r="T876" s="318"/>
      <c r="U876" s="318"/>
      <c r="V876" s="318"/>
      <c r="W876" s="318"/>
      <c r="X876" s="318"/>
      <c r="Y876" s="319">
        <v>6</v>
      </c>
      <c r="Z876" s="320">
        <v>6461</v>
      </c>
      <c r="AA876" s="320">
        <v>6461</v>
      </c>
      <c r="AB876" s="321">
        <v>6461</v>
      </c>
      <c r="AC876" s="329" t="s">
        <v>621</v>
      </c>
      <c r="AD876" s="330"/>
      <c r="AE876" s="330"/>
      <c r="AF876" s="330"/>
      <c r="AG876" s="330"/>
      <c r="AH876" s="331" t="s">
        <v>579</v>
      </c>
      <c r="AI876" s="332"/>
      <c r="AJ876" s="332"/>
      <c r="AK876" s="332"/>
      <c r="AL876" s="326" t="s">
        <v>579</v>
      </c>
      <c r="AM876" s="327"/>
      <c r="AN876" s="327"/>
      <c r="AO876" s="328"/>
      <c r="AP876" s="322" t="s">
        <v>622</v>
      </c>
      <c r="AQ876" s="322"/>
      <c r="AR876" s="322"/>
      <c r="AS876" s="322"/>
      <c r="AT876" s="322"/>
      <c r="AU876" s="322"/>
      <c r="AV876" s="322"/>
      <c r="AW876" s="322"/>
      <c r="AX876" s="322"/>
    </row>
    <row r="877" spans="1:50" ht="40.5" customHeight="1" x14ac:dyDescent="0.15">
      <c r="A877" s="408">
        <v>8</v>
      </c>
      <c r="B877" s="408">
        <v>1</v>
      </c>
      <c r="C877" s="428" t="s">
        <v>652</v>
      </c>
      <c r="D877" s="431" t="s">
        <v>644</v>
      </c>
      <c r="E877" s="431" t="s">
        <v>644</v>
      </c>
      <c r="F877" s="431" t="s">
        <v>644</v>
      </c>
      <c r="G877" s="431" t="s">
        <v>644</v>
      </c>
      <c r="H877" s="431" t="s">
        <v>644</v>
      </c>
      <c r="I877" s="432" t="s">
        <v>644</v>
      </c>
      <c r="J877" s="423">
        <v>3500005003614</v>
      </c>
      <c r="K877" s="424"/>
      <c r="L877" s="424"/>
      <c r="M877" s="424"/>
      <c r="N877" s="424"/>
      <c r="O877" s="424"/>
      <c r="P877" s="317" t="s">
        <v>623</v>
      </c>
      <c r="Q877" s="318"/>
      <c r="R877" s="318"/>
      <c r="S877" s="318"/>
      <c r="T877" s="318"/>
      <c r="U877" s="318"/>
      <c r="V877" s="318"/>
      <c r="W877" s="318"/>
      <c r="X877" s="318"/>
      <c r="Y877" s="319">
        <v>6</v>
      </c>
      <c r="Z877" s="320">
        <v>5740</v>
      </c>
      <c r="AA877" s="320">
        <v>5740</v>
      </c>
      <c r="AB877" s="321">
        <v>5740</v>
      </c>
      <c r="AC877" s="329" t="s">
        <v>621</v>
      </c>
      <c r="AD877" s="330"/>
      <c r="AE877" s="330"/>
      <c r="AF877" s="330"/>
      <c r="AG877" s="330"/>
      <c r="AH877" s="331" t="s">
        <v>579</v>
      </c>
      <c r="AI877" s="332"/>
      <c r="AJ877" s="332"/>
      <c r="AK877" s="332"/>
      <c r="AL877" s="326" t="s">
        <v>579</v>
      </c>
      <c r="AM877" s="327"/>
      <c r="AN877" s="327"/>
      <c r="AO877" s="328"/>
      <c r="AP877" s="322" t="s">
        <v>622</v>
      </c>
      <c r="AQ877" s="322"/>
      <c r="AR877" s="322"/>
      <c r="AS877" s="322"/>
      <c r="AT877" s="322"/>
      <c r="AU877" s="322"/>
      <c r="AV877" s="322"/>
      <c r="AW877" s="322"/>
      <c r="AX877" s="322"/>
    </row>
    <row r="878" spans="1:50" ht="40.5" customHeight="1" x14ac:dyDescent="0.15">
      <c r="A878" s="408">
        <v>9</v>
      </c>
      <c r="B878" s="408">
        <v>1</v>
      </c>
      <c r="C878" s="428" t="s">
        <v>653</v>
      </c>
      <c r="D878" s="429" t="s">
        <v>645</v>
      </c>
      <c r="E878" s="429" t="s">
        <v>645</v>
      </c>
      <c r="F878" s="429" t="s">
        <v>645</v>
      </c>
      <c r="G878" s="429" t="s">
        <v>645</v>
      </c>
      <c r="H878" s="429" t="s">
        <v>645</v>
      </c>
      <c r="I878" s="430" t="s">
        <v>645</v>
      </c>
      <c r="J878" s="423">
        <v>5380005006966</v>
      </c>
      <c r="K878" s="424"/>
      <c r="L878" s="424"/>
      <c r="M878" s="424"/>
      <c r="N878" s="424"/>
      <c r="O878" s="424"/>
      <c r="P878" s="317" t="s">
        <v>623</v>
      </c>
      <c r="Q878" s="318"/>
      <c r="R878" s="318"/>
      <c r="S878" s="318"/>
      <c r="T878" s="318"/>
      <c r="U878" s="318"/>
      <c r="V878" s="318"/>
      <c r="W878" s="318"/>
      <c r="X878" s="318"/>
      <c r="Y878" s="319">
        <v>6</v>
      </c>
      <c r="Z878" s="320">
        <v>5612</v>
      </c>
      <c r="AA878" s="320">
        <v>5612</v>
      </c>
      <c r="AB878" s="321">
        <v>5612</v>
      </c>
      <c r="AC878" s="329" t="s">
        <v>621</v>
      </c>
      <c r="AD878" s="330"/>
      <c r="AE878" s="330"/>
      <c r="AF878" s="330"/>
      <c r="AG878" s="330"/>
      <c r="AH878" s="331" t="s">
        <v>579</v>
      </c>
      <c r="AI878" s="332"/>
      <c r="AJ878" s="332"/>
      <c r="AK878" s="332"/>
      <c r="AL878" s="326" t="s">
        <v>579</v>
      </c>
      <c r="AM878" s="327"/>
      <c r="AN878" s="327"/>
      <c r="AO878" s="328"/>
      <c r="AP878" s="322" t="s">
        <v>622</v>
      </c>
      <c r="AQ878" s="322"/>
      <c r="AR878" s="322"/>
      <c r="AS878" s="322"/>
      <c r="AT878" s="322"/>
      <c r="AU878" s="322"/>
      <c r="AV878" s="322"/>
      <c r="AW878" s="322"/>
      <c r="AX878" s="322"/>
    </row>
    <row r="879" spans="1:50" ht="40.5" customHeight="1" x14ac:dyDescent="0.15">
      <c r="A879" s="408">
        <v>10</v>
      </c>
      <c r="B879" s="408">
        <v>1</v>
      </c>
      <c r="C879" s="428" t="s">
        <v>654</v>
      </c>
      <c r="D879" s="429" t="s">
        <v>646</v>
      </c>
      <c r="E879" s="429" t="s">
        <v>646</v>
      </c>
      <c r="F879" s="429" t="s">
        <v>646</v>
      </c>
      <c r="G879" s="429" t="s">
        <v>646</v>
      </c>
      <c r="H879" s="429" t="s">
        <v>646</v>
      </c>
      <c r="I879" s="430" t="s">
        <v>646</v>
      </c>
      <c r="J879" s="423">
        <v>7490005003752</v>
      </c>
      <c r="K879" s="424"/>
      <c r="L879" s="424"/>
      <c r="M879" s="424"/>
      <c r="N879" s="424"/>
      <c r="O879" s="424"/>
      <c r="P879" s="317" t="s">
        <v>623</v>
      </c>
      <c r="Q879" s="318"/>
      <c r="R879" s="318"/>
      <c r="S879" s="318"/>
      <c r="T879" s="318"/>
      <c r="U879" s="318"/>
      <c r="V879" s="318"/>
      <c r="W879" s="318"/>
      <c r="X879" s="318"/>
      <c r="Y879" s="319">
        <v>5</v>
      </c>
      <c r="Z879" s="320">
        <v>5000</v>
      </c>
      <c r="AA879" s="320">
        <v>5000</v>
      </c>
      <c r="AB879" s="321">
        <v>5000</v>
      </c>
      <c r="AC879" s="329" t="s">
        <v>621</v>
      </c>
      <c r="AD879" s="330"/>
      <c r="AE879" s="330"/>
      <c r="AF879" s="330"/>
      <c r="AG879" s="330"/>
      <c r="AH879" s="331" t="s">
        <v>579</v>
      </c>
      <c r="AI879" s="332"/>
      <c r="AJ879" s="332"/>
      <c r="AK879" s="332"/>
      <c r="AL879" s="326" t="s">
        <v>579</v>
      </c>
      <c r="AM879" s="327"/>
      <c r="AN879" s="327"/>
      <c r="AO879" s="328"/>
      <c r="AP879" s="322" t="s">
        <v>622</v>
      </c>
      <c r="AQ879" s="322"/>
      <c r="AR879" s="322"/>
      <c r="AS879" s="322"/>
      <c r="AT879" s="322"/>
      <c r="AU879" s="322"/>
      <c r="AV879" s="322"/>
      <c r="AW879" s="322"/>
      <c r="AX879" s="322"/>
    </row>
    <row r="880" spans="1:50" ht="30" hidden="1" customHeight="1" x14ac:dyDescent="0.15">
      <c r="A880" s="408">
        <v>11</v>
      </c>
      <c r="B880" s="408">
        <v>1</v>
      </c>
      <c r="C880" s="428"/>
      <c r="D880" s="429"/>
      <c r="E880" s="429"/>
      <c r="F880" s="429"/>
      <c r="G880" s="429"/>
      <c r="H880" s="429"/>
      <c r="I880" s="430"/>
      <c r="J880" s="423"/>
      <c r="K880" s="424"/>
      <c r="L880" s="424"/>
      <c r="M880" s="424"/>
      <c r="N880" s="424"/>
      <c r="O880" s="424"/>
      <c r="P880" s="317"/>
      <c r="Q880" s="318"/>
      <c r="R880" s="318"/>
      <c r="S880" s="318"/>
      <c r="T880" s="318"/>
      <c r="U880" s="318"/>
      <c r="V880" s="318"/>
      <c r="W880" s="318"/>
      <c r="X880" s="318"/>
      <c r="Y880" s="319"/>
      <c r="Z880" s="320"/>
      <c r="AA880" s="320"/>
      <c r="AB880" s="321"/>
      <c r="AC880" s="329"/>
      <c r="AD880" s="330"/>
      <c r="AE880" s="330"/>
      <c r="AF880" s="330"/>
      <c r="AG880" s="330"/>
      <c r="AH880" s="331"/>
      <c r="AI880" s="332"/>
      <c r="AJ880" s="332"/>
      <c r="AK880" s="332"/>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8"/>
      <c r="D881" s="429"/>
      <c r="E881" s="429"/>
      <c r="F881" s="429"/>
      <c r="G881" s="429"/>
      <c r="H881" s="429"/>
      <c r="I881" s="430"/>
      <c r="J881" s="423"/>
      <c r="K881" s="424"/>
      <c r="L881" s="424"/>
      <c r="M881" s="424"/>
      <c r="N881" s="424"/>
      <c r="O881" s="424"/>
      <c r="P881" s="317"/>
      <c r="Q881" s="318"/>
      <c r="R881" s="318"/>
      <c r="S881" s="318"/>
      <c r="T881" s="318"/>
      <c r="U881" s="318"/>
      <c r="V881" s="318"/>
      <c r="W881" s="318"/>
      <c r="X881" s="318"/>
      <c r="Y881" s="319"/>
      <c r="Z881" s="320"/>
      <c r="AA881" s="320"/>
      <c r="AB881" s="321"/>
      <c r="AC881" s="329"/>
      <c r="AD881" s="330"/>
      <c r="AE881" s="330"/>
      <c r="AF881" s="330"/>
      <c r="AG881" s="330"/>
      <c r="AH881" s="331"/>
      <c r="AI881" s="332"/>
      <c r="AJ881" s="332"/>
      <c r="AK881" s="332"/>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8"/>
      <c r="D882" s="429"/>
      <c r="E882" s="429"/>
      <c r="F882" s="429"/>
      <c r="G882" s="429"/>
      <c r="H882" s="429"/>
      <c r="I882" s="430"/>
      <c r="J882" s="423"/>
      <c r="K882" s="424"/>
      <c r="L882" s="424"/>
      <c r="M882" s="424"/>
      <c r="N882" s="424"/>
      <c r="O882" s="424"/>
      <c r="P882" s="317"/>
      <c r="Q882" s="318"/>
      <c r="R882" s="318"/>
      <c r="S882" s="318"/>
      <c r="T882" s="318"/>
      <c r="U882" s="318"/>
      <c r="V882" s="318"/>
      <c r="W882" s="318"/>
      <c r="X882" s="318"/>
      <c r="Y882" s="319"/>
      <c r="Z882" s="320"/>
      <c r="AA882" s="320"/>
      <c r="AB882" s="321"/>
      <c r="AC882" s="329"/>
      <c r="AD882" s="330"/>
      <c r="AE882" s="330"/>
      <c r="AF882" s="330"/>
      <c r="AG882" s="330"/>
      <c r="AH882" s="331"/>
      <c r="AI882" s="332"/>
      <c r="AJ882" s="332"/>
      <c r="AK882" s="332"/>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492</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492</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492</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492</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492</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492</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9"/>
      <c r="E1101" s="277" t="s">
        <v>384</v>
      </c>
      <c r="F1101" s="899"/>
      <c r="G1101" s="899"/>
      <c r="H1101" s="899"/>
      <c r="I1101" s="899"/>
      <c r="J1101" s="277" t="s">
        <v>419</v>
      </c>
      <c r="K1101" s="277"/>
      <c r="L1101" s="277"/>
      <c r="M1101" s="277"/>
      <c r="N1101" s="277"/>
      <c r="O1101" s="277"/>
      <c r="P1101" s="348" t="s">
        <v>27</v>
      </c>
      <c r="Q1101" s="348"/>
      <c r="R1101" s="348"/>
      <c r="S1101" s="348"/>
      <c r="T1101" s="348"/>
      <c r="U1101" s="348"/>
      <c r="V1101" s="348"/>
      <c r="W1101" s="348"/>
      <c r="X1101" s="348"/>
      <c r="Y1101" s="277" t="s">
        <v>421</v>
      </c>
      <c r="Z1101" s="899"/>
      <c r="AA1101" s="899"/>
      <c r="AB1101" s="899"/>
      <c r="AC1101" s="277" t="s">
        <v>367</v>
      </c>
      <c r="AD1101" s="277"/>
      <c r="AE1101" s="277"/>
      <c r="AF1101" s="277"/>
      <c r="AG1101" s="277"/>
      <c r="AH1101" s="348" t="s">
        <v>380</v>
      </c>
      <c r="AI1101" s="349"/>
      <c r="AJ1101" s="349"/>
      <c r="AK1101" s="349"/>
      <c r="AL1101" s="349" t="s">
        <v>21</v>
      </c>
      <c r="AM1101" s="349"/>
      <c r="AN1101" s="349"/>
      <c r="AO1101" s="902"/>
      <c r="AP1101" s="427" t="s">
        <v>453</v>
      </c>
      <c r="AQ1101" s="427"/>
      <c r="AR1101" s="427"/>
      <c r="AS1101" s="427"/>
      <c r="AT1101" s="427"/>
      <c r="AU1101" s="427"/>
      <c r="AV1101" s="427"/>
      <c r="AW1101" s="427"/>
      <c r="AX1101" s="427"/>
    </row>
    <row r="1102" spans="1:50" ht="29.25" customHeight="1" x14ac:dyDescent="0.15">
      <c r="A1102" s="408">
        <v>1</v>
      </c>
      <c r="B1102" s="408">
        <v>1</v>
      </c>
      <c r="C1102" s="901"/>
      <c r="D1102" s="901"/>
      <c r="E1102" s="261" t="s">
        <v>579</v>
      </c>
      <c r="F1102" s="900"/>
      <c r="G1102" s="900"/>
      <c r="H1102" s="900"/>
      <c r="I1102" s="900"/>
      <c r="J1102" s="423" t="s">
        <v>624</v>
      </c>
      <c r="K1102" s="424"/>
      <c r="L1102" s="424"/>
      <c r="M1102" s="424"/>
      <c r="N1102" s="424"/>
      <c r="O1102" s="424"/>
      <c r="P1102" s="317" t="s">
        <v>585</v>
      </c>
      <c r="Q1102" s="318"/>
      <c r="R1102" s="318"/>
      <c r="S1102" s="318"/>
      <c r="T1102" s="318"/>
      <c r="U1102" s="318"/>
      <c r="V1102" s="318"/>
      <c r="W1102" s="318"/>
      <c r="X1102" s="318"/>
      <c r="Y1102" s="319" t="s">
        <v>625</v>
      </c>
      <c r="Z1102" s="320"/>
      <c r="AA1102" s="320"/>
      <c r="AB1102" s="321"/>
      <c r="AC1102" s="323"/>
      <c r="AD1102" s="323"/>
      <c r="AE1102" s="323"/>
      <c r="AF1102" s="323"/>
      <c r="AG1102" s="323"/>
      <c r="AH1102" s="324" t="s">
        <v>625</v>
      </c>
      <c r="AI1102" s="325"/>
      <c r="AJ1102" s="325"/>
      <c r="AK1102" s="325"/>
      <c r="AL1102" s="326" t="s">
        <v>579</v>
      </c>
      <c r="AM1102" s="327"/>
      <c r="AN1102" s="327"/>
      <c r="AO1102" s="328"/>
      <c r="AP1102" s="322" t="s">
        <v>585</v>
      </c>
      <c r="AQ1102" s="322"/>
      <c r="AR1102" s="322"/>
      <c r="AS1102" s="322"/>
      <c r="AT1102" s="322"/>
      <c r="AU1102" s="322"/>
      <c r="AV1102" s="322"/>
      <c r="AW1102" s="322"/>
      <c r="AX1102" s="322"/>
    </row>
    <row r="1103" spans="1:50" ht="30" hidden="1" customHeight="1" x14ac:dyDescent="0.15">
      <c r="A1103" s="408">
        <v>2</v>
      </c>
      <c r="B1103" s="408">
        <v>1</v>
      </c>
      <c r="C1103" s="901"/>
      <c r="D1103" s="901"/>
      <c r="E1103" s="900"/>
      <c r="F1103" s="900"/>
      <c r="G1103" s="900"/>
      <c r="H1103" s="900"/>
      <c r="I1103" s="900"/>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901"/>
      <c r="D1104" s="901"/>
      <c r="E1104" s="900"/>
      <c r="F1104" s="900"/>
      <c r="G1104" s="900"/>
      <c r="H1104" s="900"/>
      <c r="I1104" s="900"/>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901"/>
      <c r="D1105" s="901"/>
      <c r="E1105" s="900"/>
      <c r="F1105" s="900"/>
      <c r="G1105" s="900"/>
      <c r="H1105" s="900"/>
      <c r="I1105" s="900"/>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901"/>
      <c r="D1106" s="901"/>
      <c r="E1106" s="900"/>
      <c r="F1106" s="900"/>
      <c r="G1106" s="900"/>
      <c r="H1106" s="900"/>
      <c r="I1106" s="900"/>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901"/>
      <c r="D1107" s="901"/>
      <c r="E1107" s="900"/>
      <c r="F1107" s="900"/>
      <c r="G1107" s="900"/>
      <c r="H1107" s="900"/>
      <c r="I1107" s="900"/>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901"/>
      <c r="D1108" s="901"/>
      <c r="E1108" s="900"/>
      <c r="F1108" s="900"/>
      <c r="G1108" s="900"/>
      <c r="H1108" s="900"/>
      <c r="I1108" s="900"/>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901"/>
      <c r="D1109" s="901"/>
      <c r="E1109" s="900"/>
      <c r="F1109" s="900"/>
      <c r="G1109" s="900"/>
      <c r="H1109" s="900"/>
      <c r="I1109" s="900"/>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901"/>
      <c r="D1110" s="901"/>
      <c r="E1110" s="900"/>
      <c r="F1110" s="900"/>
      <c r="G1110" s="900"/>
      <c r="H1110" s="900"/>
      <c r="I1110" s="900"/>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901"/>
      <c r="D1111" s="901"/>
      <c r="E1111" s="900"/>
      <c r="F1111" s="900"/>
      <c r="G1111" s="900"/>
      <c r="H1111" s="900"/>
      <c r="I1111" s="900"/>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901"/>
      <c r="D1112" s="901"/>
      <c r="E1112" s="900"/>
      <c r="F1112" s="900"/>
      <c r="G1112" s="900"/>
      <c r="H1112" s="900"/>
      <c r="I1112" s="900"/>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901"/>
      <c r="D1113" s="901"/>
      <c r="E1113" s="900"/>
      <c r="F1113" s="900"/>
      <c r="G1113" s="900"/>
      <c r="H1113" s="900"/>
      <c r="I1113" s="900"/>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901"/>
      <c r="D1114" s="901"/>
      <c r="E1114" s="900"/>
      <c r="F1114" s="900"/>
      <c r="G1114" s="900"/>
      <c r="H1114" s="900"/>
      <c r="I1114" s="900"/>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901"/>
      <c r="D1115" s="901"/>
      <c r="E1115" s="900"/>
      <c r="F1115" s="900"/>
      <c r="G1115" s="900"/>
      <c r="H1115" s="900"/>
      <c r="I1115" s="900"/>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901"/>
      <c r="D1116" s="901"/>
      <c r="E1116" s="900"/>
      <c r="F1116" s="900"/>
      <c r="G1116" s="900"/>
      <c r="H1116" s="900"/>
      <c r="I1116" s="900"/>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901"/>
      <c r="D1117" s="901"/>
      <c r="E1117" s="900"/>
      <c r="F1117" s="900"/>
      <c r="G1117" s="900"/>
      <c r="H1117" s="900"/>
      <c r="I1117" s="900"/>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901"/>
      <c r="D1118" s="901"/>
      <c r="E1118" s="900"/>
      <c r="F1118" s="900"/>
      <c r="G1118" s="900"/>
      <c r="H1118" s="900"/>
      <c r="I1118" s="900"/>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901"/>
      <c r="D1119" s="901"/>
      <c r="E1119" s="261"/>
      <c r="F1119" s="900"/>
      <c r="G1119" s="900"/>
      <c r="H1119" s="900"/>
      <c r="I1119" s="900"/>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901"/>
      <c r="D1120" s="901"/>
      <c r="E1120" s="900"/>
      <c r="F1120" s="900"/>
      <c r="G1120" s="900"/>
      <c r="H1120" s="900"/>
      <c r="I1120" s="900"/>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901"/>
      <c r="D1121" s="901"/>
      <c r="E1121" s="900"/>
      <c r="F1121" s="900"/>
      <c r="G1121" s="900"/>
      <c r="H1121" s="900"/>
      <c r="I1121" s="900"/>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901"/>
      <c r="D1122" s="901"/>
      <c r="E1122" s="900"/>
      <c r="F1122" s="900"/>
      <c r="G1122" s="900"/>
      <c r="H1122" s="900"/>
      <c r="I1122" s="900"/>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901"/>
      <c r="D1123" s="901"/>
      <c r="E1123" s="900"/>
      <c r="F1123" s="900"/>
      <c r="G1123" s="900"/>
      <c r="H1123" s="900"/>
      <c r="I1123" s="900"/>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901"/>
      <c r="D1124" s="901"/>
      <c r="E1124" s="900"/>
      <c r="F1124" s="900"/>
      <c r="G1124" s="900"/>
      <c r="H1124" s="900"/>
      <c r="I1124" s="900"/>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901"/>
      <c r="D1125" s="901"/>
      <c r="E1125" s="900"/>
      <c r="F1125" s="900"/>
      <c r="G1125" s="900"/>
      <c r="H1125" s="900"/>
      <c r="I1125" s="900"/>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901"/>
      <c r="D1126" s="901"/>
      <c r="E1126" s="900"/>
      <c r="F1126" s="900"/>
      <c r="G1126" s="900"/>
      <c r="H1126" s="900"/>
      <c r="I1126" s="900"/>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901"/>
      <c r="D1127" s="901"/>
      <c r="E1127" s="900"/>
      <c r="F1127" s="900"/>
      <c r="G1127" s="900"/>
      <c r="H1127" s="900"/>
      <c r="I1127" s="900"/>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901"/>
      <c r="D1128" s="901"/>
      <c r="E1128" s="900"/>
      <c r="F1128" s="900"/>
      <c r="G1128" s="900"/>
      <c r="H1128" s="900"/>
      <c r="I1128" s="900"/>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901"/>
      <c r="D1129" s="901"/>
      <c r="E1129" s="900"/>
      <c r="F1129" s="900"/>
      <c r="G1129" s="900"/>
      <c r="H1129" s="900"/>
      <c r="I1129" s="900"/>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901"/>
      <c r="D1130" s="901"/>
      <c r="E1130" s="900"/>
      <c r="F1130" s="900"/>
      <c r="G1130" s="900"/>
      <c r="H1130" s="900"/>
      <c r="I1130" s="900"/>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901"/>
      <c r="D1131" s="901"/>
      <c r="E1131" s="900"/>
      <c r="F1131" s="900"/>
      <c r="G1131" s="900"/>
      <c r="H1131" s="900"/>
      <c r="I1131" s="900"/>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82">
    <cfRule type="expression" dxfId="2793" priority="13883">
      <formula>IF(RIGHT(TEXT(Y782,"0.#"),1)=".",FALSE,TRUE)</formula>
    </cfRule>
    <cfRule type="expression" dxfId="2792" priority="13884">
      <formula>IF(RIGHT(TEXT(Y782,"0.#"),1)=".",TRUE,FALSE)</formula>
    </cfRule>
  </conditionalFormatting>
  <conditionalFormatting sqref="Y791">
    <cfRule type="expression" dxfId="2791" priority="13879">
      <formula>IF(RIGHT(TEXT(Y791,"0.#"),1)=".",FALSE,TRUE)</formula>
    </cfRule>
    <cfRule type="expression" dxfId="2790" priority="13880">
      <formula>IF(RIGHT(TEXT(Y791,"0.#"),1)=".",TRUE,FALSE)</formula>
    </cfRule>
  </conditionalFormatting>
  <conditionalFormatting sqref="Y822:Y829 Y820 Y809:Y816 Y807 Y796:Y803 Y794">
    <cfRule type="expression" dxfId="2789" priority="13661">
      <formula>IF(RIGHT(TEXT(Y794,"0.#"),1)=".",FALSE,TRUE)</formula>
    </cfRule>
    <cfRule type="expression" dxfId="2788" priority="13662">
      <formula>IF(RIGHT(TEXT(Y794,"0.#"),1)=".",TRUE,FALSE)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83:Y790 Y781">
    <cfRule type="expression" dxfId="2781" priority="13685">
      <formula>IF(RIGHT(TEXT(Y781,"0.#"),1)=".",FALSE,TRUE)</formula>
    </cfRule>
    <cfRule type="expression" dxfId="2780" priority="13686">
      <formula>IF(RIGHT(TEXT(Y781,"0.#"),1)=".",TRUE,FALSE)</formula>
    </cfRule>
  </conditionalFormatting>
  <conditionalFormatting sqref="AU782">
    <cfRule type="expression" dxfId="2779" priority="13683">
      <formula>IF(RIGHT(TEXT(AU782,"0.#"),1)=".",FALSE,TRUE)</formula>
    </cfRule>
    <cfRule type="expression" dxfId="2778" priority="13684">
      <formula>IF(RIGHT(TEXT(AU782,"0.#"),1)=".",TRUE,FALSE)</formula>
    </cfRule>
  </conditionalFormatting>
  <conditionalFormatting sqref="AU791">
    <cfRule type="expression" dxfId="2777" priority="13681">
      <formula>IF(RIGHT(TEXT(AU791,"0.#"),1)=".",FALSE,TRUE)</formula>
    </cfRule>
    <cfRule type="expression" dxfId="2776" priority="13682">
      <formula>IF(RIGHT(TEXT(AU791,"0.#"),1)=".",TRUE,FALSE)</formula>
    </cfRule>
  </conditionalFormatting>
  <conditionalFormatting sqref="AU783:AU790 AU781">
    <cfRule type="expression" dxfId="2775" priority="13679">
      <formula>IF(RIGHT(TEXT(AU781,"0.#"),1)=".",FALSE,TRUE)</formula>
    </cfRule>
    <cfRule type="expression" dxfId="2774" priority="13680">
      <formula>IF(RIGHT(TEXT(AU781,"0.#"),1)=".",TRUE,FALSE)</formula>
    </cfRule>
  </conditionalFormatting>
  <conditionalFormatting sqref="Y821 Y808 Y795">
    <cfRule type="expression" dxfId="2773" priority="13665">
      <formula>IF(RIGHT(TEXT(Y795,"0.#"),1)=".",FALSE,TRUE)</formula>
    </cfRule>
    <cfRule type="expression" dxfId="2772" priority="13666">
      <formula>IF(RIGHT(TEXT(Y795,"0.#"),1)=".",TRUE,FALSE)</formula>
    </cfRule>
  </conditionalFormatting>
  <conditionalFormatting sqref="Y830 Y817 Y804">
    <cfRule type="expression" dxfId="2771" priority="13663">
      <formula>IF(RIGHT(TEXT(Y804,"0.#"),1)=".",FALSE,TRUE)</formula>
    </cfRule>
    <cfRule type="expression" dxfId="2770" priority="13664">
      <formula>IF(RIGHT(TEXT(Y804,"0.#"),1)=".",TRUE,FALSE)</formula>
    </cfRule>
  </conditionalFormatting>
  <conditionalFormatting sqref="AU821 AU808 AU795">
    <cfRule type="expression" dxfId="2769" priority="13659">
      <formula>IF(RIGHT(TEXT(AU795,"0.#"),1)=".",FALSE,TRUE)</formula>
    </cfRule>
    <cfRule type="expression" dxfId="2768" priority="13660">
      <formula>IF(RIGHT(TEXT(AU795,"0.#"),1)=".",TRUE,FALSE)</formula>
    </cfRule>
  </conditionalFormatting>
  <conditionalFormatting sqref="AU830 AU817 AU804">
    <cfRule type="expression" dxfId="2767" priority="13657">
      <formula>IF(RIGHT(TEXT(AU804,"0.#"),1)=".",FALSE,TRUE)</formula>
    </cfRule>
    <cfRule type="expression" dxfId="2766" priority="13658">
      <formula>IF(RIGHT(TEXT(AU804,"0.#"),1)=".",TRUE,FALSE)</formula>
    </cfRule>
  </conditionalFormatting>
  <conditionalFormatting sqref="AU822:AU829 AU820 AU809:AU816 AU807 AU796:AU803 AU794">
    <cfRule type="expression" dxfId="2765" priority="13655">
      <formula>IF(RIGHT(TEXT(AU794,"0.#"),1)=".",FALSE,TRUE)</formula>
    </cfRule>
    <cfRule type="expression" dxfId="2764" priority="13656">
      <formula>IF(RIGHT(TEXT(AU794,"0.#"),1)=".",TRUE,FALSE)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M101">
    <cfRule type="expression" dxfId="2651" priority="13229">
      <formula>IF(RIGHT(TEXT(AM101,"0.#"),1)=".",FALSE,TRUE)</formula>
    </cfRule>
    <cfRule type="expression" dxfId="2650" priority="13230">
      <formula>IF(RIGHT(TEXT(AM101,"0.#"),1)=".",TRUE,FALSE)</formula>
    </cfRule>
  </conditionalFormatting>
  <conditionalFormatting sqref="AE102">
    <cfRule type="expression" dxfId="2649" priority="13227">
      <formula>IF(RIGHT(TEXT(AE102,"0.#"),1)=".",FALSE,TRUE)</formula>
    </cfRule>
    <cfRule type="expression" dxfId="2648" priority="13228">
      <formula>IF(RIGHT(TEXT(AE102,"0.#"),1)=".",TRUE,FALSE)</formula>
    </cfRule>
  </conditionalFormatting>
  <conditionalFormatting sqref="AI102">
    <cfRule type="expression" dxfId="2647" priority="13225">
      <formula>IF(RIGHT(TEXT(AI102,"0.#"),1)=".",FALSE,TRUE)</formula>
    </cfRule>
    <cfRule type="expression" dxfId="2646" priority="13226">
      <formula>IF(RIGHT(TEXT(AI102,"0.#"),1)=".",TRUE,FALSE)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M104">
    <cfRule type="expression" dxfId="2637" priority="13215">
      <formula>IF(RIGHT(TEXT(AM104,"0.#"),1)=".",FALSE,TRUE)</formula>
    </cfRule>
    <cfRule type="expression" dxfId="2636" priority="13216">
      <formula>IF(RIGHT(TEXT(AM104,"0.#"),1)=".",TRUE,FALSE)</formula>
    </cfRule>
  </conditionalFormatting>
  <conditionalFormatting sqref="AE105">
    <cfRule type="expression" dxfId="2635" priority="13213">
      <formula>IF(RIGHT(TEXT(AE105,"0.#"),1)=".",FALSE,TRUE)</formula>
    </cfRule>
    <cfRule type="expression" dxfId="2634" priority="13214">
      <formula>IF(RIGHT(TEXT(AE105,"0.#"),1)=".",TRUE,FALSE)</formula>
    </cfRule>
  </conditionalFormatting>
  <conditionalFormatting sqref="AI105">
    <cfRule type="expression" dxfId="2633" priority="13211">
      <formula>IF(RIGHT(TEXT(AI105,"0.#"),1)=".",FALSE,TRUE)</formula>
    </cfRule>
    <cfRule type="expression" dxfId="2632" priority="13212">
      <formula>IF(RIGHT(TEXT(AI105,"0.#"),1)=".",TRUE,FALSE)</formula>
    </cfRule>
  </conditionalFormatting>
  <conditionalFormatting sqref="AM105">
    <cfRule type="expression" dxfId="2631" priority="13209">
      <formula>IF(RIGHT(TEXT(AM105,"0.#"),1)=".",FALSE,TRUE)</formula>
    </cfRule>
    <cfRule type="expression" dxfId="2630" priority="13210">
      <formula>IF(RIGHT(TEXT(AM105,"0.#"),1)=".",TRUE,FALSE)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E116 AQ116">
    <cfRule type="expression" dxfId="2593" priority="13163">
      <formula>IF(RIGHT(TEXT(AE116,"0.#"),1)=".",FALSE,TRUE)</formula>
    </cfRule>
    <cfRule type="expression" dxfId="2592" priority="13164">
      <formula>IF(RIGHT(TEXT(AE116,"0.#"),1)=".",TRUE,FALSE)</formula>
    </cfRule>
  </conditionalFormatting>
  <conditionalFormatting sqref="AI116">
    <cfRule type="expression" dxfId="2591" priority="13161">
      <formula>IF(RIGHT(TEXT(AI116,"0.#"),1)=".",FALSE,TRUE)</formula>
    </cfRule>
    <cfRule type="expression" dxfId="2590" priority="13162">
      <formula>IF(RIGHT(TEXT(AI116,"0.#"),1)=".",TRUE,FALSE)</formula>
    </cfRule>
  </conditionalFormatting>
  <conditionalFormatting sqref="AM116">
    <cfRule type="expression" dxfId="2589" priority="13159">
      <formula>IF(RIGHT(TEXT(AM116,"0.#"),1)=".",FALSE,TRUE)</formula>
    </cfRule>
    <cfRule type="expression" dxfId="2588" priority="13160">
      <formula>IF(RIGHT(TEXT(AM116,"0.#"),1)=".",TRUE,FALSE)</formula>
    </cfRule>
  </conditionalFormatting>
  <conditionalFormatting sqref="AE117 AM117">
    <cfRule type="expression" dxfId="2587" priority="13157">
      <formula>IF(RIGHT(TEXT(AE117,"0.#"),1)=".",FALSE,TRUE)</formula>
    </cfRule>
    <cfRule type="expression" dxfId="2586" priority="13158">
      <formula>IF(RIGHT(TEXT(AE117,"0.#"),1)=".",TRUE,FALSE)</formula>
    </cfRule>
  </conditionalFormatting>
  <conditionalFormatting sqref="AI117">
    <cfRule type="expression" dxfId="2585" priority="13155">
      <formula>IF(RIGHT(TEXT(AI117,"0.#"),1)=".",FALSE,TRUE)</formula>
    </cfRule>
    <cfRule type="expression" dxfId="2584" priority="13156">
      <formula>IF(RIGHT(TEXT(AI117,"0.#"),1)=".",TRUE,FALSE)</formula>
    </cfRule>
  </conditionalFormatting>
  <conditionalFormatting sqref="AQ117">
    <cfRule type="expression" dxfId="2583" priority="13151">
      <formula>IF(RIGHT(TEXT(AQ117,"0.#"),1)=".",FALSE,TRUE)</formula>
    </cfRule>
    <cfRule type="expression" dxfId="2582" priority="13152">
      <formula>IF(RIGHT(TEXT(AQ117,"0.#"),1)=".",TRUE,FALSE)</formula>
    </cfRule>
  </conditionalFormatting>
  <conditionalFormatting sqref="AE119 AQ119">
    <cfRule type="expression" dxfId="2581" priority="13149">
      <formula>IF(RIGHT(TEXT(AE119,"0.#"),1)=".",FALSE,TRUE)</formula>
    </cfRule>
    <cfRule type="expression" dxfId="2580" priority="13150">
      <formula>IF(RIGHT(TEXT(AE119,"0.#"),1)=".",TRUE,FALSE)</formula>
    </cfRule>
  </conditionalFormatting>
  <conditionalFormatting sqref="AI119">
    <cfRule type="expression" dxfId="2579" priority="13147">
      <formula>IF(RIGHT(TEXT(AI119,"0.#"),1)=".",FALSE,TRUE)</formula>
    </cfRule>
    <cfRule type="expression" dxfId="2578" priority="13148">
      <formula>IF(RIGHT(TEXT(AI119,"0.#"),1)=".",TRUE,FALSE)</formula>
    </cfRule>
  </conditionalFormatting>
  <conditionalFormatting sqref="AM119">
    <cfRule type="expression" dxfId="2577" priority="13145">
      <formula>IF(RIGHT(TEXT(AM119,"0.#"),1)=".",FALSE,TRUE)</formula>
    </cfRule>
    <cfRule type="expression" dxfId="2576" priority="13146">
      <formula>IF(RIGHT(TEXT(AM119,"0.#"),1)=".",TRUE,FALSE)</formula>
    </cfRule>
  </conditionalFormatting>
  <conditionalFormatting sqref="AQ120">
    <cfRule type="expression" dxfId="2575" priority="13137">
      <formula>IF(RIGHT(TEXT(AQ120,"0.#"),1)=".",FALSE,TRUE)</formula>
    </cfRule>
    <cfRule type="expression" dxfId="2574" priority="13138">
      <formula>IF(RIGHT(TEXT(AQ120,"0.#"),1)=".",TRUE,FALSE)</formula>
    </cfRule>
  </conditionalFormatting>
  <conditionalFormatting sqref="AE122 AQ122">
    <cfRule type="expression" dxfId="2573" priority="13135">
      <formula>IF(RIGHT(TEXT(AE122,"0.#"),1)=".",FALSE,TRUE)</formula>
    </cfRule>
    <cfRule type="expression" dxfId="2572" priority="13136">
      <formula>IF(RIGHT(TEXT(AE122,"0.#"),1)=".",TRUE,FALSE)</formula>
    </cfRule>
  </conditionalFormatting>
  <conditionalFormatting sqref="AI122">
    <cfRule type="expression" dxfId="2571" priority="13133">
      <formula>IF(RIGHT(TEXT(AI122,"0.#"),1)=".",FALSE,TRUE)</formula>
    </cfRule>
    <cfRule type="expression" dxfId="2570" priority="13134">
      <formula>IF(RIGHT(TEXT(AI122,"0.#"),1)=".",TRUE,FALSE)</formula>
    </cfRule>
  </conditionalFormatting>
  <conditionalFormatting sqref="AM122">
    <cfRule type="expression" dxfId="2569" priority="13131">
      <formula>IF(RIGHT(TEXT(AM122,"0.#"),1)=".",FALSE,TRUE)</formula>
    </cfRule>
    <cfRule type="expression" dxfId="2568" priority="13132">
      <formula>IF(RIGHT(TEXT(AM122,"0.#"),1)=".",TRUE,FALSE)</formula>
    </cfRule>
  </conditionalFormatting>
  <conditionalFormatting sqref="AQ123">
    <cfRule type="expression" dxfId="2567" priority="13123">
      <formula>IF(RIGHT(TEXT(AQ123,"0.#"),1)=".",FALSE,TRUE)</formula>
    </cfRule>
    <cfRule type="expression" dxfId="2566" priority="13124">
      <formula>IF(RIGHT(TEXT(AQ123,"0.#"),1)=".",TRUE,FALSE)</formula>
    </cfRule>
  </conditionalFormatting>
  <conditionalFormatting sqref="AE125 AQ125">
    <cfRule type="expression" dxfId="2565" priority="13121">
      <formula>IF(RIGHT(TEXT(AE125,"0.#"),1)=".",FALSE,TRUE)</formula>
    </cfRule>
    <cfRule type="expression" dxfId="2564" priority="13122">
      <formula>IF(RIGHT(TEXT(AE125,"0.#"),1)=".",TRUE,FALSE)</formula>
    </cfRule>
  </conditionalFormatting>
  <conditionalFormatting sqref="AI125">
    <cfRule type="expression" dxfId="2563" priority="13119">
      <formula>IF(RIGHT(TEXT(AI125,"0.#"),1)=".",FALSE,TRUE)</formula>
    </cfRule>
    <cfRule type="expression" dxfId="2562" priority="13120">
      <formula>IF(RIGHT(TEXT(AI125,"0.#"),1)=".",TRUE,FALSE)</formula>
    </cfRule>
  </conditionalFormatting>
  <conditionalFormatting sqref="AM125">
    <cfRule type="expression" dxfId="2561" priority="13117">
      <formula>IF(RIGHT(TEXT(AM125,"0.#"),1)=".",FALSE,TRUE)</formula>
    </cfRule>
    <cfRule type="expression" dxfId="2560" priority="13118">
      <formula>IF(RIGHT(TEXT(AM125,"0.#"),1)=".",TRUE,FALSE)</formula>
    </cfRule>
  </conditionalFormatting>
  <conditionalFormatting sqref="AQ126">
    <cfRule type="expression" dxfId="2559" priority="13109">
      <formula>IF(RIGHT(TEXT(AQ126,"0.#"),1)=".",FALSE,TRUE)</formula>
    </cfRule>
    <cfRule type="expression" dxfId="2558" priority="13110">
      <formula>IF(RIGHT(TEXT(AQ126,"0.#"),1)=".",TRUE,FALSE)</formula>
    </cfRule>
  </conditionalFormatting>
  <conditionalFormatting sqref="AE128 AQ128">
    <cfRule type="expression" dxfId="2557" priority="13107">
      <formula>IF(RIGHT(TEXT(AE128,"0.#"),1)=".",FALSE,TRUE)</formula>
    </cfRule>
    <cfRule type="expression" dxfId="2556" priority="13108">
      <formula>IF(RIGHT(TEXT(AE128,"0.#"),1)=".",TRUE,FALSE)</formula>
    </cfRule>
  </conditionalFormatting>
  <conditionalFormatting sqref="AI128">
    <cfRule type="expression" dxfId="2555" priority="13105">
      <formula>IF(RIGHT(TEXT(AI128,"0.#"),1)=".",FALSE,TRUE)</formula>
    </cfRule>
    <cfRule type="expression" dxfId="2554" priority="13106">
      <formula>IF(RIGHT(TEXT(AI128,"0.#"),1)=".",TRUE,FALSE)</formula>
    </cfRule>
  </conditionalFormatting>
  <conditionalFormatting sqref="AM128">
    <cfRule type="expression" dxfId="2553" priority="13103">
      <formula>IF(RIGHT(TEXT(AM128,"0.#"),1)=".",FALSE,TRUE)</formula>
    </cfRule>
    <cfRule type="expression" dxfId="2552" priority="13104">
      <formula>IF(RIGHT(TEXT(AM128,"0.#"),1)=".",TRUE,FALSE)</formula>
    </cfRule>
  </conditionalFormatting>
  <conditionalFormatting sqref="AQ129">
    <cfRule type="expression" dxfId="2551" priority="13095">
      <formula>IF(RIGHT(TEXT(AQ129,"0.#"),1)=".",FALSE,TRUE)</formula>
    </cfRule>
    <cfRule type="expression" dxfId="2550" priority="13096">
      <formula>IF(RIGHT(TEXT(AQ129,"0.#"),1)=".",TRUE,FALSE)</formula>
    </cfRule>
  </conditionalFormatting>
  <conditionalFormatting sqref="AE75">
    <cfRule type="expression" dxfId="2549" priority="13093">
      <formula>IF(RIGHT(TEXT(AE75,"0.#"),1)=".",FALSE,TRUE)</formula>
    </cfRule>
    <cfRule type="expression" dxfId="2548" priority="13094">
      <formula>IF(RIGHT(TEXT(AE75,"0.#"),1)=".",TRUE,FALSE)</formula>
    </cfRule>
  </conditionalFormatting>
  <conditionalFormatting sqref="AE76">
    <cfRule type="expression" dxfId="2547" priority="13091">
      <formula>IF(RIGHT(TEXT(AE76,"0.#"),1)=".",FALSE,TRUE)</formula>
    </cfRule>
    <cfRule type="expression" dxfId="2546" priority="13092">
      <formula>IF(RIGHT(TEXT(AE76,"0.#"),1)=".",TRUE,FALSE)</formula>
    </cfRule>
  </conditionalFormatting>
  <conditionalFormatting sqref="AE77">
    <cfRule type="expression" dxfId="2545" priority="13089">
      <formula>IF(RIGHT(TEXT(AE77,"0.#"),1)=".",FALSE,TRUE)</formula>
    </cfRule>
    <cfRule type="expression" dxfId="2544" priority="13090">
      <formula>IF(RIGHT(TEXT(AE77,"0.#"),1)=".",TRUE,FALSE)</formula>
    </cfRule>
  </conditionalFormatting>
  <conditionalFormatting sqref="AI77">
    <cfRule type="expression" dxfId="2543" priority="13087">
      <formula>IF(RIGHT(TEXT(AI77,"0.#"),1)=".",FALSE,TRUE)</formula>
    </cfRule>
    <cfRule type="expression" dxfId="2542" priority="13088">
      <formula>IF(RIGHT(TEXT(AI77,"0.#"),1)=".",TRUE,FALSE)</formula>
    </cfRule>
  </conditionalFormatting>
  <conditionalFormatting sqref="AI76">
    <cfRule type="expression" dxfId="2541" priority="13085">
      <formula>IF(RIGHT(TEXT(AI76,"0.#"),1)=".",FALSE,TRUE)</formula>
    </cfRule>
    <cfRule type="expression" dxfId="2540" priority="13086">
      <formula>IF(RIGHT(TEXT(AI76,"0.#"),1)=".",TRUE,FALSE)</formula>
    </cfRule>
  </conditionalFormatting>
  <conditionalFormatting sqref="AI75">
    <cfRule type="expression" dxfId="2539" priority="13083">
      <formula>IF(RIGHT(TEXT(AI75,"0.#"),1)=".",FALSE,TRUE)</formula>
    </cfRule>
    <cfRule type="expression" dxfId="2538" priority="13084">
      <formula>IF(RIGHT(TEXT(AI75,"0.#"),1)=".",TRUE,FALSE)</formula>
    </cfRule>
  </conditionalFormatting>
  <conditionalFormatting sqref="AM75">
    <cfRule type="expression" dxfId="2537" priority="13081">
      <formula>IF(RIGHT(TEXT(AM75,"0.#"),1)=".",FALSE,TRUE)</formula>
    </cfRule>
    <cfRule type="expression" dxfId="2536" priority="13082">
      <formula>IF(RIGHT(TEXT(AM75,"0.#"),1)=".",TRUE,FALSE)</formula>
    </cfRule>
  </conditionalFormatting>
  <conditionalFormatting sqref="AM76">
    <cfRule type="expression" dxfId="2535" priority="13079">
      <formula>IF(RIGHT(TEXT(AM76,"0.#"),1)=".",FALSE,TRUE)</formula>
    </cfRule>
    <cfRule type="expression" dxfId="2534" priority="13080">
      <formula>IF(RIGHT(TEXT(AM76,"0.#"),1)=".",TRUE,FALSE)</formula>
    </cfRule>
  </conditionalFormatting>
  <conditionalFormatting sqref="AM77">
    <cfRule type="expression" dxfId="2533" priority="13077">
      <formula>IF(RIGHT(TEXT(AM77,"0.#"),1)=".",FALSE,TRUE)</formula>
    </cfRule>
    <cfRule type="expression" dxfId="2532" priority="13078">
      <formula>IF(RIGHT(TEXT(AM77,"0.#"),1)=".",TRUE,FALSE)</formula>
    </cfRule>
  </conditionalFormatting>
  <conditionalFormatting sqref="AE134:AE135 AI134:AI135 AM134:AM135 AQ134:AQ135 AU134:AU135">
    <cfRule type="expression" dxfId="2531" priority="13063">
      <formula>IF(RIGHT(TEXT(AE134,"0.#"),1)=".",FALSE,TRUE)</formula>
    </cfRule>
    <cfRule type="expression" dxfId="2530" priority="13064">
      <formula>IF(RIGHT(TEXT(AE134,"0.#"),1)=".",TRUE,FALSE)</formula>
    </cfRule>
  </conditionalFormatting>
  <conditionalFormatting sqref="AE433">
    <cfRule type="expression" dxfId="2529" priority="13033">
      <formula>IF(RIGHT(TEXT(AE433,"0.#"),1)=".",FALSE,TRUE)</formula>
    </cfRule>
    <cfRule type="expression" dxfId="2528" priority="13034">
      <formula>IF(RIGHT(TEXT(AE433,"0.#"),1)=".",TRUE,FALSE)</formula>
    </cfRule>
  </conditionalFormatting>
  <conditionalFormatting sqref="AM435">
    <cfRule type="expression" dxfId="2527" priority="13017">
      <formula>IF(RIGHT(TEXT(AM435,"0.#"),1)=".",FALSE,TRUE)</formula>
    </cfRule>
    <cfRule type="expression" dxfId="2526" priority="13018">
      <formula>IF(RIGHT(TEXT(AM435,"0.#"),1)=".",TRUE,FALSE)</formula>
    </cfRule>
  </conditionalFormatting>
  <conditionalFormatting sqref="AE434">
    <cfRule type="expression" dxfId="2525" priority="13031">
      <formula>IF(RIGHT(TEXT(AE434,"0.#"),1)=".",FALSE,TRUE)</formula>
    </cfRule>
    <cfRule type="expression" dxfId="2524" priority="13032">
      <formula>IF(RIGHT(TEXT(AE434,"0.#"),1)=".",TRUE,FALSE)</formula>
    </cfRule>
  </conditionalFormatting>
  <conditionalFormatting sqref="AE435">
    <cfRule type="expression" dxfId="2523" priority="13029">
      <formula>IF(RIGHT(TEXT(AE435,"0.#"),1)=".",FALSE,TRUE)</formula>
    </cfRule>
    <cfRule type="expression" dxfId="2522" priority="13030">
      <formula>IF(RIGHT(TEXT(AE435,"0.#"),1)=".",TRUE,FALSE)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I435">
    <cfRule type="expression" dxfId="2511" priority="12939">
      <formula>IF(RIGHT(TEXT(AI435,"0.#"),1)=".",FALSE,TRUE)</formula>
    </cfRule>
    <cfRule type="expression" dxfId="2510" priority="12940">
      <formula>IF(RIGHT(TEXT(AI435,"0.#"),1)=".",TRUE,FALSE)</formula>
    </cfRule>
  </conditionalFormatting>
  <conditionalFormatting sqref="AI433">
    <cfRule type="expression" dxfId="2509" priority="12943">
      <formula>IF(RIGHT(TEXT(AI433,"0.#"),1)=".",FALSE,TRUE)</formula>
    </cfRule>
    <cfRule type="expression" dxfId="2508" priority="12944">
      <formula>IF(RIGHT(TEXT(AI433,"0.#"),1)=".",TRUE,FALSE)</formula>
    </cfRule>
  </conditionalFormatting>
  <conditionalFormatting sqref="AI434">
    <cfRule type="expression" dxfId="2507" priority="12941">
      <formula>IF(RIGHT(TEXT(AI434,"0.#"),1)=".",FALSE,TRUE)</formula>
    </cfRule>
    <cfRule type="expression" dxfId="2506" priority="12942">
      <formula>IF(RIGHT(TEXT(AI434,"0.#"),1)=".",TRUE,FALSE)</formula>
    </cfRule>
  </conditionalFormatting>
  <conditionalFormatting sqref="AQ434">
    <cfRule type="expression" dxfId="2505" priority="12925">
      <formula>IF(RIGHT(TEXT(AQ434,"0.#"),1)=".",FALSE,TRUE)</formula>
    </cfRule>
    <cfRule type="expression" dxfId="2504" priority="12926">
      <formula>IF(RIGHT(TEXT(AQ434,"0.#"),1)=".",TRUE,FALSE)</formula>
    </cfRule>
  </conditionalFormatting>
  <conditionalFormatting sqref="AQ435">
    <cfRule type="expression" dxfId="2503" priority="12911">
      <formula>IF(RIGHT(TEXT(AQ435,"0.#"),1)=".",FALSE,TRUE)</formula>
    </cfRule>
    <cfRule type="expression" dxfId="2502" priority="12912">
      <formula>IF(RIGHT(TEXT(AQ435,"0.#"),1)=".",TRUE,FALSE)</formula>
    </cfRule>
  </conditionalFormatting>
  <conditionalFormatting sqref="AQ433">
    <cfRule type="expression" dxfId="2501" priority="12909">
      <formula>IF(RIGHT(TEXT(AQ433,"0.#"),1)=".",FALSE,TRUE)</formula>
    </cfRule>
    <cfRule type="expression" dxfId="2500" priority="12910">
      <formula>IF(RIGHT(TEXT(AQ433,"0.#"),1)=".",TRUE,FALSE)</formula>
    </cfRule>
  </conditionalFormatting>
  <conditionalFormatting sqref="AL847:AO866">
    <cfRule type="expression" dxfId="2499" priority="6633">
      <formula>IF(AND(AL847&gt;=0, RIGHT(TEXT(AL847,"0.#"),1)&lt;&gt;"."),TRUE,FALSE)</formula>
    </cfRule>
    <cfRule type="expression" dxfId="2498" priority="6634">
      <formula>IF(AND(AL847&gt;=0, RIGHT(TEXT(AL847,"0.#"),1)="."),TRUE,FALSE)</formula>
    </cfRule>
    <cfRule type="expression" dxfId="2497" priority="6635">
      <formula>IF(AND(AL847&lt;0, RIGHT(TEXT(AL847,"0.#"),1)&lt;&gt;"."),TRUE,FALSE)</formula>
    </cfRule>
    <cfRule type="expression" dxfId="2496" priority="6636">
      <formula>IF(AND(AL847&lt;0, RIGHT(TEXT(AL847,"0.#"),1)="."),TRUE,FALSE)</formula>
    </cfRule>
  </conditionalFormatting>
  <conditionalFormatting sqref="AQ53:AQ55">
    <cfRule type="expression" dxfId="2495" priority="4655">
      <formula>IF(RIGHT(TEXT(AQ53,"0.#"),1)=".",FALSE,TRUE)</formula>
    </cfRule>
    <cfRule type="expression" dxfId="2494" priority="4656">
      <formula>IF(RIGHT(TEXT(AQ53,"0.#"),1)=".",TRUE,FALSE)</formula>
    </cfRule>
  </conditionalFormatting>
  <conditionalFormatting sqref="AU53:AU55">
    <cfRule type="expression" dxfId="2493" priority="4653">
      <formula>IF(RIGHT(TEXT(AU53,"0.#"),1)=".",FALSE,TRUE)</formula>
    </cfRule>
    <cfRule type="expression" dxfId="2492" priority="4654">
      <formula>IF(RIGHT(TEXT(AU53,"0.#"),1)=".",TRUE,FALSE)</formula>
    </cfRule>
  </conditionalFormatting>
  <conditionalFormatting sqref="AQ60:AQ62">
    <cfRule type="expression" dxfId="2491" priority="4651">
      <formula>IF(RIGHT(TEXT(AQ60,"0.#"),1)=".",FALSE,TRUE)</formula>
    </cfRule>
    <cfRule type="expression" dxfId="2490" priority="4652">
      <formula>IF(RIGHT(TEXT(AQ60,"0.#"),1)=".",TRUE,FALSE)</formula>
    </cfRule>
  </conditionalFormatting>
  <conditionalFormatting sqref="AU60:AU62">
    <cfRule type="expression" dxfId="2489" priority="4649">
      <formula>IF(RIGHT(TEXT(AU60,"0.#"),1)=".",FALSE,TRUE)</formula>
    </cfRule>
    <cfRule type="expression" dxfId="2488" priority="4650">
      <formula>IF(RIGHT(TEXT(AU60,"0.#"),1)=".",TRUE,FALSE)</formula>
    </cfRule>
  </conditionalFormatting>
  <conditionalFormatting sqref="AQ75:AQ77">
    <cfRule type="expression" dxfId="2487" priority="4647">
      <formula>IF(RIGHT(TEXT(AQ75,"0.#"),1)=".",FALSE,TRUE)</formula>
    </cfRule>
    <cfRule type="expression" dxfId="2486" priority="4648">
      <formula>IF(RIGHT(TEXT(AQ75,"0.#"),1)=".",TRUE,FALSE)</formula>
    </cfRule>
  </conditionalFormatting>
  <conditionalFormatting sqref="AU75:AU77">
    <cfRule type="expression" dxfId="2485" priority="4645">
      <formula>IF(RIGHT(TEXT(AU75,"0.#"),1)=".",FALSE,TRUE)</formula>
    </cfRule>
    <cfRule type="expression" dxfId="2484" priority="4646">
      <formula>IF(RIGHT(TEXT(AU75,"0.#"),1)=".",TRUE,FALSE)</formula>
    </cfRule>
  </conditionalFormatting>
  <conditionalFormatting sqref="AQ87:AQ89">
    <cfRule type="expression" dxfId="2483" priority="4643">
      <formula>IF(RIGHT(TEXT(AQ87,"0.#"),1)=".",FALSE,TRUE)</formula>
    </cfRule>
    <cfRule type="expression" dxfId="2482" priority="4644">
      <formula>IF(RIGHT(TEXT(AQ87,"0.#"),1)=".",TRUE,FALSE)</formula>
    </cfRule>
  </conditionalFormatting>
  <conditionalFormatting sqref="AU87:AU89">
    <cfRule type="expression" dxfId="2481" priority="4641">
      <formula>IF(RIGHT(TEXT(AU87,"0.#"),1)=".",FALSE,TRUE)</formula>
    </cfRule>
    <cfRule type="expression" dxfId="2480" priority="4642">
      <formula>IF(RIGHT(TEXT(AU87,"0.#"),1)=".",TRUE,FALSE)</formula>
    </cfRule>
  </conditionalFormatting>
  <conditionalFormatting sqref="AQ92:AQ94">
    <cfRule type="expression" dxfId="2479" priority="4639">
      <formula>IF(RIGHT(TEXT(AQ92,"0.#"),1)=".",FALSE,TRUE)</formula>
    </cfRule>
    <cfRule type="expression" dxfId="2478" priority="4640">
      <formula>IF(RIGHT(TEXT(AQ92,"0.#"),1)=".",TRUE,FALSE)</formula>
    </cfRule>
  </conditionalFormatting>
  <conditionalFormatting sqref="AU92:AU94">
    <cfRule type="expression" dxfId="2477" priority="4637">
      <formula>IF(RIGHT(TEXT(AU92,"0.#"),1)=".",FALSE,TRUE)</formula>
    </cfRule>
    <cfRule type="expression" dxfId="2476" priority="4638">
      <formula>IF(RIGHT(TEXT(AU92,"0.#"),1)=".",TRUE,FALSE)</formula>
    </cfRule>
  </conditionalFormatting>
  <conditionalFormatting sqref="AQ97:AQ99">
    <cfRule type="expression" dxfId="2475" priority="4635">
      <formula>IF(RIGHT(TEXT(AQ97,"0.#"),1)=".",FALSE,TRUE)</formula>
    </cfRule>
    <cfRule type="expression" dxfId="2474" priority="4636">
      <formula>IF(RIGHT(TEXT(AQ97,"0.#"),1)=".",TRUE,FALSE)</formula>
    </cfRule>
  </conditionalFormatting>
  <conditionalFormatting sqref="AU97:AU99">
    <cfRule type="expression" dxfId="2473" priority="4633">
      <formula>IF(RIGHT(TEXT(AU97,"0.#"),1)=".",FALSE,TRUE)</formula>
    </cfRule>
    <cfRule type="expression" dxfId="2472" priority="4634">
      <formula>IF(RIGHT(TEXT(AU97,"0.#"),1)=".",TRUE,FALSE)</formula>
    </cfRule>
  </conditionalFormatting>
  <conditionalFormatting sqref="AE458">
    <cfRule type="expression" dxfId="2471" priority="4327">
      <formula>IF(RIGHT(TEXT(AE458,"0.#"),1)=".",FALSE,TRUE)</formula>
    </cfRule>
    <cfRule type="expression" dxfId="2470" priority="4328">
      <formula>IF(RIGHT(TEXT(AE458,"0.#"),1)=".",TRUE,FALSE)</formula>
    </cfRule>
  </conditionalFormatting>
  <conditionalFormatting sqref="AM460">
    <cfRule type="expression" dxfId="2469" priority="4317">
      <formula>IF(RIGHT(TEXT(AM460,"0.#"),1)=".",FALSE,TRUE)</formula>
    </cfRule>
    <cfRule type="expression" dxfId="2468" priority="4318">
      <formula>IF(RIGHT(TEXT(AM460,"0.#"),1)=".",TRUE,FALSE)</formula>
    </cfRule>
  </conditionalFormatting>
  <conditionalFormatting sqref="AE459">
    <cfRule type="expression" dxfId="2467" priority="4325">
      <formula>IF(RIGHT(TEXT(AE459,"0.#"),1)=".",FALSE,TRUE)</formula>
    </cfRule>
    <cfRule type="expression" dxfId="2466" priority="4326">
      <formula>IF(RIGHT(TEXT(AE459,"0.#"),1)=".",TRUE,FALSE)</formula>
    </cfRule>
  </conditionalFormatting>
  <conditionalFormatting sqref="AE460">
    <cfRule type="expression" dxfId="2465" priority="4323">
      <formula>IF(RIGHT(TEXT(AE460,"0.#"),1)=".",FALSE,TRUE)</formula>
    </cfRule>
    <cfRule type="expression" dxfId="2464" priority="4324">
      <formula>IF(RIGHT(TEXT(AE460,"0.#"),1)=".",TRUE,FALSE)</formula>
    </cfRule>
  </conditionalFormatting>
  <conditionalFormatting sqref="AM458">
    <cfRule type="expression" dxfId="2463" priority="4321">
      <formula>IF(RIGHT(TEXT(AM458,"0.#"),1)=".",FALSE,TRUE)</formula>
    </cfRule>
    <cfRule type="expression" dxfId="2462" priority="4322">
      <formula>IF(RIGHT(TEXT(AM458,"0.#"),1)=".",TRUE,FALSE)</formula>
    </cfRule>
  </conditionalFormatting>
  <conditionalFormatting sqref="AM459">
    <cfRule type="expression" dxfId="2461" priority="4319">
      <formula>IF(RIGHT(TEXT(AM459,"0.#"),1)=".",FALSE,TRUE)</formula>
    </cfRule>
    <cfRule type="expression" dxfId="2460" priority="4320">
      <formula>IF(RIGHT(TEXT(AM459,"0.#"),1)=".",TRUE,FALSE)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I460">
    <cfRule type="expression" dxfId="2453" priority="4305">
      <formula>IF(RIGHT(TEXT(AI460,"0.#"),1)=".",FALSE,TRUE)</formula>
    </cfRule>
    <cfRule type="expression" dxfId="2452" priority="4306">
      <formula>IF(RIGHT(TEXT(AI460,"0.#"),1)=".",TRUE,FALSE)</formula>
    </cfRule>
  </conditionalFormatting>
  <conditionalFormatting sqref="AI458">
    <cfRule type="expression" dxfId="2451" priority="4309">
      <formula>IF(RIGHT(TEXT(AI458,"0.#"),1)=".",FALSE,TRUE)</formula>
    </cfRule>
    <cfRule type="expression" dxfId="2450" priority="4310">
      <formula>IF(RIGHT(TEXT(AI458,"0.#"),1)=".",TRUE,FALSE)</formula>
    </cfRule>
  </conditionalFormatting>
  <conditionalFormatting sqref="AI459">
    <cfRule type="expression" dxfId="2449" priority="4307">
      <formula>IF(RIGHT(TEXT(AI459,"0.#"),1)=".",FALSE,TRUE)</formula>
    </cfRule>
    <cfRule type="expression" dxfId="2448" priority="4308">
      <formula>IF(RIGHT(TEXT(AI459,"0.#"),1)=".",TRUE,FALSE)</formula>
    </cfRule>
  </conditionalFormatting>
  <conditionalFormatting sqref="AQ459">
    <cfRule type="expression" dxfId="2447" priority="4303">
      <formula>IF(RIGHT(TEXT(AQ459,"0.#"),1)=".",FALSE,TRUE)</formula>
    </cfRule>
    <cfRule type="expression" dxfId="2446" priority="4304">
      <formula>IF(RIGHT(TEXT(AQ459,"0.#"),1)=".",TRUE,FALSE)</formula>
    </cfRule>
  </conditionalFormatting>
  <conditionalFormatting sqref="AQ460">
    <cfRule type="expression" dxfId="2445" priority="4301">
      <formula>IF(RIGHT(TEXT(AQ460,"0.#"),1)=".",FALSE,TRUE)</formula>
    </cfRule>
    <cfRule type="expression" dxfId="2444" priority="4302">
      <formula>IF(RIGHT(TEXT(AQ460,"0.#"),1)=".",TRUE,FALSE)</formula>
    </cfRule>
  </conditionalFormatting>
  <conditionalFormatting sqref="AQ458">
    <cfRule type="expression" dxfId="2443" priority="4299">
      <formula>IF(RIGHT(TEXT(AQ458,"0.#"),1)=".",FALSE,TRUE)</formula>
    </cfRule>
    <cfRule type="expression" dxfId="2442" priority="4300">
      <formula>IF(RIGHT(TEXT(AQ458,"0.#"),1)=".",TRUE,FALSE)</formula>
    </cfRule>
  </conditionalFormatting>
  <conditionalFormatting sqref="AE120 AM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39:Y866">
    <cfRule type="expression" dxfId="2425" priority="2961">
      <formula>IF(RIGHT(TEXT(Y839,"0.#"),1)=".",FALSE,TRUE)</formula>
    </cfRule>
    <cfRule type="expression" dxfId="2424" priority="2962">
      <formula>IF(RIGHT(TEXT(Y839,"0.#"),1)=".",TRUE,FALSE)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02:AO1131">
    <cfRule type="expression" dxfId="2395" priority="2867">
      <formula>IF(AND(AL1102&gt;=0, RIGHT(TEXT(AL1102,"0.#"),1)&lt;&gt;"."),TRUE,FALSE)</formula>
    </cfRule>
    <cfRule type="expression" dxfId="2394" priority="2868">
      <formula>IF(AND(AL1102&gt;=0, RIGHT(TEXT(AL1102,"0.#"),1)="."),TRUE,FALSE)</formula>
    </cfRule>
    <cfRule type="expression" dxfId="2393" priority="2869">
      <formula>IF(AND(AL1102&lt;0, RIGHT(TEXT(AL1102,"0.#"),1)&lt;&gt;"."),TRUE,FALSE)</formula>
    </cfRule>
    <cfRule type="expression" dxfId="2392" priority="2870">
      <formula>IF(AND(AL1102&lt;0, RIGHT(TEXT(AL1102,"0.#"),1)="."),TRUE,FALSE)</formula>
    </cfRule>
  </conditionalFormatting>
  <conditionalFormatting sqref="Y1102:Y1131">
    <cfRule type="expression" dxfId="2391" priority="2865">
      <formula>IF(RIGHT(TEXT(Y1102,"0.#"),1)=".",FALSE,TRUE)</formula>
    </cfRule>
    <cfRule type="expression" dxfId="2390" priority="2866">
      <formula>IF(RIGHT(TEXT(Y1102,"0.#"),1)=".",TRUE,FALSE)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AL837:AO846">
    <cfRule type="expression" dxfId="2381" priority="2819">
      <formula>IF(AND(AL837&gt;=0, RIGHT(TEXT(AL837,"0.#"),1)&lt;&gt;"."),TRUE,FALSE)</formula>
    </cfRule>
    <cfRule type="expression" dxfId="2380" priority="2820">
      <formula>IF(AND(AL837&gt;=0, RIGHT(TEXT(AL837,"0.#"),1)="."),TRUE,FALSE)</formula>
    </cfRule>
    <cfRule type="expression" dxfId="2379" priority="2821">
      <formula>IF(AND(AL837&lt;0, RIGHT(TEXT(AL837,"0.#"),1)&lt;&gt;"."),TRUE,FALSE)</formula>
    </cfRule>
    <cfRule type="expression" dxfId="2378" priority="2822">
      <formula>IF(AND(AL837&lt;0, RIGHT(TEXT(AL837,"0.#"),1)="."),TRUE,FALSE)</formula>
    </cfRule>
  </conditionalFormatting>
  <conditionalFormatting sqref="Y837:Y838">
    <cfRule type="expression" dxfId="2377" priority="2817">
      <formula>IF(RIGHT(TEXT(Y837,"0.#"),1)=".",FALSE,TRUE)</formula>
    </cfRule>
    <cfRule type="expression" dxfId="2376" priority="2818">
      <formula>IF(RIGHT(TEXT(Y837,"0.#"),1)=".",TRUE,FALSE)</formula>
    </cfRule>
  </conditionalFormatting>
  <conditionalFormatting sqref="AE492">
    <cfRule type="expression" dxfId="2375" priority="1605">
      <formula>IF(RIGHT(TEXT(AE492,"0.#"),1)=".",FALSE,TRUE)</formula>
    </cfRule>
    <cfRule type="expression" dxfId="2374" priority="1606">
      <formula>IF(RIGHT(TEXT(AE492,"0.#"),1)=".",TRUE,FALSE)</formula>
    </cfRule>
  </conditionalFormatting>
  <conditionalFormatting sqref="AE493">
    <cfRule type="expression" dxfId="2373" priority="1603">
      <formula>IF(RIGHT(TEXT(AE493,"0.#"),1)=".",FALSE,TRUE)</formula>
    </cfRule>
    <cfRule type="expression" dxfId="2372" priority="1604">
      <formula>IF(RIGHT(TEXT(AE493,"0.#"),1)=".",TRUE,FALSE)</formula>
    </cfRule>
  </conditionalFormatting>
  <conditionalFormatting sqref="AE494">
    <cfRule type="expression" dxfId="2371" priority="1601">
      <formula>IF(RIGHT(TEXT(AE494,"0.#"),1)=".",FALSE,TRUE)</formula>
    </cfRule>
    <cfRule type="expression" dxfId="2370" priority="1602">
      <formula>IF(RIGHT(TEXT(AE494,"0.#"),1)=".",TRUE,FALSE)</formula>
    </cfRule>
  </conditionalFormatting>
  <conditionalFormatting sqref="AQ493">
    <cfRule type="expression" dxfId="2369" priority="1581">
      <formula>IF(RIGHT(TEXT(AQ493,"0.#"),1)=".",FALSE,TRUE)</formula>
    </cfRule>
    <cfRule type="expression" dxfId="2368" priority="1582">
      <formula>IF(RIGHT(TEXT(AQ493,"0.#"),1)=".",TRUE,FALSE)</formula>
    </cfRule>
  </conditionalFormatting>
  <conditionalFormatting sqref="AQ494">
    <cfRule type="expression" dxfId="2367" priority="1579">
      <formula>IF(RIGHT(TEXT(AQ494,"0.#"),1)=".",FALSE,TRUE)</formula>
    </cfRule>
    <cfRule type="expression" dxfId="2366" priority="1580">
      <formula>IF(RIGHT(TEXT(AQ494,"0.#"),1)=".",TRUE,FALSE)</formula>
    </cfRule>
  </conditionalFormatting>
  <conditionalFormatting sqref="AQ492">
    <cfRule type="expression" dxfId="2365" priority="1577">
      <formula>IF(RIGHT(TEXT(AQ492,"0.#"),1)=".",FALSE,TRUE)</formula>
    </cfRule>
    <cfRule type="expression" dxfId="2364" priority="1578">
      <formula>IF(RIGHT(TEXT(AQ492,"0.#"),1)=".",TRUE,FALSE)</formula>
    </cfRule>
  </conditionalFormatting>
  <conditionalFormatting sqref="AU494">
    <cfRule type="expression" dxfId="2363" priority="1589">
      <formula>IF(RIGHT(TEXT(AU494,"0.#"),1)=".",FALSE,TRUE)</formula>
    </cfRule>
    <cfRule type="expression" dxfId="2362" priority="1590">
      <formula>IF(RIGHT(TEXT(AU494,"0.#"),1)=".",TRUE,FALSE)</formula>
    </cfRule>
  </conditionalFormatting>
  <conditionalFormatting sqref="AU492">
    <cfRule type="expression" dxfId="2361" priority="1593">
      <formula>IF(RIGHT(TEXT(AU492,"0.#"),1)=".",FALSE,TRUE)</formula>
    </cfRule>
    <cfRule type="expression" dxfId="2360" priority="1594">
      <formula>IF(RIGHT(TEXT(AU492,"0.#"),1)=".",TRUE,FALSE)</formula>
    </cfRule>
  </conditionalFormatting>
  <conditionalFormatting sqref="AU493">
    <cfRule type="expression" dxfId="2359" priority="1591">
      <formula>IF(RIGHT(TEXT(AU493,"0.#"),1)=".",FALSE,TRUE)</formula>
    </cfRule>
    <cfRule type="expression" dxfId="2358" priority="1592">
      <formula>IF(RIGHT(TEXT(AU493,"0.#"),1)=".",TRUE,FALSE)</formula>
    </cfRule>
  </conditionalFormatting>
  <conditionalFormatting sqref="AU583">
    <cfRule type="expression" dxfId="2357" priority="1109">
      <formula>IF(RIGHT(TEXT(AU583,"0.#"),1)=".",FALSE,TRUE)</formula>
    </cfRule>
    <cfRule type="expression" dxfId="2356" priority="1110">
      <formula>IF(RIGHT(TEXT(AU583,"0.#"),1)=".",TRUE,FALSE)</formula>
    </cfRule>
  </conditionalFormatting>
  <conditionalFormatting sqref="AU582">
    <cfRule type="expression" dxfId="2355" priority="1111">
      <formula>IF(RIGHT(TEXT(AU582,"0.#"),1)=".",FALSE,TRUE)</formula>
    </cfRule>
    <cfRule type="expression" dxfId="2354" priority="1112">
      <formula>IF(RIGHT(TEXT(AU582,"0.#"),1)=".",TRUE,FALSE)</formula>
    </cfRule>
  </conditionalFormatting>
  <conditionalFormatting sqref="AE499">
    <cfRule type="expression" dxfId="2353" priority="1571">
      <formula>IF(RIGHT(TEXT(AE499,"0.#"),1)=".",FALSE,TRUE)</formula>
    </cfRule>
    <cfRule type="expression" dxfId="2352" priority="1572">
      <formula>IF(RIGHT(TEXT(AE499,"0.#"),1)=".",TRUE,FALSE)</formula>
    </cfRule>
  </conditionalFormatting>
  <conditionalFormatting sqref="AE497">
    <cfRule type="expression" dxfId="2351" priority="1575">
      <formula>IF(RIGHT(TEXT(AE497,"0.#"),1)=".",FALSE,TRUE)</formula>
    </cfRule>
    <cfRule type="expression" dxfId="2350" priority="1576">
      <formula>IF(RIGHT(TEXT(AE497,"0.#"),1)=".",TRUE,FALSE)</formula>
    </cfRule>
  </conditionalFormatting>
  <conditionalFormatting sqref="AE498">
    <cfRule type="expression" dxfId="2349" priority="1573">
      <formula>IF(RIGHT(TEXT(AE498,"0.#"),1)=".",FALSE,TRUE)</formula>
    </cfRule>
    <cfRule type="expression" dxfId="2348" priority="1574">
      <formula>IF(RIGHT(TEXT(AE498,"0.#"),1)=".",TRUE,FALSE)</formula>
    </cfRule>
  </conditionalFormatting>
  <conditionalFormatting sqref="AU499">
    <cfRule type="expression" dxfId="2347" priority="1559">
      <formula>IF(RIGHT(TEXT(AU499,"0.#"),1)=".",FALSE,TRUE)</formula>
    </cfRule>
    <cfRule type="expression" dxfId="2346" priority="1560">
      <formula>IF(RIGHT(TEXT(AU499,"0.#"),1)=".",TRUE,FALSE)</formula>
    </cfRule>
  </conditionalFormatting>
  <conditionalFormatting sqref="AU497">
    <cfRule type="expression" dxfId="2345" priority="1563">
      <formula>IF(RIGHT(TEXT(AU497,"0.#"),1)=".",FALSE,TRUE)</formula>
    </cfRule>
    <cfRule type="expression" dxfId="2344" priority="1564">
      <formula>IF(RIGHT(TEXT(AU497,"0.#"),1)=".",TRUE,FALSE)</formula>
    </cfRule>
  </conditionalFormatting>
  <conditionalFormatting sqref="AU498">
    <cfRule type="expression" dxfId="2343" priority="1561">
      <formula>IF(RIGHT(TEXT(AU498,"0.#"),1)=".",FALSE,TRUE)</formula>
    </cfRule>
    <cfRule type="expression" dxfId="2342" priority="1562">
      <formula>IF(RIGHT(TEXT(AU498,"0.#"),1)=".",TRUE,FALSE)</formula>
    </cfRule>
  </conditionalFormatting>
  <conditionalFormatting sqref="AQ497">
    <cfRule type="expression" dxfId="2341" priority="1547">
      <formula>IF(RIGHT(TEXT(AQ497,"0.#"),1)=".",FALSE,TRUE)</formula>
    </cfRule>
    <cfRule type="expression" dxfId="2340" priority="1548">
      <formula>IF(RIGHT(TEXT(AQ497,"0.#"),1)=".",TRUE,FALSE)</formula>
    </cfRule>
  </conditionalFormatting>
  <conditionalFormatting sqref="AQ498">
    <cfRule type="expression" dxfId="2339" priority="1551">
      <formula>IF(RIGHT(TEXT(AQ498,"0.#"),1)=".",FALSE,TRUE)</formula>
    </cfRule>
    <cfRule type="expression" dxfId="2338" priority="1552">
      <formula>IF(RIGHT(TEXT(AQ498,"0.#"),1)=".",TRUE,FALSE)</formula>
    </cfRule>
  </conditionalFormatting>
  <conditionalFormatting sqref="AQ499">
    <cfRule type="expression" dxfId="2337" priority="1549">
      <formula>IF(RIGHT(TEXT(AQ499,"0.#"),1)=".",FALSE,TRUE)</formula>
    </cfRule>
    <cfRule type="expression" dxfId="2336" priority="1550">
      <formula>IF(RIGHT(TEXT(AQ499,"0.#"),1)=".",TRUE,FALSE)</formula>
    </cfRule>
  </conditionalFormatting>
  <conditionalFormatting sqref="AE504">
    <cfRule type="expression" dxfId="2335" priority="1541">
      <formula>IF(RIGHT(TEXT(AE504,"0.#"),1)=".",FALSE,TRUE)</formula>
    </cfRule>
    <cfRule type="expression" dxfId="2334" priority="1542">
      <formula>IF(RIGHT(TEXT(AE504,"0.#"),1)=".",TRUE,FALSE)</formula>
    </cfRule>
  </conditionalFormatting>
  <conditionalFormatting sqref="AE502">
    <cfRule type="expression" dxfId="2333" priority="1545">
      <formula>IF(RIGHT(TEXT(AE502,"0.#"),1)=".",FALSE,TRUE)</formula>
    </cfRule>
    <cfRule type="expression" dxfId="2332" priority="1546">
      <formula>IF(RIGHT(TEXT(AE502,"0.#"),1)=".",TRUE,FALSE)</formula>
    </cfRule>
  </conditionalFormatting>
  <conditionalFormatting sqref="AE503">
    <cfRule type="expression" dxfId="2331" priority="1543">
      <formula>IF(RIGHT(TEXT(AE503,"0.#"),1)=".",FALSE,TRUE)</formula>
    </cfRule>
    <cfRule type="expression" dxfId="2330" priority="1544">
      <formula>IF(RIGHT(TEXT(AE503,"0.#"),1)=".",TRUE,FALSE)</formula>
    </cfRule>
  </conditionalFormatting>
  <conditionalFormatting sqref="AU504">
    <cfRule type="expression" dxfId="2329" priority="1529">
      <formula>IF(RIGHT(TEXT(AU504,"0.#"),1)=".",FALSE,TRUE)</formula>
    </cfRule>
    <cfRule type="expression" dxfId="2328" priority="1530">
      <formula>IF(RIGHT(TEXT(AU504,"0.#"),1)=".",TRUE,FALSE)</formula>
    </cfRule>
  </conditionalFormatting>
  <conditionalFormatting sqref="AU502">
    <cfRule type="expression" dxfId="2327" priority="1533">
      <formula>IF(RIGHT(TEXT(AU502,"0.#"),1)=".",FALSE,TRUE)</formula>
    </cfRule>
    <cfRule type="expression" dxfId="2326" priority="1534">
      <formula>IF(RIGHT(TEXT(AU502,"0.#"),1)=".",TRUE,FALSE)</formula>
    </cfRule>
  </conditionalFormatting>
  <conditionalFormatting sqref="AU503">
    <cfRule type="expression" dxfId="2325" priority="1531">
      <formula>IF(RIGHT(TEXT(AU503,"0.#"),1)=".",FALSE,TRUE)</formula>
    </cfRule>
    <cfRule type="expression" dxfId="2324" priority="1532">
      <formula>IF(RIGHT(TEXT(AU503,"0.#"),1)=".",TRUE,FALSE)</formula>
    </cfRule>
  </conditionalFormatting>
  <conditionalFormatting sqref="AQ502">
    <cfRule type="expression" dxfId="2323" priority="1517">
      <formula>IF(RIGHT(TEXT(AQ502,"0.#"),1)=".",FALSE,TRUE)</formula>
    </cfRule>
    <cfRule type="expression" dxfId="2322" priority="1518">
      <formula>IF(RIGHT(TEXT(AQ502,"0.#"),1)=".",TRUE,FALSE)</formula>
    </cfRule>
  </conditionalFormatting>
  <conditionalFormatting sqref="AQ503">
    <cfRule type="expression" dxfId="2321" priority="1521">
      <formula>IF(RIGHT(TEXT(AQ503,"0.#"),1)=".",FALSE,TRUE)</formula>
    </cfRule>
    <cfRule type="expression" dxfId="2320" priority="1522">
      <formula>IF(RIGHT(TEXT(AQ503,"0.#"),1)=".",TRUE,FALSE)</formula>
    </cfRule>
  </conditionalFormatting>
  <conditionalFormatting sqref="AQ504">
    <cfRule type="expression" dxfId="2319" priority="1519">
      <formula>IF(RIGHT(TEXT(AQ504,"0.#"),1)=".",FALSE,TRUE)</formula>
    </cfRule>
    <cfRule type="expression" dxfId="2318" priority="1520">
      <formula>IF(RIGHT(TEXT(AQ504,"0.#"),1)=".",TRUE,FALSE)</formula>
    </cfRule>
  </conditionalFormatting>
  <conditionalFormatting sqref="AE509">
    <cfRule type="expression" dxfId="2317" priority="1511">
      <formula>IF(RIGHT(TEXT(AE509,"0.#"),1)=".",FALSE,TRUE)</formula>
    </cfRule>
    <cfRule type="expression" dxfId="2316" priority="1512">
      <formula>IF(RIGHT(TEXT(AE509,"0.#"),1)=".",TRUE,FALSE)</formula>
    </cfRule>
  </conditionalFormatting>
  <conditionalFormatting sqref="AE507">
    <cfRule type="expression" dxfId="2315" priority="1515">
      <formula>IF(RIGHT(TEXT(AE507,"0.#"),1)=".",FALSE,TRUE)</formula>
    </cfRule>
    <cfRule type="expression" dxfId="2314" priority="1516">
      <formula>IF(RIGHT(TEXT(AE507,"0.#"),1)=".",TRUE,FALSE)</formula>
    </cfRule>
  </conditionalFormatting>
  <conditionalFormatting sqref="AE508">
    <cfRule type="expression" dxfId="2313" priority="1513">
      <formula>IF(RIGHT(TEXT(AE508,"0.#"),1)=".",FALSE,TRUE)</formula>
    </cfRule>
    <cfRule type="expression" dxfId="2312" priority="1514">
      <formula>IF(RIGHT(TEXT(AE508,"0.#"),1)=".",TRUE,FALSE)</formula>
    </cfRule>
  </conditionalFormatting>
  <conditionalFormatting sqref="AU509">
    <cfRule type="expression" dxfId="2311" priority="1499">
      <formula>IF(RIGHT(TEXT(AU509,"0.#"),1)=".",FALSE,TRUE)</formula>
    </cfRule>
    <cfRule type="expression" dxfId="2310" priority="1500">
      <formula>IF(RIGHT(TEXT(AU509,"0.#"),1)=".",TRUE,FALSE)</formula>
    </cfRule>
  </conditionalFormatting>
  <conditionalFormatting sqref="AU507">
    <cfRule type="expression" dxfId="2309" priority="1503">
      <formula>IF(RIGHT(TEXT(AU507,"0.#"),1)=".",FALSE,TRUE)</formula>
    </cfRule>
    <cfRule type="expression" dxfId="2308" priority="1504">
      <formula>IF(RIGHT(TEXT(AU507,"0.#"),1)=".",TRUE,FALSE)</formula>
    </cfRule>
  </conditionalFormatting>
  <conditionalFormatting sqref="AU508">
    <cfRule type="expression" dxfId="2307" priority="1501">
      <formula>IF(RIGHT(TEXT(AU508,"0.#"),1)=".",FALSE,TRUE)</formula>
    </cfRule>
    <cfRule type="expression" dxfId="2306" priority="1502">
      <formula>IF(RIGHT(TEXT(AU508,"0.#"),1)=".",TRUE,FALSE)</formula>
    </cfRule>
  </conditionalFormatting>
  <conditionalFormatting sqref="AQ507">
    <cfRule type="expression" dxfId="2305" priority="1487">
      <formula>IF(RIGHT(TEXT(AQ507,"0.#"),1)=".",FALSE,TRUE)</formula>
    </cfRule>
    <cfRule type="expression" dxfId="2304" priority="1488">
      <formula>IF(RIGHT(TEXT(AQ507,"0.#"),1)=".",TRUE,FALSE)</formula>
    </cfRule>
  </conditionalFormatting>
  <conditionalFormatting sqref="AQ508">
    <cfRule type="expression" dxfId="2303" priority="1491">
      <formula>IF(RIGHT(TEXT(AQ508,"0.#"),1)=".",FALSE,TRUE)</formula>
    </cfRule>
    <cfRule type="expression" dxfId="2302" priority="1492">
      <formula>IF(RIGHT(TEXT(AQ508,"0.#"),1)=".",TRUE,FALSE)</formula>
    </cfRule>
  </conditionalFormatting>
  <conditionalFormatting sqref="AQ509">
    <cfRule type="expression" dxfId="2301" priority="1489">
      <formula>IF(RIGHT(TEXT(AQ509,"0.#"),1)=".",FALSE,TRUE)</formula>
    </cfRule>
    <cfRule type="expression" dxfId="2300" priority="1490">
      <formula>IF(RIGHT(TEXT(AQ509,"0.#"),1)=".",TRUE,FALSE)</formula>
    </cfRule>
  </conditionalFormatting>
  <conditionalFormatting sqref="AE465">
    <cfRule type="expression" dxfId="2299" priority="1781">
      <formula>IF(RIGHT(TEXT(AE465,"0.#"),1)=".",FALSE,TRUE)</formula>
    </cfRule>
    <cfRule type="expression" dxfId="2298" priority="1782">
      <formula>IF(RIGHT(TEXT(AE465,"0.#"),1)=".",TRUE,FALSE)</formula>
    </cfRule>
  </conditionalFormatting>
  <conditionalFormatting sqref="AE463">
    <cfRule type="expression" dxfId="2297" priority="1785">
      <formula>IF(RIGHT(TEXT(AE463,"0.#"),1)=".",FALSE,TRUE)</formula>
    </cfRule>
    <cfRule type="expression" dxfId="2296" priority="1786">
      <formula>IF(RIGHT(TEXT(AE463,"0.#"),1)=".",TRUE,FALSE)</formula>
    </cfRule>
  </conditionalFormatting>
  <conditionalFormatting sqref="AE464">
    <cfRule type="expression" dxfId="2295" priority="1783">
      <formula>IF(RIGHT(TEXT(AE464,"0.#"),1)=".",FALSE,TRUE)</formula>
    </cfRule>
    <cfRule type="expression" dxfId="2294" priority="1784">
      <formula>IF(RIGHT(TEXT(AE464,"0.#"),1)=".",TRUE,FALSE)</formula>
    </cfRule>
  </conditionalFormatting>
  <conditionalFormatting sqref="AM465">
    <cfRule type="expression" dxfId="2293" priority="1775">
      <formula>IF(RIGHT(TEXT(AM465,"0.#"),1)=".",FALSE,TRUE)</formula>
    </cfRule>
    <cfRule type="expression" dxfId="2292" priority="1776">
      <formula>IF(RIGHT(TEXT(AM465,"0.#"),1)=".",TRUE,FALSE)</formula>
    </cfRule>
  </conditionalFormatting>
  <conditionalFormatting sqref="AM463">
    <cfRule type="expression" dxfId="2291" priority="1779">
      <formula>IF(RIGHT(TEXT(AM463,"0.#"),1)=".",FALSE,TRUE)</formula>
    </cfRule>
    <cfRule type="expression" dxfId="2290" priority="1780">
      <formula>IF(RIGHT(TEXT(AM463,"0.#"),1)=".",TRUE,FALSE)</formula>
    </cfRule>
  </conditionalFormatting>
  <conditionalFormatting sqref="AM464">
    <cfRule type="expression" dxfId="2289" priority="1777">
      <formula>IF(RIGHT(TEXT(AM464,"0.#"),1)=".",FALSE,TRUE)</formula>
    </cfRule>
    <cfRule type="expression" dxfId="2288" priority="1778">
      <formula>IF(RIGHT(TEXT(AM464,"0.#"),1)=".",TRUE,FALSE)</formula>
    </cfRule>
  </conditionalFormatting>
  <conditionalFormatting sqref="AU465">
    <cfRule type="expression" dxfId="2287" priority="1769">
      <formula>IF(RIGHT(TEXT(AU465,"0.#"),1)=".",FALSE,TRUE)</formula>
    </cfRule>
    <cfRule type="expression" dxfId="2286" priority="1770">
      <formula>IF(RIGHT(TEXT(AU465,"0.#"),1)=".",TRUE,FALSE)</formula>
    </cfRule>
  </conditionalFormatting>
  <conditionalFormatting sqref="AU463">
    <cfRule type="expression" dxfId="2285" priority="1773">
      <formula>IF(RIGHT(TEXT(AU463,"0.#"),1)=".",FALSE,TRUE)</formula>
    </cfRule>
    <cfRule type="expression" dxfId="2284" priority="1774">
      <formula>IF(RIGHT(TEXT(AU463,"0.#"),1)=".",TRUE,FALSE)</formula>
    </cfRule>
  </conditionalFormatting>
  <conditionalFormatting sqref="AU464">
    <cfRule type="expression" dxfId="2283" priority="1771">
      <formula>IF(RIGHT(TEXT(AU464,"0.#"),1)=".",FALSE,TRUE)</formula>
    </cfRule>
    <cfRule type="expression" dxfId="2282" priority="1772">
      <formula>IF(RIGHT(TEXT(AU464,"0.#"),1)=".",TRUE,FALSE)</formula>
    </cfRule>
  </conditionalFormatting>
  <conditionalFormatting sqref="AI465">
    <cfRule type="expression" dxfId="2281" priority="1763">
      <formula>IF(RIGHT(TEXT(AI465,"0.#"),1)=".",FALSE,TRUE)</formula>
    </cfRule>
    <cfRule type="expression" dxfId="2280" priority="1764">
      <formula>IF(RIGHT(TEXT(AI465,"0.#"),1)=".",TRUE,FALSE)</formula>
    </cfRule>
  </conditionalFormatting>
  <conditionalFormatting sqref="AI463">
    <cfRule type="expression" dxfId="2279" priority="1767">
      <formula>IF(RIGHT(TEXT(AI463,"0.#"),1)=".",FALSE,TRUE)</formula>
    </cfRule>
    <cfRule type="expression" dxfId="2278" priority="1768">
      <formula>IF(RIGHT(TEXT(AI463,"0.#"),1)=".",TRUE,FALSE)</formula>
    </cfRule>
  </conditionalFormatting>
  <conditionalFormatting sqref="AI464">
    <cfRule type="expression" dxfId="2277" priority="1765">
      <formula>IF(RIGHT(TEXT(AI464,"0.#"),1)=".",FALSE,TRUE)</formula>
    </cfRule>
    <cfRule type="expression" dxfId="2276" priority="1766">
      <formula>IF(RIGHT(TEXT(AI464,"0.#"),1)=".",TRUE,FALSE)</formula>
    </cfRule>
  </conditionalFormatting>
  <conditionalFormatting sqref="AQ463">
    <cfRule type="expression" dxfId="2275" priority="1757">
      <formula>IF(RIGHT(TEXT(AQ463,"0.#"),1)=".",FALSE,TRUE)</formula>
    </cfRule>
    <cfRule type="expression" dxfId="2274" priority="1758">
      <formula>IF(RIGHT(TEXT(AQ463,"0.#"),1)=".",TRUE,FALSE)</formula>
    </cfRule>
  </conditionalFormatting>
  <conditionalFormatting sqref="AQ464">
    <cfRule type="expression" dxfId="2273" priority="1761">
      <formula>IF(RIGHT(TEXT(AQ464,"0.#"),1)=".",FALSE,TRUE)</formula>
    </cfRule>
    <cfRule type="expression" dxfId="2272" priority="1762">
      <formula>IF(RIGHT(TEXT(AQ464,"0.#"),1)=".",TRUE,FALSE)</formula>
    </cfRule>
  </conditionalFormatting>
  <conditionalFormatting sqref="AQ465">
    <cfRule type="expression" dxfId="2271" priority="1759">
      <formula>IF(RIGHT(TEXT(AQ465,"0.#"),1)=".",FALSE,TRUE)</formula>
    </cfRule>
    <cfRule type="expression" dxfId="2270" priority="1760">
      <formula>IF(RIGHT(TEXT(AQ465,"0.#"),1)=".",TRUE,FALSE)</formula>
    </cfRule>
  </conditionalFormatting>
  <conditionalFormatting sqref="AE470">
    <cfRule type="expression" dxfId="2269" priority="1751">
      <formula>IF(RIGHT(TEXT(AE470,"0.#"),1)=".",FALSE,TRUE)</formula>
    </cfRule>
    <cfRule type="expression" dxfId="2268" priority="1752">
      <formula>IF(RIGHT(TEXT(AE470,"0.#"),1)=".",TRUE,FALSE)</formula>
    </cfRule>
  </conditionalFormatting>
  <conditionalFormatting sqref="AE468">
    <cfRule type="expression" dxfId="2267" priority="1755">
      <formula>IF(RIGHT(TEXT(AE468,"0.#"),1)=".",FALSE,TRUE)</formula>
    </cfRule>
    <cfRule type="expression" dxfId="2266" priority="1756">
      <formula>IF(RIGHT(TEXT(AE468,"0.#"),1)=".",TRUE,FALSE)</formula>
    </cfRule>
  </conditionalFormatting>
  <conditionalFormatting sqref="AE469">
    <cfRule type="expression" dxfId="2265" priority="1753">
      <formula>IF(RIGHT(TEXT(AE469,"0.#"),1)=".",FALSE,TRUE)</formula>
    </cfRule>
    <cfRule type="expression" dxfId="2264" priority="1754">
      <formula>IF(RIGHT(TEXT(AE469,"0.#"),1)=".",TRUE,FALSE)</formula>
    </cfRule>
  </conditionalFormatting>
  <conditionalFormatting sqref="AM470">
    <cfRule type="expression" dxfId="2263" priority="1745">
      <formula>IF(RIGHT(TEXT(AM470,"0.#"),1)=".",FALSE,TRUE)</formula>
    </cfRule>
    <cfRule type="expression" dxfId="2262" priority="1746">
      <formula>IF(RIGHT(TEXT(AM470,"0.#"),1)=".",TRUE,FALSE)</formula>
    </cfRule>
  </conditionalFormatting>
  <conditionalFormatting sqref="AM468">
    <cfRule type="expression" dxfId="2261" priority="1749">
      <formula>IF(RIGHT(TEXT(AM468,"0.#"),1)=".",FALSE,TRUE)</formula>
    </cfRule>
    <cfRule type="expression" dxfId="2260" priority="1750">
      <formula>IF(RIGHT(TEXT(AM468,"0.#"),1)=".",TRUE,FALSE)</formula>
    </cfRule>
  </conditionalFormatting>
  <conditionalFormatting sqref="AM469">
    <cfRule type="expression" dxfId="2259" priority="1747">
      <formula>IF(RIGHT(TEXT(AM469,"0.#"),1)=".",FALSE,TRUE)</formula>
    </cfRule>
    <cfRule type="expression" dxfId="2258" priority="1748">
      <formula>IF(RIGHT(TEXT(AM469,"0.#"),1)=".",TRUE,FALSE)</formula>
    </cfRule>
  </conditionalFormatting>
  <conditionalFormatting sqref="AU470">
    <cfRule type="expression" dxfId="2257" priority="1739">
      <formula>IF(RIGHT(TEXT(AU470,"0.#"),1)=".",FALSE,TRUE)</formula>
    </cfRule>
    <cfRule type="expression" dxfId="2256" priority="1740">
      <formula>IF(RIGHT(TEXT(AU470,"0.#"),1)=".",TRUE,FALSE)</formula>
    </cfRule>
  </conditionalFormatting>
  <conditionalFormatting sqref="AU468">
    <cfRule type="expression" dxfId="2255" priority="1743">
      <formula>IF(RIGHT(TEXT(AU468,"0.#"),1)=".",FALSE,TRUE)</formula>
    </cfRule>
    <cfRule type="expression" dxfId="2254" priority="1744">
      <formula>IF(RIGHT(TEXT(AU468,"0.#"),1)=".",TRUE,FALSE)</formula>
    </cfRule>
  </conditionalFormatting>
  <conditionalFormatting sqref="AU469">
    <cfRule type="expression" dxfId="2253" priority="1741">
      <formula>IF(RIGHT(TEXT(AU469,"0.#"),1)=".",FALSE,TRUE)</formula>
    </cfRule>
    <cfRule type="expression" dxfId="2252" priority="1742">
      <formula>IF(RIGHT(TEXT(AU469,"0.#"),1)=".",TRUE,FALSE)</formula>
    </cfRule>
  </conditionalFormatting>
  <conditionalFormatting sqref="AI470">
    <cfRule type="expression" dxfId="2251" priority="1733">
      <formula>IF(RIGHT(TEXT(AI470,"0.#"),1)=".",FALSE,TRUE)</formula>
    </cfRule>
    <cfRule type="expression" dxfId="2250" priority="1734">
      <formula>IF(RIGHT(TEXT(AI470,"0.#"),1)=".",TRUE,FALSE)</formula>
    </cfRule>
  </conditionalFormatting>
  <conditionalFormatting sqref="AI468">
    <cfRule type="expression" dxfId="2249" priority="1737">
      <formula>IF(RIGHT(TEXT(AI468,"0.#"),1)=".",FALSE,TRUE)</formula>
    </cfRule>
    <cfRule type="expression" dxfId="2248" priority="1738">
      <formula>IF(RIGHT(TEXT(AI468,"0.#"),1)=".",TRUE,FALSE)</formula>
    </cfRule>
  </conditionalFormatting>
  <conditionalFormatting sqref="AI469">
    <cfRule type="expression" dxfId="2247" priority="1735">
      <formula>IF(RIGHT(TEXT(AI469,"0.#"),1)=".",FALSE,TRUE)</formula>
    </cfRule>
    <cfRule type="expression" dxfId="2246" priority="1736">
      <formula>IF(RIGHT(TEXT(AI469,"0.#"),1)=".",TRUE,FALSE)</formula>
    </cfRule>
  </conditionalFormatting>
  <conditionalFormatting sqref="AQ468">
    <cfRule type="expression" dxfId="2245" priority="1727">
      <formula>IF(RIGHT(TEXT(AQ468,"0.#"),1)=".",FALSE,TRUE)</formula>
    </cfRule>
    <cfRule type="expression" dxfId="2244" priority="1728">
      <formula>IF(RIGHT(TEXT(AQ468,"0.#"),1)=".",TRUE,FALSE)</formula>
    </cfRule>
  </conditionalFormatting>
  <conditionalFormatting sqref="AQ469">
    <cfRule type="expression" dxfId="2243" priority="1731">
      <formula>IF(RIGHT(TEXT(AQ469,"0.#"),1)=".",FALSE,TRUE)</formula>
    </cfRule>
    <cfRule type="expression" dxfId="2242" priority="1732">
      <formula>IF(RIGHT(TEXT(AQ469,"0.#"),1)=".",TRUE,FALSE)</formula>
    </cfRule>
  </conditionalFormatting>
  <conditionalFormatting sqref="AQ470">
    <cfRule type="expression" dxfId="2241" priority="1729">
      <formula>IF(RIGHT(TEXT(AQ470,"0.#"),1)=".",FALSE,TRUE)</formula>
    </cfRule>
    <cfRule type="expression" dxfId="2240" priority="1730">
      <formula>IF(RIGHT(TEXT(AQ470,"0.#"),1)=".",TRUE,FALSE)</formula>
    </cfRule>
  </conditionalFormatting>
  <conditionalFormatting sqref="AE475">
    <cfRule type="expression" dxfId="2239" priority="1721">
      <formula>IF(RIGHT(TEXT(AE475,"0.#"),1)=".",FALSE,TRUE)</formula>
    </cfRule>
    <cfRule type="expression" dxfId="2238" priority="1722">
      <formula>IF(RIGHT(TEXT(AE475,"0.#"),1)=".",TRUE,FALSE)</formula>
    </cfRule>
  </conditionalFormatting>
  <conditionalFormatting sqref="AE473">
    <cfRule type="expression" dxfId="2237" priority="1725">
      <formula>IF(RIGHT(TEXT(AE473,"0.#"),1)=".",FALSE,TRUE)</formula>
    </cfRule>
    <cfRule type="expression" dxfId="2236" priority="1726">
      <formula>IF(RIGHT(TEXT(AE473,"0.#"),1)=".",TRUE,FALSE)</formula>
    </cfRule>
  </conditionalFormatting>
  <conditionalFormatting sqref="AE474">
    <cfRule type="expression" dxfId="2235" priority="1723">
      <formula>IF(RIGHT(TEXT(AE474,"0.#"),1)=".",FALSE,TRUE)</formula>
    </cfRule>
    <cfRule type="expression" dxfId="2234" priority="1724">
      <formula>IF(RIGHT(TEXT(AE474,"0.#"),1)=".",TRUE,FALSE)</formula>
    </cfRule>
  </conditionalFormatting>
  <conditionalFormatting sqref="AM475">
    <cfRule type="expression" dxfId="2233" priority="1715">
      <formula>IF(RIGHT(TEXT(AM475,"0.#"),1)=".",FALSE,TRUE)</formula>
    </cfRule>
    <cfRule type="expression" dxfId="2232" priority="1716">
      <formula>IF(RIGHT(TEXT(AM475,"0.#"),1)=".",TRUE,FALSE)</formula>
    </cfRule>
  </conditionalFormatting>
  <conditionalFormatting sqref="AM473">
    <cfRule type="expression" dxfId="2231" priority="1719">
      <formula>IF(RIGHT(TEXT(AM473,"0.#"),1)=".",FALSE,TRUE)</formula>
    </cfRule>
    <cfRule type="expression" dxfId="2230" priority="1720">
      <formula>IF(RIGHT(TEXT(AM473,"0.#"),1)=".",TRUE,FALSE)</formula>
    </cfRule>
  </conditionalFormatting>
  <conditionalFormatting sqref="AM474">
    <cfRule type="expression" dxfId="2229" priority="1717">
      <formula>IF(RIGHT(TEXT(AM474,"0.#"),1)=".",FALSE,TRUE)</formula>
    </cfRule>
    <cfRule type="expression" dxfId="2228" priority="1718">
      <formula>IF(RIGHT(TEXT(AM474,"0.#"),1)=".",TRUE,FALSE)</formula>
    </cfRule>
  </conditionalFormatting>
  <conditionalFormatting sqref="AU475">
    <cfRule type="expression" dxfId="2227" priority="1709">
      <formula>IF(RIGHT(TEXT(AU475,"0.#"),1)=".",FALSE,TRUE)</formula>
    </cfRule>
    <cfRule type="expression" dxfId="2226" priority="1710">
      <formula>IF(RIGHT(TEXT(AU475,"0.#"),1)=".",TRUE,FALSE)</formula>
    </cfRule>
  </conditionalFormatting>
  <conditionalFormatting sqref="AU473">
    <cfRule type="expression" dxfId="2225" priority="1713">
      <formula>IF(RIGHT(TEXT(AU473,"0.#"),1)=".",FALSE,TRUE)</formula>
    </cfRule>
    <cfRule type="expression" dxfId="2224" priority="1714">
      <formula>IF(RIGHT(TEXT(AU473,"0.#"),1)=".",TRUE,FALSE)</formula>
    </cfRule>
  </conditionalFormatting>
  <conditionalFormatting sqref="AU474">
    <cfRule type="expression" dxfId="2223" priority="1711">
      <formula>IF(RIGHT(TEXT(AU474,"0.#"),1)=".",FALSE,TRUE)</formula>
    </cfRule>
    <cfRule type="expression" dxfId="2222" priority="1712">
      <formula>IF(RIGHT(TEXT(AU474,"0.#"),1)=".",TRUE,FALSE)</formula>
    </cfRule>
  </conditionalFormatting>
  <conditionalFormatting sqref="AI475">
    <cfRule type="expression" dxfId="2221" priority="1703">
      <formula>IF(RIGHT(TEXT(AI475,"0.#"),1)=".",FALSE,TRUE)</formula>
    </cfRule>
    <cfRule type="expression" dxfId="2220" priority="1704">
      <formula>IF(RIGHT(TEXT(AI475,"0.#"),1)=".",TRUE,FALSE)</formula>
    </cfRule>
  </conditionalFormatting>
  <conditionalFormatting sqref="AI473">
    <cfRule type="expression" dxfId="2219" priority="1707">
      <formula>IF(RIGHT(TEXT(AI473,"0.#"),1)=".",FALSE,TRUE)</formula>
    </cfRule>
    <cfRule type="expression" dxfId="2218" priority="1708">
      <formula>IF(RIGHT(TEXT(AI473,"0.#"),1)=".",TRUE,FALSE)</formula>
    </cfRule>
  </conditionalFormatting>
  <conditionalFormatting sqref="AI474">
    <cfRule type="expression" dxfId="2217" priority="1705">
      <formula>IF(RIGHT(TEXT(AI474,"0.#"),1)=".",FALSE,TRUE)</formula>
    </cfRule>
    <cfRule type="expression" dxfId="2216" priority="1706">
      <formula>IF(RIGHT(TEXT(AI474,"0.#"),1)=".",TRUE,FALSE)</formula>
    </cfRule>
  </conditionalFormatting>
  <conditionalFormatting sqref="AQ473">
    <cfRule type="expression" dxfId="2215" priority="1697">
      <formula>IF(RIGHT(TEXT(AQ473,"0.#"),1)=".",FALSE,TRUE)</formula>
    </cfRule>
    <cfRule type="expression" dxfId="2214" priority="1698">
      <formula>IF(RIGHT(TEXT(AQ473,"0.#"),1)=".",TRUE,FALSE)</formula>
    </cfRule>
  </conditionalFormatting>
  <conditionalFormatting sqref="AQ474">
    <cfRule type="expression" dxfId="2213" priority="1701">
      <formula>IF(RIGHT(TEXT(AQ474,"0.#"),1)=".",FALSE,TRUE)</formula>
    </cfRule>
    <cfRule type="expression" dxfId="2212" priority="1702">
      <formula>IF(RIGHT(TEXT(AQ474,"0.#"),1)=".",TRUE,FALSE)</formula>
    </cfRule>
  </conditionalFormatting>
  <conditionalFormatting sqref="AQ475">
    <cfRule type="expression" dxfId="2211" priority="1699">
      <formula>IF(RIGHT(TEXT(AQ475,"0.#"),1)=".",FALSE,TRUE)</formula>
    </cfRule>
    <cfRule type="expression" dxfId="2210" priority="1700">
      <formula>IF(RIGHT(TEXT(AQ475,"0.#"),1)=".",TRUE,FALSE)</formula>
    </cfRule>
  </conditionalFormatting>
  <conditionalFormatting sqref="AE480">
    <cfRule type="expression" dxfId="2209" priority="1691">
      <formula>IF(RIGHT(TEXT(AE480,"0.#"),1)=".",FALSE,TRUE)</formula>
    </cfRule>
    <cfRule type="expression" dxfId="2208" priority="1692">
      <formula>IF(RIGHT(TEXT(AE480,"0.#"),1)=".",TRUE,FALSE)</formula>
    </cfRule>
  </conditionalFormatting>
  <conditionalFormatting sqref="AE478">
    <cfRule type="expression" dxfId="2207" priority="1695">
      <formula>IF(RIGHT(TEXT(AE478,"0.#"),1)=".",FALSE,TRUE)</formula>
    </cfRule>
    <cfRule type="expression" dxfId="2206" priority="1696">
      <formula>IF(RIGHT(TEXT(AE478,"0.#"),1)=".",TRUE,FALSE)</formula>
    </cfRule>
  </conditionalFormatting>
  <conditionalFormatting sqref="AE479">
    <cfRule type="expression" dxfId="2205" priority="1693">
      <formula>IF(RIGHT(TEXT(AE479,"0.#"),1)=".",FALSE,TRUE)</formula>
    </cfRule>
    <cfRule type="expression" dxfId="2204" priority="1694">
      <formula>IF(RIGHT(TEXT(AE479,"0.#"),1)=".",TRUE,FALSE)</formula>
    </cfRule>
  </conditionalFormatting>
  <conditionalFormatting sqref="AM480">
    <cfRule type="expression" dxfId="2203" priority="1685">
      <formula>IF(RIGHT(TEXT(AM480,"0.#"),1)=".",FALSE,TRUE)</formula>
    </cfRule>
    <cfRule type="expression" dxfId="2202" priority="1686">
      <formula>IF(RIGHT(TEXT(AM480,"0.#"),1)=".",TRUE,FALSE)</formula>
    </cfRule>
  </conditionalFormatting>
  <conditionalFormatting sqref="AM478">
    <cfRule type="expression" dxfId="2201" priority="1689">
      <formula>IF(RIGHT(TEXT(AM478,"0.#"),1)=".",FALSE,TRUE)</formula>
    </cfRule>
    <cfRule type="expression" dxfId="2200" priority="1690">
      <formula>IF(RIGHT(TEXT(AM478,"0.#"),1)=".",TRUE,FALSE)</formula>
    </cfRule>
  </conditionalFormatting>
  <conditionalFormatting sqref="AM479">
    <cfRule type="expression" dxfId="2199" priority="1687">
      <formula>IF(RIGHT(TEXT(AM479,"0.#"),1)=".",FALSE,TRUE)</formula>
    </cfRule>
    <cfRule type="expression" dxfId="2198" priority="1688">
      <formula>IF(RIGHT(TEXT(AM479,"0.#"),1)=".",TRUE,FALSE)</formula>
    </cfRule>
  </conditionalFormatting>
  <conditionalFormatting sqref="AU480">
    <cfRule type="expression" dxfId="2197" priority="1679">
      <formula>IF(RIGHT(TEXT(AU480,"0.#"),1)=".",FALSE,TRUE)</formula>
    </cfRule>
    <cfRule type="expression" dxfId="2196" priority="1680">
      <formula>IF(RIGHT(TEXT(AU480,"0.#"),1)=".",TRUE,FALSE)</formula>
    </cfRule>
  </conditionalFormatting>
  <conditionalFormatting sqref="AU478">
    <cfRule type="expression" dxfId="2195" priority="1683">
      <formula>IF(RIGHT(TEXT(AU478,"0.#"),1)=".",FALSE,TRUE)</formula>
    </cfRule>
    <cfRule type="expression" dxfId="2194" priority="1684">
      <formula>IF(RIGHT(TEXT(AU478,"0.#"),1)=".",TRUE,FALSE)</formula>
    </cfRule>
  </conditionalFormatting>
  <conditionalFormatting sqref="AU479">
    <cfRule type="expression" dxfId="2193" priority="1681">
      <formula>IF(RIGHT(TEXT(AU479,"0.#"),1)=".",FALSE,TRUE)</formula>
    </cfRule>
    <cfRule type="expression" dxfId="2192" priority="1682">
      <formula>IF(RIGHT(TEXT(AU479,"0.#"),1)=".",TRUE,FALSE)</formula>
    </cfRule>
  </conditionalFormatting>
  <conditionalFormatting sqref="AI480">
    <cfRule type="expression" dxfId="2191" priority="1673">
      <formula>IF(RIGHT(TEXT(AI480,"0.#"),1)=".",FALSE,TRUE)</formula>
    </cfRule>
    <cfRule type="expression" dxfId="2190" priority="1674">
      <formula>IF(RIGHT(TEXT(AI480,"0.#"),1)=".",TRUE,FALSE)</formula>
    </cfRule>
  </conditionalFormatting>
  <conditionalFormatting sqref="AI478">
    <cfRule type="expression" dxfId="2189" priority="1677">
      <formula>IF(RIGHT(TEXT(AI478,"0.#"),1)=".",FALSE,TRUE)</formula>
    </cfRule>
    <cfRule type="expression" dxfId="2188" priority="1678">
      <formula>IF(RIGHT(TEXT(AI478,"0.#"),1)=".",TRUE,FALSE)</formula>
    </cfRule>
  </conditionalFormatting>
  <conditionalFormatting sqref="AI479">
    <cfRule type="expression" dxfId="2187" priority="1675">
      <formula>IF(RIGHT(TEXT(AI479,"0.#"),1)=".",FALSE,TRUE)</formula>
    </cfRule>
    <cfRule type="expression" dxfId="2186" priority="1676">
      <formula>IF(RIGHT(TEXT(AI479,"0.#"),1)=".",TRUE,FALSE)</formula>
    </cfRule>
  </conditionalFormatting>
  <conditionalFormatting sqref="AQ478">
    <cfRule type="expression" dxfId="2185" priority="1667">
      <formula>IF(RIGHT(TEXT(AQ478,"0.#"),1)=".",FALSE,TRUE)</formula>
    </cfRule>
    <cfRule type="expression" dxfId="2184" priority="1668">
      <formula>IF(RIGHT(TEXT(AQ478,"0.#"),1)=".",TRUE,FALSE)</formula>
    </cfRule>
  </conditionalFormatting>
  <conditionalFormatting sqref="AQ479">
    <cfRule type="expression" dxfId="2183" priority="1671">
      <formula>IF(RIGHT(TEXT(AQ479,"0.#"),1)=".",FALSE,TRUE)</formula>
    </cfRule>
    <cfRule type="expression" dxfId="2182" priority="1672">
      <formula>IF(RIGHT(TEXT(AQ479,"0.#"),1)=".",TRUE,FALSE)</formula>
    </cfRule>
  </conditionalFormatting>
  <conditionalFormatting sqref="AQ480">
    <cfRule type="expression" dxfId="2181" priority="1669">
      <formula>IF(RIGHT(TEXT(AQ480,"0.#"),1)=".",FALSE,TRUE)</formula>
    </cfRule>
    <cfRule type="expression" dxfId="2180" priority="1670">
      <formula>IF(RIGHT(TEXT(AQ480,"0.#"),1)=".",TRUE,FALSE)</formula>
    </cfRule>
  </conditionalFormatting>
  <conditionalFormatting sqref="AM47">
    <cfRule type="expression" dxfId="2179" priority="1961">
      <formula>IF(RIGHT(TEXT(AM47,"0.#"),1)=".",FALSE,TRUE)</formula>
    </cfRule>
    <cfRule type="expression" dxfId="2178" priority="1962">
      <formula>IF(RIGHT(TEXT(AM47,"0.#"),1)=".",TRUE,FALSE)</formula>
    </cfRule>
  </conditionalFormatting>
  <conditionalFormatting sqref="AI46">
    <cfRule type="expression" dxfId="2177" priority="1965">
      <formula>IF(RIGHT(TEXT(AI46,"0.#"),1)=".",FALSE,TRUE)</formula>
    </cfRule>
    <cfRule type="expression" dxfId="2176" priority="1966">
      <formula>IF(RIGHT(TEXT(AI46,"0.#"),1)=".",TRUE,FALSE)</formula>
    </cfRule>
  </conditionalFormatting>
  <conditionalFormatting sqref="AM46">
    <cfRule type="expression" dxfId="2175" priority="1963">
      <formula>IF(RIGHT(TEXT(AM46,"0.#"),1)=".",FALSE,TRUE)</formula>
    </cfRule>
    <cfRule type="expression" dxfId="2174" priority="1964">
      <formula>IF(RIGHT(TEXT(AM46,"0.#"),1)=".",TRUE,FALSE)</formula>
    </cfRule>
  </conditionalFormatting>
  <conditionalFormatting sqref="AU46:AU48">
    <cfRule type="expression" dxfId="2173" priority="1955">
      <formula>IF(RIGHT(TEXT(AU46,"0.#"),1)=".",FALSE,TRUE)</formula>
    </cfRule>
    <cfRule type="expression" dxfId="2172" priority="1956">
      <formula>IF(RIGHT(TEXT(AU46,"0.#"),1)=".",TRUE,FALSE)</formula>
    </cfRule>
  </conditionalFormatting>
  <conditionalFormatting sqref="AM48">
    <cfRule type="expression" dxfId="2171" priority="1959">
      <formula>IF(RIGHT(TEXT(AM48,"0.#"),1)=".",FALSE,TRUE)</formula>
    </cfRule>
    <cfRule type="expression" dxfId="2170" priority="1960">
      <formula>IF(RIGHT(TEXT(AM48,"0.#"),1)=".",TRUE,FALSE)</formula>
    </cfRule>
  </conditionalFormatting>
  <conditionalFormatting sqref="AQ46:AQ48">
    <cfRule type="expression" dxfId="2169" priority="1957">
      <formula>IF(RIGHT(TEXT(AQ46,"0.#"),1)=".",FALSE,TRUE)</formula>
    </cfRule>
    <cfRule type="expression" dxfId="2168" priority="1958">
      <formula>IF(RIGHT(TEXT(AQ46,"0.#"),1)=".",TRUE,FALSE)</formula>
    </cfRule>
  </conditionalFormatting>
  <conditionalFormatting sqref="AE146:AE147 AI146:AI147 AM146:AM147 AQ146:AQ147 AU146:AU147">
    <cfRule type="expression" dxfId="2167" priority="1949">
      <formula>IF(RIGHT(TEXT(AE146,"0.#"),1)=".",FALSE,TRUE)</formula>
    </cfRule>
    <cfRule type="expression" dxfId="2166" priority="1950">
      <formula>IF(RIGHT(TEXT(AE146,"0.#"),1)=".",TRUE,FALSE)</formula>
    </cfRule>
  </conditionalFormatting>
  <conditionalFormatting sqref="AE138:AE139 AI138:AI139 AM138:AM139 AQ138:AQ139 AU138:AU139">
    <cfRule type="expression" dxfId="2165" priority="1953">
      <formula>IF(RIGHT(TEXT(AE138,"0.#"),1)=".",FALSE,TRUE)</formula>
    </cfRule>
    <cfRule type="expression" dxfId="2164" priority="1954">
      <formula>IF(RIGHT(TEXT(AE138,"0.#"),1)=".",TRUE,FALSE)</formula>
    </cfRule>
  </conditionalFormatting>
  <conditionalFormatting sqref="AE142:AE143 AI142:AI143 AM142:AM143 AQ142:AQ143 AU142:AU143">
    <cfRule type="expression" dxfId="2163" priority="1951">
      <formula>IF(RIGHT(TEXT(AE142,"0.#"),1)=".",FALSE,TRUE)</formula>
    </cfRule>
    <cfRule type="expression" dxfId="2162" priority="1952">
      <formula>IF(RIGHT(TEXT(AE142,"0.#"),1)=".",TRUE,FALSE)</formula>
    </cfRule>
  </conditionalFormatting>
  <conditionalFormatting sqref="AE198:AE199 AI198:AI199 AM198:AM199 AQ198:AQ199 AU198:AU199">
    <cfRule type="expression" dxfId="2161" priority="1943">
      <formula>IF(RIGHT(TEXT(AE198,"0.#"),1)=".",FALSE,TRUE)</formula>
    </cfRule>
    <cfRule type="expression" dxfId="2160" priority="1944">
      <formula>IF(RIGHT(TEXT(AE198,"0.#"),1)=".",TRUE,FALSE)</formula>
    </cfRule>
  </conditionalFormatting>
  <conditionalFormatting sqref="AE150:AE151 AI150:AI151 AM150:AM151 AQ150:AQ151 AU150:AU151">
    <cfRule type="expression" dxfId="2159" priority="1947">
      <formula>IF(RIGHT(TEXT(AE150,"0.#"),1)=".",FALSE,TRUE)</formula>
    </cfRule>
    <cfRule type="expression" dxfId="2158" priority="1948">
      <formula>IF(RIGHT(TEXT(AE150,"0.#"),1)=".",TRUE,FALSE)</formula>
    </cfRule>
  </conditionalFormatting>
  <conditionalFormatting sqref="AE194:AE195 AI194:AI195 AM194:AM195 AQ194:AQ195 AU194:AU195">
    <cfRule type="expression" dxfId="2157" priority="1945">
      <formula>IF(RIGHT(TEXT(AE194,"0.#"),1)=".",FALSE,TRUE)</formula>
    </cfRule>
    <cfRule type="expression" dxfId="2156" priority="1946">
      <formula>IF(RIGHT(TEXT(AE194,"0.#"),1)=".",TRUE,FALSE)</formula>
    </cfRule>
  </conditionalFormatting>
  <conditionalFormatting sqref="AE210:AE211 AI210:AI211 AM210:AM211 AQ210:AQ211 AU210:AU211">
    <cfRule type="expression" dxfId="2155" priority="1937">
      <formula>IF(RIGHT(TEXT(AE210,"0.#"),1)=".",FALSE,TRUE)</formula>
    </cfRule>
    <cfRule type="expression" dxfId="2154" priority="1938">
      <formula>IF(RIGHT(TEXT(AE210,"0.#"),1)=".",TRUE,FALSE)</formula>
    </cfRule>
  </conditionalFormatting>
  <conditionalFormatting sqref="AE202:AE203 AI202:AI203 AM202:AM203 AQ202:AQ203 AU202:AU203">
    <cfRule type="expression" dxfId="2153" priority="1941">
      <formula>IF(RIGHT(TEXT(AE202,"0.#"),1)=".",FALSE,TRUE)</formula>
    </cfRule>
    <cfRule type="expression" dxfId="2152" priority="1942">
      <formula>IF(RIGHT(TEXT(AE202,"0.#"),1)=".",TRUE,FALSE)</formula>
    </cfRule>
  </conditionalFormatting>
  <conditionalFormatting sqref="AE206:AE207 AI206:AI207 AM206:AM207 AQ206:AQ207 AU206:AU207">
    <cfRule type="expression" dxfId="2151" priority="1939">
      <formula>IF(RIGHT(TEXT(AE206,"0.#"),1)=".",FALSE,TRUE)</formula>
    </cfRule>
    <cfRule type="expression" dxfId="2150" priority="1940">
      <formula>IF(RIGHT(TEXT(AE206,"0.#"),1)=".",TRUE,FALSE)</formula>
    </cfRule>
  </conditionalFormatting>
  <conditionalFormatting sqref="AE262:AE263 AI262:AI263 AM262:AM263 AQ262:AQ263 AU262:AU263">
    <cfRule type="expression" dxfId="2149" priority="1931">
      <formula>IF(RIGHT(TEXT(AE262,"0.#"),1)=".",FALSE,TRUE)</formula>
    </cfRule>
    <cfRule type="expression" dxfId="2148" priority="1932">
      <formula>IF(RIGHT(TEXT(AE262,"0.#"),1)=".",TRUE,FALSE)</formula>
    </cfRule>
  </conditionalFormatting>
  <conditionalFormatting sqref="AE254:AE255 AI254:AI255 AM254:AM255 AQ254:AQ255 AU254:AU255">
    <cfRule type="expression" dxfId="2147" priority="1935">
      <formula>IF(RIGHT(TEXT(AE254,"0.#"),1)=".",FALSE,TRUE)</formula>
    </cfRule>
    <cfRule type="expression" dxfId="2146" priority="1936">
      <formula>IF(RIGHT(TEXT(AE254,"0.#"),1)=".",TRUE,FALSE)</formula>
    </cfRule>
  </conditionalFormatting>
  <conditionalFormatting sqref="AE258:AE259 AI258:AI259 AM258:AM259 AQ258:AQ259 AU258:AU259">
    <cfRule type="expression" dxfId="2145" priority="1933">
      <formula>IF(RIGHT(TEXT(AE258,"0.#"),1)=".",FALSE,TRUE)</formula>
    </cfRule>
    <cfRule type="expression" dxfId="2144" priority="1934">
      <formula>IF(RIGHT(TEXT(AE258,"0.#"),1)=".",TRUE,FALSE)</formula>
    </cfRule>
  </conditionalFormatting>
  <conditionalFormatting sqref="AE314:AE315 AI314:AI315 AM314:AM315 AQ314:AQ315 AU314:AU315">
    <cfRule type="expression" dxfId="2143" priority="1925">
      <formula>IF(RIGHT(TEXT(AE314,"0.#"),1)=".",FALSE,TRUE)</formula>
    </cfRule>
    <cfRule type="expression" dxfId="2142" priority="1926">
      <formula>IF(RIGHT(TEXT(AE314,"0.#"),1)=".",TRUE,FALSE)</formula>
    </cfRule>
  </conditionalFormatting>
  <conditionalFormatting sqref="AE266:AE267 AI266:AI267 AM266:AM267 AQ266:AQ267 AU266:AU267">
    <cfRule type="expression" dxfId="2141" priority="1929">
      <formula>IF(RIGHT(TEXT(AE266,"0.#"),1)=".",FALSE,TRUE)</formula>
    </cfRule>
    <cfRule type="expression" dxfId="2140" priority="1930">
      <formula>IF(RIGHT(TEXT(AE266,"0.#"),1)=".",TRUE,FALSE)</formula>
    </cfRule>
  </conditionalFormatting>
  <conditionalFormatting sqref="AE270:AE271 AI270:AI271 AM270:AM271 AQ270:AQ271 AU270:AU271">
    <cfRule type="expression" dxfId="2139" priority="1927">
      <formula>IF(RIGHT(TEXT(AE270,"0.#"),1)=".",FALSE,TRUE)</formula>
    </cfRule>
    <cfRule type="expression" dxfId="2138" priority="1928">
      <formula>IF(RIGHT(TEXT(AE270,"0.#"),1)=".",TRUE,FALSE)</formula>
    </cfRule>
  </conditionalFormatting>
  <conditionalFormatting sqref="AE326:AE327 AI326:AI327 AM326:AM327 AQ326:AQ327 AU326:AU327">
    <cfRule type="expression" dxfId="2137" priority="1919">
      <formula>IF(RIGHT(TEXT(AE326,"0.#"),1)=".",FALSE,TRUE)</formula>
    </cfRule>
    <cfRule type="expression" dxfId="2136" priority="1920">
      <formula>IF(RIGHT(TEXT(AE326,"0.#"),1)=".",TRUE,FALSE)</formula>
    </cfRule>
  </conditionalFormatting>
  <conditionalFormatting sqref="AE318:AE319 AI318:AI319 AM318:AM319 AQ318:AQ319 AU318:AU319">
    <cfRule type="expression" dxfId="2135" priority="1923">
      <formula>IF(RIGHT(TEXT(AE318,"0.#"),1)=".",FALSE,TRUE)</formula>
    </cfRule>
    <cfRule type="expression" dxfId="2134" priority="1924">
      <formula>IF(RIGHT(TEXT(AE318,"0.#"),1)=".",TRUE,FALSE)</formula>
    </cfRule>
  </conditionalFormatting>
  <conditionalFormatting sqref="AE322:AE323 AI322:AI323 AM322:AM323 AQ322:AQ323 AU322:AU323">
    <cfRule type="expression" dxfId="2133" priority="1921">
      <formula>IF(RIGHT(TEXT(AE322,"0.#"),1)=".",FALSE,TRUE)</formula>
    </cfRule>
    <cfRule type="expression" dxfId="2132" priority="1922">
      <formula>IF(RIGHT(TEXT(AE322,"0.#"),1)=".",TRUE,FALSE)</formula>
    </cfRule>
  </conditionalFormatting>
  <conditionalFormatting sqref="AE378:AE379 AI378:AI379 AM378:AM379 AQ378:AQ379 AU378:AU379">
    <cfRule type="expression" dxfId="2131" priority="1913">
      <formula>IF(RIGHT(TEXT(AE378,"0.#"),1)=".",FALSE,TRUE)</formula>
    </cfRule>
    <cfRule type="expression" dxfId="2130" priority="1914">
      <formula>IF(RIGHT(TEXT(AE378,"0.#"),1)=".",TRUE,FALSE)</formula>
    </cfRule>
  </conditionalFormatting>
  <conditionalFormatting sqref="AE330:AE331 AI330:AI331 AM330:AM331 AQ330:AQ331 AU330:AU331">
    <cfRule type="expression" dxfId="2129" priority="1917">
      <formula>IF(RIGHT(TEXT(AE330,"0.#"),1)=".",FALSE,TRUE)</formula>
    </cfRule>
    <cfRule type="expression" dxfId="2128" priority="1918">
      <formula>IF(RIGHT(TEXT(AE330,"0.#"),1)=".",TRUE,FALSE)</formula>
    </cfRule>
  </conditionalFormatting>
  <conditionalFormatting sqref="AE374:AE375 AI374:AI375 AM374:AM375 AQ374:AQ375 AU374:AU375">
    <cfRule type="expression" dxfId="2127" priority="1915">
      <formula>IF(RIGHT(TEXT(AE374,"0.#"),1)=".",FALSE,TRUE)</formula>
    </cfRule>
    <cfRule type="expression" dxfId="2126" priority="1916">
      <formula>IF(RIGHT(TEXT(AE374,"0.#"),1)=".",TRUE,FALSE)</formula>
    </cfRule>
  </conditionalFormatting>
  <conditionalFormatting sqref="AE390:AE391 AI390:AI391 AM390:AM391 AQ390:AQ391 AU390:AU391">
    <cfRule type="expression" dxfId="2125" priority="1907">
      <formula>IF(RIGHT(TEXT(AE390,"0.#"),1)=".",FALSE,TRUE)</formula>
    </cfRule>
    <cfRule type="expression" dxfId="2124" priority="1908">
      <formula>IF(RIGHT(TEXT(AE390,"0.#"),1)=".",TRUE,FALSE)</formula>
    </cfRule>
  </conditionalFormatting>
  <conditionalFormatting sqref="AE382:AE383 AI382:AI383 AM382:AM383 AQ382:AQ383 AU382:AU383">
    <cfRule type="expression" dxfId="2123" priority="1911">
      <formula>IF(RIGHT(TEXT(AE382,"0.#"),1)=".",FALSE,TRUE)</formula>
    </cfRule>
    <cfRule type="expression" dxfId="2122" priority="1912">
      <formula>IF(RIGHT(TEXT(AE382,"0.#"),1)=".",TRUE,FALSE)</formula>
    </cfRule>
  </conditionalFormatting>
  <conditionalFormatting sqref="AE386:AE387 AI386:AI387 AM386:AM387 AQ386:AQ387 AU386:AU387">
    <cfRule type="expression" dxfId="2121" priority="1909">
      <formula>IF(RIGHT(TEXT(AE386,"0.#"),1)=".",FALSE,TRUE)</formula>
    </cfRule>
    <cfRule type="expression" dxfId="2120" priority="1910">
      <formula>IF(RIGHT(TEXT(AE386,"0.#"),1)=".",TRUE,FALSE)</formula>
    </cfRule>
  </conditionalFormatting>
  <conditionalFormatting sqref="AE440">
    <cfRule type="expression" dxfId="2119" priority="1901">
      <formula>IF(RIGHT(TEXT(AE440,"0.#"),1)=".",FALSE,TRUE)</formula>
    </cfRule>
    <cfRule type="expression" dxfId="2118" priority="1902">
      <formula>IF(RIGHT(TEXT(AE440,"0.#"),1)=".",TRUE,FALSE)</formula>
    </cfRule>
  </conditionalFormatting>
  <conditionalFormatting sqref="AE438">
    <cfRule type="expression" dxfId="2117" priority="1905">
      <formula>IF(RIGHT(TEXT(AE438,"0.#"),1)=".",FALSE,TRUE)</formula>
    </cfRule>
    <cfRule type="expression" dxfId="2116" priority="1906">
      <formula>IF(RIGHT(TEXT(AE438,"0.#"),1)=".",TRUE,FALSE)</formula>
    </cfRule>
  </conditionalFormatting>
  <conditionalFormatting sqref="AE439">
    <cfRule type="expression" dxfId="2115" priority="1903">
      <formula>IF(RIGHT(TEXT(AE439,"0.#"),1)=".",FALSE,TRUE)</formula>
    </cfRule>
    <cfRule type="expression" dxfId="2114" priority="1904">
      <formula>IF(RIGHT(TEXT(AE439,"0.#"),1)=".",TRUE,FALSE)</formula>
    </cfRule>
  </conditionalFormatting>
  <conditionalFormatting sqref="AM440">
    <cfRule type="expression" dxfId="2113" priority="1895">
      <formula>IF(RIGHT(TEXT(AM440,"0.#"),1)=".",FALSE,TRUE)</formula>
    </cfRule>
    <cfRule type="expression" dxfId="2112" priority="1896">
      <formula>IF(RIGHT(TEXT(AM440,"0.#"),1)=".",TRUE,FALSE)</formula>
    </cfRule>
  </conditionalFormatting>
  <conditionalFormatting sqref="AM438">
    <cfRule type="expression" dxfId="2111" priority="1899">
      <formula>IF(RIGHT(TEXT(AM438,"0.#"),1)=".",FALSE,TRUE)</formula>
    </cfRule>
    <cfRule type="expression" dxfId="2110" priority="1900">
      <formula>IF(RIGHT(TEXT(AM438,"0.#"),1)=".",TRUE,FALSE)</formula>
    </cfRule>
  </conditionalFormatting>
  <conditionalFormatting sqref="AM439">
    <cfRule type="expression" dxfId="2109" priority="1897">
      <formula>IF(RIGHT(TEXT(AM439,"0.#"),1)=".",FALSE,TRUE)</formula>
    </cfRule>
    <cfRule type="expression" dxfId="2108" priority="1898">
      <formula>IF(RIGHT(TEXT(AM439,"0.#"),1)=".",TRUE,FALSE)</formula>
    </cfRule>
  </conditionalFormatting>
  <conditionalFormatting sqref="AU440">
    <cfRule type="expression" dxfId="2107" priority="1889">
      <formula>IF(RIGHT(TEXT(AU440,"0.#"),1)=".",FALSE,TRUE)</formula>
    </cfRule>
    <cfRule type="expression" dxfId="2106" priority="1890">
      <formula>IF(RIGHT(TEXT(AU440,"0.#"),1)=".",TRUE,FALSE)</formula>
    </cfRule>
  </conditionalFormatting>
  <conditionalFormatting sqref="AU438">
    <cfRule type="expression" dxfId="2105" priority="1893">
      <formula>IF(RIGHT(TEXT(AU438,"0.#"),1)=".",FALSE,TRUE)</formula>
    </cfRule>
    <cfRule type="expression" dxfId="2104" priority="1894">
      <formula>IF(RIGHT(TEXT(AU438,"0.#"),1)=".",TRUE,FALSE)</formula>
    </cfRule>
  </conditionalFormatting>
  <conditionalFormatting sqref="AU439">
    <cfRule type="expression" dxfId="2103" priority="1891">
      <formula>IF(RIGHT(TEXT(AU439,"0.#"),1)=".",FALSE,TRUE)</formula>
    </cfRule>
    <cfRule type="expression" dxfId="2102" priority="1892">
      <formula>IF(RIGHT(TEXT(AU439,"0.#"),1)=".",TRUE,FALSE)</formula>
    </cfRule>
  </conditionalFormatting>
  <conditionalFormatting sqref="AI440">
    <cfRule type="expression" dxfId="2101" priority="1883">
      <formula>IF(RIGHT(TEXT(AI440,"0.#"),1)=".",FALSE,TRUE)</formula>
    </cfRule>
    <cfRule type="expression" dxfId="2100" priority="1884">
      <formula>IF(RIGHT(TEXT(AI440,"0.#"),1)=".",TRUE,FALSE)</formula>
    </cfRule>
  </conditionalFormatting>
  <conditionalFormatting sqref="AI438">
    <cfRule type="expression" dxfId="2099" priority="1887">
      <formula>IF(RIGHT(TEXT(AI438,"0.#"),1)=".",FALSE,TRUE)</formula>
    </cfRule>
    <cfRule type="expression" dxfId="2098" priority="1888">
      <formula>IF(RIGHT(TEXT(AI438,"0.#"),1)=".",TRUE,FALSE)</formula>
    </cfRule>
  </conditionalFormatting>
  <conditionalFormatting sqref="AI439">
    <cfRule type="expression" dxfId="2097" priority="1885">
      <formula>IF(RIGHT(TEXT(AI439,"0.#"),1)=".",FALSE,TRUE)</formula>
    </cfRule>
    <cfRule type="expression" dxfId="2096" priority="1886">
      <formula>IF(RIGHT(TEXT(AI439,"0.#"),1)=".",TRUE,FALSE)</formula>
    </cfRule>
  </conditionalFormatting>
  <conditionalFormatting sqref="AQ438">
    <cfRule type="expression" dxfId="2095" priority="1877">
      <formula>IF(RIGHT(TEXT(AQ438,"0.#"),1)=".",FALSE,TRUE)</formula>
    </cfRule>
    <cfRule type="expression" dxfId="2094" priority="1878">
      <formula>IF(RIGHT(TEXT(AQ438,"0.#"),1)=".",TRUE,FALSE)</formula>
    </cfRule>
  </conditionalFormatting>
  <conditionalFormatting sqref="AQ439">
    <cfRule type="expression" dxfId="2093" priority="1881">
      <formula>IF(RIGHT(TEXT(AQ439,"0.#"),1)=".",FALSE,TRUE)</formula>
    </cfRule>
    <cfRule type="expression" dxfId="2092" priority="1882">
      <formula>IF(RIGHT(TEXT(AQ439,"0.#"),1)=".",TRUE,FALSE)</formula>
    </cfRule>
  </conditionalFormatting>
  <conditionalFormatting sqref="AQ440">
    <cfRule type="expression" dxfId="2091" priority="1879">
      <formula>IF(RIGHT(TEXT(AQ440,"0.#"),1)=".",FALSE,TRUE)</formula>
    </cfRule>
    <cfRule type="expression" dxfId="2090" priority="1880">
      <formula>IF(RIGHT(TEXT(AQ440,"0.#"),1)=".",TRUE,FALSE)</formula>
    </cfRule>
  </conditionalFormatting>
  <conditionalFormatting sqref="AE445">
    <cfRule type="expression" dxfId="2089" priority="1871">
      <formula>IF(RIGHT(TEXT(AE445,"0.#"),1)=".",FALSE,TRUE)</formula>
    </cfRule>
    <cfRule type="expression" dxfId="2088" priority="1872">
      <formula>IF(RIGHT(TEXT(AE445,"0.#"),1)=".",TRUE,FALSE)</formula>
    </cfRule>
  </conditionalFormatting>
  <conditionalFormatting sqref="AE443">
    <cfRule type="expression" dxfId="2087" priority="1875">
      <formula>IF(RIGHT(TEXT(AE443,"0.#"),1)=".",FALSE,TRUE)</formula>
    </cfRule>
    <cfRule type="expression" dxfId="2086" priority="1876">
      <formula>IF(RIGHT(TEXT(AE443,"0.#"),1)=".",TRUE,FALSE)</formula>
    </cfRule>
  </conditionalFormatting>
  <conditionalFormatting sqref="AE444">
    <cfRule type="expression" dxfId="2085" priority="1873">
      <formula>IF(RIGHT(TEXT(AE444,"0.#"),1)=".",FALSE,TRUE)</formula>
    </cfRule>
    <cfRule type="expression" dxfId="2084" priority="1874">
      <formula>IF(RIGHT(TEXT(AE444,"0.#"),1)=".",TRUE,FALSE)</formula>
    </cfRule>
  </conditionalFormatting>
  <conditionalFormatting sqref="AM445">
    <cfRule type="expression" dxfId="2083" priority="1865">
      <formula>IF(RIGHT(TEXT(AM445,"0.#"),1)=".",FALSE,TRUE)</formula>
    </cfRule>
    <cfRule type="expression" dxfId="2082" priority="1866">
      <formula>IF(RIGHT(TEXT(AM445,"0.#"),1)=".",TRUE,FALSE)</formula>
    </cfRule>
  </conditionalFormatting>
  <conditionalFormatting sqref="AM443">
    <cfRule type="expression" dxfId="2081" priority="1869">
      <formula>IF(RIGHT(TEXT(AM443,"0.#"),1)=".",FALSE,TRUE)</formula>
    </cfRule>
    <cfRule type="expression" dxfId="2080" priority="1870">
      <formula>IF(RIGHT(TEXT(AM443,"0.#"),1)=".",TRUE,FALSE)</formula>
    </cfRule>
  </conditionalFormatting>
  <conditionalFormatting sqref="AM444">
    <cfRule type="expression" dxfId="2079" priority="1867">
      <formula>IF(RIGHT(TEXT(AM444,"0.#"),1)=".",FALSE,TRUE)</formula>
    </cfRule>
    <cfRule type="expression" dxfId="2078" priority="1868">
      <formula>IF(RIGHT(TEXT(AM444,"0.#"),1)=".",TRUE,FALSE)</formula>
    </cfRule>
  </conditionalFormatting>
  <conditionalFormatting sqref="AU445">
    <cfRule type="expression" dxfId="2077" priority="1859">
      <formula>IF(RIGHT(TEXT(AU445,"0.#"),1)=".",FALSE,TRUE)</formula>
    </cfRule>
    <cfRule type="expression" dxfId="2076" priority="1860">
      <formula>IF(RIGHT(TEXT(AU445,"0.#"),1)=".",TRUE,FALSE)</formula>
    </cfRule>
  </conditionalFormatting>
  <conditionalFormatting sqref="AU443">
    <cfRule type="expression" dxfId="2075" priority="1863">
      <formula>IF(RIGHT(TEXT(AU443,"0.#"),1)=".",FALSE,TRUE)</formula>
    </cfRule>
    <cfRule type="expression" dxfId="2074" priority="1864">
      <formula>IF(RIGHT(TEXT(AU443,"0.#"),1)=".",TRUE,FALSE)</formula>
    </cfRule>
  </conditionalFormatting>
  <conditionalFormatting sqref="AU444">
    <cfRule type="expression" dxfId="2073" priority="1861">
      <formula>IF(RIGHT(TEXT(AU444,"0.#"),1)=".",FALSE,TRUE)</formula>
    </cfRule>
    <cfRule type="expression" dxfId="2072" priority="1862">
      <formula>IF(RIGHT(TEXT(AU444,"0.#"),1)=".",TRUE,FALSE)</formula>
    </cfRule>
  </conditionalFormatting>
  <conditionalFormatting sqref="AI445">
    <cfRule type="expression" dxfId="2071" priority="1853">
      <formula>IF(RIGHT(TEXT(AI445,"0.#"),1)=".",FALSE,TRUE)</formula>
    </cfRule>
    <cfRule type="expression" dxfId="2070" priority="1854">
      <formula>IF(RIGHT(TEXT(AI445,"0.#"),1)=".",TRUE,FALSE)</formula>
    </cfRule>
  </conditionalFormatting>
  <conditionalFormatting sqref="AI443">
    <cfRule type="expression" dxfId="2069" priority="1857">
      <formula>IF(RIGHT(TEXT(AI443,"0.#"),1)=".",FALSE,TRUE)</formula>
    </cfRule>
    <cfRule type="expression" dxfId="2068" priority="1858">
      <formula>IF(RIGHT(TEXT(AI443,"0.#"),1)=".",TRUE,FALSE)</formula>
    </cfRule>
  </conditionalFormatting>
  <conditionalFormatting sqref="AI444">
    <cfRule type="expression" dxfId="2067" priority="1855">
      <formula>IF(RIGHT(TEXT(AI444,"0.#"),1)=".",FALSE,TRUE)</formula>
    </cfRule>
    <cfRule type="expression" dxfId="2066" priority="1856">
      <formula>IF(RIGHT(TEXT(AI444,"0.#"),1)=".",TRUE,FALSE)</formula>
    </cfRule>
  </conditionalFormatting>
  <conditionalFormatting sqref="AQ443">
    <cfRule type="expression" dxfId="2065" priority="1847">
      <formula>IF(RIGHT(TEXT(AQ443,"0.#"),1)=".",FALSE,TRUE)</formula>
    </cfRule>
    <cfRule type="expression" dxfId="2064" priority="1848">
      <formula>IF(RIGHT(TEXT(AQ443,"0.#"),1)=".",TRUE,FALSE)</formula>
    </cfRule>
  </conditionalFormatting>
  <conditionalFormatting sqref="AQ444">
    <cfRule type="expression" dxfId="2063" priority="1851">
      <formula>IF(RIGHT(TEXT(AQ444,"0.#"),1)=".",FALSE,TRUE)</formula>
    </cfRule>
    <cfRule type="expression" dxfId="2062" priority="1852">
      <formula>IF(RIGHT(TEXT(AQ444,"0.#"),1)=".",TRUE,FALSE)</formula>
    </cfRule>
  </conditionalFormatting>
  <conditionalFormatting sqref="AQ445">
    <cfRule type="expression" dxfId="2061" priority="1849">
      <formula>IF(RIGHT(TEXT(AQ445,"0.#"),1)=".",FALSE,TRUE)</formula>
    </cfRule>
    <cfRule type="expression" dxfId="2060" priority="1850">
      <formula>IF(RIGHT(TEXT(AQ445,"0.#"),1)=".",TRUE,FALSE)</formula>
    </cfRule>
  </conditionalFormatting>
  <conditionalFormatting sqref="Y880:Y899">
    <cfRule type="expression" dxfId="2059" priority="2077">
      <formula>IF(RIGHT(TEXT(Y880,"0.#"),1)=".",FALSE,TRUE)</formula>
    </cfRule>
    <cfRule type="expression" dxfId="2058" priority="2078">
      <formula>IF(RIGHT(TEXT(Y880,"0.#"),1)=".",TRUE,FALSE)</formula>
    </cfRule>
  </conditionalFormatting>
  <conditionalFormatting sqref="Y905:Y932">
    <cfRule type="expression" dxfId="2057" priority="2065">
      <formula>IF(RIGHT(TEXT(Y905,"0.#"),1)=".",FALSE,TRUE)</formula>
    </cfRule>
    <cfRule type="expression" dxfId="2056" priority="2066">
      <formula>IF(RIGHT(TEXT(Y905,"0.#"),1)=".",TRUE,FALSE)</formula>
    </cfRule>
  </conditionalFormatting>
  <conditionalFormatting sqref="Y903:Y904">
    <cfRule type="expression" dxfId="2055" priority="2059">
      <formula>IF(RIGHT(TEXT(Y903,"0.#"),1)=".",FALSE,TRUE)</formula>
    </cfRule>
    <cfRule type="expression" dxfId="2054" priority="2060">
      <formula>IF(RIGHT(TEXT(Y903,"0.#"),1)=".",TRUE,FALSE)</formula>
    </cfRule>
  </conditionalFormatting>
  <conditionalFormatting sqref="Y938:Y965">
    <cfRule type="expression" dxfId="2053" priority="2053">
      <formula>IF(RIGHT(TEXT(Y938,"0.#"),1)=".",FALSE,TRUE)</formula>
    </cfRule>
    <cfRule type="expression" dxfId="2052" priority="2054">
      <formula>IF(RIGHT(TEXT(Y938,"0.#"),1)=".",TRUE,FALSE)</formula>
    </cfRule>
  </conditionalFormatting>
  <conditionalFormatting sqref="Y936:Y937">
    <cfRule type="expression" dxfId="2051" priority="2047">
      <formula>IF(RIGHT(TEXT(Y936,"0.#"),1)=".",FALSE,TRUE)</formula>
    </cfRule>
    <cfRule type="expression" dxfId="2050" priority="2048">
      <formula>IF(RIGHT(TEXT(Y936,"0.#"),1)=".",TRUE,FALSE)</formula>
    </cfRule>
  </conditionalFormatting>
  <conditionalFormatting sqref="Y971:Y998">
    <cfRule type="expression" dxfId="2049" priority="2041">
      <formula>IF(RIGHT(TEXT(Y971,"0.#"),1)=".",FALSE,TRUE)</formula>
    </cfRule>
    <cfRule type="expression" dxfId="2048" priority="2042">
      <formula>IF(RIGHT(TEXT(Y971,"0.#"),1)=".",TRUE,FALSE)</formula>
    </cfRule>
  </conditionalFormatting>
  <conditionalFormatting sqref="Y969:Y970">
    <cfRule type="expression" dxfId="2047" priority="2035">
      <formula>IF(RIGHT(TEXT(Y969,"0.#"),1)=".",FALSE,TRUE)</formula>
    </cfRule>
    <cfRule type="expression" dxfId="2046" priority="2036">
      <formula>IF(RIGHT(TEXT(Y969,"0.#"),1)=".",TRUE,FALSE)</formula>
    </cfRule>
  </conditionalFormatting>
  <conditionalFormatting sqref="Y1004:Y1031">
    <cfRule type="expression" dxfId="2045" priority="2029">
      <formula>IF(RIGHT(TEXT(Y1004,"0.#"),1)=".",FALSE,TRUE)</formula>
    </cfRule>
    <cfRule type="expression" dxfId="2044" priority="2030">
      <formula>IF(RIGHT(TEXT(Y1004,"0.#"),1)=".",TRUE,FALSE)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83:AO899">
    <cfRule type="expression" dxfId="1963" priority="2079">
      <formula>IF(AND(AL883&gt;=0, RIGHT(TEXT(AL883,"0.#"),1)&lt;&gt;"."),TRUE,FALSE)</formula>
    </cfRule>
    <cfRule type="expression" dxfId="1962" priority="2080">
      <formula>IF(AND(AL883&gt;=0, RIGHT(TEXT(AL883,"0.#"),1)="."),TRUE,FALSE)</formula>
    </cfRule>
    <cfRule type="expression" dxfId="1961" priority="2081">
      <formula>IF(AND(AL883&lt;0, RIGHT(TEXT(AL883,"0.#"),1)&lt;&gt;"."),TRUE,FALSE)</formula>
    </cfRule>
    <cfRule type="expression" dxfId="1960" priority="2082">
      <formula>IF(AND(AL883&lt;0, RIGHT(TEXT(AL883,"0.#"),1)="."),TRUE,FALSE)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872:Y879">
    <cfRule type="expression" dxfId="707" priority="7">
      <formula>IF(RIGHT(TEXT(Y872,"0.#"),1)=".",FALSE,TRUE)</formula>
    </cfRule>
    <cfRule type="expression" dxfId="706" priority="8">
      <formula>IF(RIGHT(TEXT(Y872,"0.#"),1)=".",TRUE,FALSE)</formula>
    </cfRule>
  </conditionalFormatting>
  <conditionalFormatting sqref="AL870:AO882">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4" max="49" man="1"/>
    <brk id="735" max="49" man="1"/>
    <brk id="84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574</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473</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12"/>
      <c r="Z2" s="416"/>
      <c r="AA2" s="417"/>
      <c r="AB2" s="1016" t="s">
        <v>11</v>
      </c>
      <c r="AC2" s="1017"/>
      <c r="AD2" s="1018"/>
      <c r="AE2" s="1004" t="s">
        <v>556</v>
      </c>
      <c r="AF2" s="1004"/>
      <c r="AG2" s="1004"/>
      <c r="AH2" s="1004"/>
      <c r="AI2" s="1004" t="s">
        <v>553</v>
      </c>
      <c r="AJ2" s="1004"/>
      <c r="AK2" s="1004"/>
      <c r="AL2" s="1004"/>
      <c r="AM2" s="1004" t="s">
        <v>527</v>
      </c>
      <c r="AN2" s="1004"/>
      <c r="AO2" s="1004"/>
      <c r="AP2" s="463"/>
      <c r="AQ2" s="176" t="s">
        <v>354</v>
      </c>
      <c r="AR2" s="169"/>
      <c r="AS2" s="169"/>
      <c r="AT2" s="170"/>
      <c r="AU2" s="377" t="s">
        <v>253</v>
      </c>
      <c r="AV2" s="377"/>
      <c r="AW2" s="377"/>
      <c r="AX2" s="378"/>
    </row>
    <row r="3" spans="1:50" ht="18.75" customHeight="1" x14ac:dyDescent="0.15">
      <c r="A3" s="517"/>
      <c r="B3" s="518"/>
      <c r="C3" s="518"/>
      <c r="D3" s="518"/>
      <c r="E3" s="518"/>
      <c r="F3" s="519"/>
      <c r="G3" s="572"/>
      <c r="H3" s="383"/>
      <c r="I3" s="383"/>
      <c r="J3" s="383"/>
      <c r="K3" s="383"/>
      <c r="L3" s="383"/>
      <c r="M3" s="383"/>
      <c r="N3" s="383"/>
      <c r="O3" s="573"/>
      <c r="P3" s="585"/>
      <c r="Q3" s="383"/>
      <c r="R3" s="383"/>
      <c r="S3" s="383"/>
      <c r="T3" s="383"/>
      <c r="U3" s="383"/>
      <c r="V3" s="383"/>
      <c r="W3" s="383"/>
      <c r="X3" s="573"/>
      <c r="Y3" s="1013"/>
      <c r="Z3" s="1014"/>
      <c r="AA3" s="1015"/>
      <c r="AB3" s="1019"/>
      <c r="AC3" s="1020"/>
      <c r="AD3" s="1021"/>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20"/>
      <c r="B4" s="518"/>
      <c r="C4" s="518"/>
      <c r="D4" s="518"/>
      <c r="E4" s="518"/>
      <c r="F4" s="519"/>
      <c r="G4" s="545"/>
      <c r="H4" s="1022"/>
      <c r="I4" s="1022"/>
      <c r="J4" s="1022"/>
      <c r="K4" s="1022"/>
      <c r="L4" s="1022"/>
      <c r="M4" s="1022"/>
      <c r="N4" s="1022"/>
      <c r="O4" s="1023"/>
      <c r="P4" s="161"/>
      <c r="Q4" s="1030"/>
      <c r="R4" s="1030"/>
      <c r="S4" s="1030"/>
      <c r="T4" s="1030"/>
      <c r="U4" s="1030"/>
      <c r="V4" s="1030"/>
      <c r="W4" s="1030"/>
      <c r="X4" s="1031"/>
      <c r="Y4" s="1008" t="s">
        <v>12</v>
      </c>
      <c r="Z4" s="1009"/>
      <c r="AA4" s="1010"/>
      <c r="AB4" s="556"/>
      <c r="AC4" s="1011"/>
      <c r="AD4" s="1011"/>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21"/>
      <c r="B5" s="522"/>
      <c r="C5" s="522"/>
      <c r="D5" s="522"/>
      <c r="E5" s="522"/>
      <c r="F5" s="523"/>
      <c r="G5" s="1024"/>
      <c r="H5" s="1025"/>
      <c r="I5" s="1025"/>
      <c r="J5" s="1025"/>
      <c r="K5" s="1025"/>
      <c r="L5" s="1025"/>
      <c r="M5" s="1025"/>
      <c r="N5" s="1025"/>
      <c r="O5" s="1026"/>
      <c r="P5" s="1032"/>
      <c r="Q5" s="1032"/>
      <c r="R5" s="1032"/>
      <c r="S5" s="1032"/>
      <c r="T5" s="1032"/>
      <c r="U5" s="1032"/>
      <c r="V5" s="1032"/>
      <c r="W5" s="1032"/>
      <c r="X5" s="1033"/>
      <c r="Y5" s="303" t="s">
        <v>54</v>
      </c>
      <c r="Z5" s="1005"/>
      <c r="AA5" s="1006"/>
      <c r="AB5" s="527"/>
      <c r="AC5" s="1007"/>
      <c r="AD5" s="1007"/>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21"/>
      <c r="B6" s="522"/>
      <c r="C6" s="522"/>
      <c r="D6" s="522"/>
      <c r="E6" s="522"/>
      <c r="F6" s="523"/>
      <c r="G6" s="1027"/>
      <c r="H6" s="1028"/>
      <c r="I6" s="1028"/>
      <c r="J6" s="1028"/>
      <c r="K6" s="1028"/>
      <c r="L6" s="1028"/>
      <c r="M6" s="1028"/>
      <c r="N6" s="1028"/>
      <c r="O6" s="1029"/>
      <c r="P6" s="1034"/>
      <c r="Q6" s="1034"/>
      <c r="R6" s="1034"/>
      <c r="S6" s="1034"/>
      <c r="T6" s="1034"/>
      <c r="U6" s="1034"/>
      <c r="V6" s="1034"/>
      <c r="W6" s="1034"/>
      <c r="X6" s="1035"/>
      <c r="Y6" s="1036" t="s">
        <v>13</v>
      </c>
      <c r="Z6" s="1005"/>
      <c r="AA6" s="1006"/>
      <c r="AB6" s="466" t="s">
        <v>301</v>
      </c>
      <c r="AC6" s="1037"/>
      <c r="AD6" s="1037"/>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5" t="s">
        <v>505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7" t="s">
        <v>473</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12"/>
      <c r="Z9" s="416"/>
      <c r="AA9" s="417"/>
      <c r="AB9" s="1016" t="s">
        <v>11</v>
      </c>
      <c r="AC9" s="1017"/>
      <c r="AD9" s="1018"/>
      <c r="AE9" s="1004" t="s">
        <v>557</v>
      </c>
      <c r="AF9" s="1004"/>
      <c r="AG9" s="1004"/>
      <c r="AH9" s="1004"/>
      <c r="AI9" s="1004" t="s">
        <v>553</v>
      </c>
      <c r="AJ9" s="1004"/>
      <c r="AK9" s="1004"/>
      <c r="AL9" s="1004"/>
      <c r="AM9" s="1004" t="s">
        <v>527</v>
      </c>
      <c r="AN9" s="1004"/>
      <c r="AO9" s="1004"/>
      <c r="AP9" s="463"/>
      <c r="AQ9" s="176" t="s">
        <v>354</v>
      </c>
      <c r="AR9" s="169"/>
      <c r="AS9" s="169"/>
      <c r="AT9" s="170"/>
      <c r="AU9" s="377" t="s">
        <v>253</v>
      </c>
      <c r="AV9" s="377"/>
      <c r="AW9" s="377"/>
      <c r="AX9" s="378"/>
    </row>
    <row r="10" spans="1:50" ht="18.75" customHeight="1" x14ac:dyDescent="0.15">
      <c r="A10" s="517"/>
      <c r="B10" s="518"/>
      <c r="C10" s="518"/>
      <c r="D10" s="518"/>
      <c r="E10" s="518"/>
      <c r="F10" s="519"/>
      <c r="G10" s="572"/>
      <c r="H10" s="383"/>
      <c r="I10" s="383"/>
      <c r="J10" s="383"/>
      <c r="K10" s="383"/>
      <c r="L10" s="383"/>
      <c r="M10" s="383"/>
      <c r="N10" s="383"/>
      <c r="O10" s="573"/>
      <c r="P10" s="585"/>
      <c r="Q10" s="383"/>
      <c r="R10" s="383"/>
      <c r="S10" s="383"/>
      <c r="T10" s="383"/>
      <c r="U10" s="383"/>
      <c r="V10" s="383"/>
      <c r="W10" s="383"/>
      <c r="X10" s="573"/>
      <c r="Y10" s="1013"/>
      <c r="Z10" s="1014"/>
      <c r="AA10" s="1015"/>
      <c r="AB10" s="1019"/>
      <c r="AC10" s="1020"/>
      <c r="AD10" s="1021"/>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20"/>
      <c r="B11" s="518"/>
      <c r="C11" s="518"/>
      <c r="D11" s="518"/>
      <c r="E11" s="518"/>
      <c r="F11" s="519"/>
      <c r="G11" s="545"/>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6"/>
      <c r="AC11" s="1011"/>
      <c r="AD11" s="1011"/>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21"/>
      <c r="B12" s="522"/>
      <c r="C12" s="522"/>
      <c r="D12" s="522"/>
      <c r="E12" s="522"/>
      <c r="F12" s="523"/>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7"/>
      <c r="AC12" s="1007"/>
      <c r="AD12" s="1007"/>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9"/>
      <c r="B13" s="650"/>
      <c r="C13" s="650"/>
      <c r="D13" s="650"/>
      <c r="E13" s="650"/>
      <c r="F13" s="651"/>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6" t="s">
        <v>301</v>
      </c>
      <c r="AC13" s="1037"/>
      <c r="AD13" s="1037"/>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5" t="s">
        <v>505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7" t="s">
        <v>473</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12"/>
      <c r="Z16" s="416"/>
      <c r="AA16" s="417"/>
      <c r="AB16" s="1016" t="s">
        <v>11</v>
      </c>
      <c r="AC16" s="1017"/>
      <c r="AD16" s="1018"/>
      <c r="AE16" s="1004" t="s">
        <v>556</v>
      </c>
      <c r="AF16" s="1004"/>
      <c r="AG16" s="1004"/>
      <c r="AH16" s="1004"/>
      <c r="AI16" s="1004" t="s">
        <v>554</v>
      </c>
      <c r="AJ16" s="1004"/>
      <c r="AK16" s="1004"/>
      <c r="AL16" s="1004"/>
      <c r="AM16" s="1004" t="s">
        <v>527</v>
      </c>
      <c r="AN16" s="1004"/>
      <c r="AO16" s="1004"/>
      <c r="AP16" s="463"/>
      <c r="AQ16" s="176" t="s">
        <v>354</v>
      </c>
      <c r="AR16" s="169"/>
      <c r="AS16" s="169"/>
      <c r="AT16" s="170"/>
      <c r="AU16" s="377" t="s">
        <v>253</v>
      </c>
      <c r="AV16" s="377"/>
      <c r="AW16" s="377"/>
      <c r="AX16" s="378"/>
    </row>
    <row r="17" spans="1:50" ht="18.75" customHeight="1" x14ac:dyDescent="0.15">
      <c r="A17" s="517"/>
      <c r="B17" s="518"/>
      <c r="C17" s="518"/>
      <c r="D17" s="518"/>
      <c r="E17" s="518"/>
      <c r="F17" s="519"/>
      <c r="G17" s="572"/>
      <c r="H17" s="383"/>
      <c r="I17" s="383"/>
      <c r="J17" s="383"/>
      <c r="K17" s="383"/>
      <c r="L17" s="383"/>
      <c r="M17" s="383"/>
      <c r="N17" s="383"/>
      <c r="O17" s="573"/>
      <c r="P17" s="585"/>
      <c r="Q17" s="383"/>
      <c r="R17" s="383"/>
      <c r="S17" s="383"/>
      <c r="T17" s="383"/>
      <c r="U17" s="383"/>
      <c r="V17" s="383"/>
      <c r="W17" s="383"/>
      <c r="X17" s="573"/>
      <c r="Y17" s="1013"/>
      <c r="Z17" s="1014"/>
      <c r="AA17" s="1015"/>
      <c r="AB17" s="1019"/>
      <c r="AC17" s="1020"/>
      <c r="AD17" s="1021"/>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20"/>
      <c r="B18" s="518"/>
      <c r="C18" s="518"/>
      <c r="D18" s="518"/>
      <c r="E18" s="518"/>
      <c r="F18" s="519"/>
      <c r="G18" s="545"/>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6"/>
      <c r="AC18" s="1011"/>
      <c r="AD18" s="1011"/>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21"/>
      <c r="B19" s="522"/>
      <c r="C19" s="522"/>
      <c r="D19" s="522"/>
      <c r="E19" s="522"/>
      <c r="F19" s="523"/>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7"/>
      <c r="AC19" s="1007"/>
      <c r="AD19" s="1007"/>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9"/>
      <c r="B20" s="650"/>
      <c r="C20" s="650"/>
      <c r="D20" s="650"/>
      <c r="E20" s="650"/>
      <c r="F20" s="651"/>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6" t="s">
        <v>301</v>
      </c>
      <c r="AC20" s="1037"/>
      <c r="AD20" s="1037"/>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5" t="s">
        <v>505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7" t="s">
        <v>473</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12"/>
      <c r="Z23" s="416"/>
      <c r="AA23" s="417"/>
      <c r="AB23" s="1016" t="s">
        <v>11</v>
      </c>
      <c r="AC23" s="1017"/>
      <c r="AD23" s="1018"/>
      <c r="AE23" s="1004" t="s">
        <v>558</v>
      </c>
      <c r="AF23" s="1004"/>
      <c r="AG23" s="1004"/>
      <c r="AH23" s="1004"/>
      <c r="AI23" s="1004" t="s">
        <v>553</v>
      </c>
      <c r="AJ23" s="1004"/>
      <c r="AK23" s="1004"/>
      <c r="AL23" s="1004"/>
      <c r="AM23" s="1004" t="s">
        <v>527</v>
      </c>
      <c r="AN23" s="1004"/>
      <c r="AO23" s="1004"/>
      <c r="AP23" s="463"/>
      <c r="AQ23" s="176" t="s">
        <v>354</v>
      </c>
      <c r="AR23" s="169"/>
      <c r="AS23" s="169"/>
      <c r="AT23" s="170"/>
      <c r="AU23" s="377" t="s">
        <v>253</v>
      </c>
      <c r="AV23" s="377"/>
      <c r="AW23" s="377"/>
      <c r="AX23" s="378"/>
    </row>
    <row r="24" spans="1:50" ht="18.75" customHeight="1" x14ac:dyDescent="0.15">
      <c r="A24" s="517"/>
      <c r="B24" s="518"/>
      <c r="C24" s="518"/>
      <c r="D24" s="518"/>
      <c r="E24" s="518"/>
      <c r="F24" s="519"/>
      <c r="G24" s="572"/>
      <c r="H24" s="383"/>
      <c r="I24" s="383"/>
      <c r="J24" s="383"/>
      <c r="K24" s="383"/>
      <c r="L24" s="383"/>
      <c r="M24" s="383"/>
      <c r="N24" s="383"/>
      <c r="O24" s="573"/>
      <c r="P24" s="585"/>
      <c r="Q24" s="383"/>
      <c r="R24" s="383"/>
      <c r="S24" s="383"/>
      <c r="T24" s="383"/>
      <c r="U24" s="383"/>
      <c r="V24" s="383"/>
      <c r="W24" s="383"/>
      <c r="X24" s="573"/>
      <c r="Y24" s="1013"/>
      <c r="Z24" s="1014"/>
      <c r="AA24" s="1015"/>
      <c r="AB24" s="1019"/>
      <c r="AC24" s="1020"/>
      <c r="AD24" s="1021"/>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20"/>
      <c r="B25" s="518"/>
      <c r="C25" s="518"/>
      <c r="D25" s="518"/>
      <c r="E25" s="518"/>
      <c r="F25" s="519"/>
      <c r="G25" s="545"/>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6"/>
      <c r="AC25" s="1011"/>
      <c r="AD25" s="1011"/>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21"/>
      <c r="B26" s="522"/>
      <c r="C26" s="522"/>
      <c r="D26" s="522"/>
      <c r="E26" s="522"/>
      <c r="F26" s="523"/>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7"/>
      <c r="AC26" s="1007"/>
      <c r="AD26" s="1007"/>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9"/>
      <c r="B27" s="650"/>
      <c r="C27" s="650"/>
      <c r="D27" s="650"/>
      <c r="E27" s="650"/>
      <c r="F27" s="651"/>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6" t="s">
        <v>301</v>
      </c>
      <c r="AC27" s="1037"/>
      <c r="AD27" s="1037"/>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5" t="s">
        <v>505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7" t="s">
        <v>473</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12"/>
      <c r="Z30" s="416"/>
      <c r="AA30" s="417"/>
      <c r="AB30" s="1016" t="s">
        <v>11</v>
      </c>
      <c r="AC30" s="1017"/>
      <c r="AD30" s="1018"/>
      <c r="AE30" s="1004" t="s">
        <v>556</v>
      </c>
      <c r="AF30" s="1004"/>
      <c r="AG30" s="1004"/>
      <c r="AH30" s="1004"/>
      <c r="AI30" s="1004" t="s">
        <v>553</v>
      </c>
      <c r="AJ30" s="1004"/>
      <c r="AK30" s="1004"/>
      <c r="AL30" s="1004"/>
      <c r="AM30" s="1004" t="s">
        <v>551</v>
      </c>
      <c r="AN30" s="1004"/>
      <c r="AO30" s="1004"/>
      <c r="AP30" s="463"/>
      <c r="AQ30" s="176" t="s">
        <v>354</v>
      </c>
      <c r="AR30" s="169"/>
      <c r="AS30" s="169"/>
      <c r="AT30" s="170"/>
      <c r="AU30" s="377" t="s">
        <v>253</v>
      </c>
      <c r="AV30" s="377"/>
      <c r="AW30" s="377"/>
      <c r="AX30" s="378"/>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1013"/>
      <c r="Z31" s="1014"/>
      <c r="AA31" s="1015"/>
      <c r="AB31" s="1019"/>
      <c r="AC31" s="1020"/>
      <c r="AD31" s="1021"/>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20"/>
      <c r="B32" s="518"/>
      <c r="C32" s="518"/>
      <c r="D32" s="518"/>
      <c r="E32" s="518"/>
      <c r="F32" s="519"/>
      <c r="G32" s="545"/>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6"/>
      <c r="AC32" s="1011"/>
      <c r="AD32" s="1011"/>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21"/>
      <c r="B33" s="522"/>
      <c r="C33" s="522"/>
      <c r="D33" s="522"/>
      <c r="E33" s="522"/>
      <c r="F33" s="523"/>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7"/>
      <c r="AC33" s="1007"/>
      <c r="AD33" s="1007"/>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9"/>
      <c r="B34" s="650"/>
      <c r="C34" s="650"/>
      <c r="D34" s="650"/>
      <c r="E34" s="650"/>
      <c r="F34" s="651"/>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6" t="s">
        <v>301</v>
      </c>
      <c r="AC34" s="1037"/>
      <c r="AD34" s="1037"/>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5" t="s">
        <v>505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7" t="s">
        <v>473</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12"/>
      <c r="Z37" s="416"/>
      <c r="AA37" s="417"/>
      <c r="AB37" s="1016" t="s">
        <v>11</v>
      </c>
      <c r="AC37" s="1017"/>
      <c r="AD37" s="1018"/>
      <c r="AE37" s="1004" t="s">
        <v>558</v>
      </c>
      <c r="AF37" s="1004"/>
      <c r="AG37" s="1004"/>
      <c r="AH37" s="1004"/>
      <c r="AI37" s="1004" t="s">
        <v>555</v>
      </c>
      <c r="AJ37" s="1004"/>
      <c r="AK37" s="1004"/>
      <c r="AL37" s="1004"/>
      <c r="AM37" s="1004" t="s">
        <v>552</v>
      </c>
      <c r="AN37" s="1004"/>
      <c r="AO37" s="1004"/>
      <c r="AP37" s="463"/>
      <c r="AQ37" s="176" t="s">
        <v>354</v>
      </c>
      <c r="AR37" s="169"/>
      <c r="AS37" s="169"/>
      <c r="AT37" s="170"/>
      <c r="AU37" s="377" t="s">
        <v>253</v>
      </c>
      <c r="AV37" s="377"/>
      <c r="AW37" s="377"/>
      <c r="AX37" s="378"/>
    </row>
    <row r="38" spans="1:50" ht="18.75"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1013"/>
      <c r="Z38" s="1014"/>
      <c r="AA38" s="1015"/>
      <c r="AB38" s="1019"/>
      <c r="AC38" s="1020"/>
      <c r="AD38" s="1021"/>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20"/>
      <c r="B39" s="518"/>
      <c r="C39" s="518"/>
      <c r="D39" s="518"/>
      <c r="E39" s="518"/>
      <c r="F39" s="519"/>
      <c r="G39" s="545"/>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6"/>
      <c r="AC39" s="1011"/>
      <c r="AD39" s="101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21"/>
      <c r="B40" s="522"/>
      <c r="C40" s="522"/>
      <c r="D40" s="522"/>
      <c r="E40" s="522"/>
      <c r="F40" s="523"/>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7"/>
      <c r="AC40" s="1007"/>
      <c r="AD40" s="1007"/>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9"/>
      <c r="B41" s="650"/>
      <c r="C41" s="650"/>
      <c r="D41" s="650"/>
      <c r="E41" s="650"/>
      <c r="F41" s="651"/>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6" t="s">
        <v>301</v>
      </c>
      <c r="AC41" s="1037"/>
      <c r="AD41" s="103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7" t="s">
        <v>473</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12"/>
      <c r="Z44" s="416"/>
      <c r="AA44" s="417"/>
      <c r="AB44" s="1016" t="s">
        <v>11</v>
      </c>
      <c r="AC44" s="1017"/>
      <c r="AD44" s="1018"/>
      <c r="AE44" s="1004" t="s">
        <v>556</v>
      </c>
      <c r="AF44" s="1004"/>
      <c r="AG44" s="1004"/>
      <c r="AH44" s="1004"/>
      <c r="AI44" s="1004" t="s">
        <v>553</v>
      </c>
      <c r="AJ44" s="1004"/>
      <c r="AK44" s="1004"/>
      <c r="AL44" s="1004"/>
      <c r="AM44" s="1004" t="s">
        <v>527</v>
      </c>
      <c r="AN44" s="1004"/>
      <c r="AO44" s="1004"/>
      <c r="AP44" s="463"/>
      <c r="AQ44" s="176" t="s">
        <v>354</v>
      </c>
      <c r="AR44" s="169"/>
      <c r="AS44" s="169"/>
      <c r="AT44" s="170"/>
      <c r="AU44" s="377" t="s">
        <v>253</v>
      </c>
      <c r="AV44" s="377"/>
      <c r="AW44" s="377"/>
      <c r="AX44" s="378"/>
    </row>
    <row r="45" spans="1:50" ht="18.75"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1013"/>
      <c r="Z45" s="1014"/>
      <c r="AA45" s="1015"/>
      <c r="AB45" s="1019"/>
      <c r="AC45" s="1020"/>
      <c r="AD45" s="1021"/>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20"/>
      <c r="B46" s="518"/>
      <c r="C46" s="518"/>
      <c r="D46" s="518"/>
      <c r="E46" s="518"/>
      <c r="F46" s="519"/>
      <c r="G46" s="545"/>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6"/>
      <c r="AC46" s="1011"/>
      <c r="AD46" s="101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21"/>
      <c r="B47" s="522"/>
      <c r="C47" s="522"/>
      <c r="D47" s="522"/>
      <c r="E47" s="522"/>
      <c r="F47" s="523"/>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7"/>
      <c r="AC47" s="1007"/>
      <c r="AD47" s="1007"/>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9"/>
      <c r="B48" s="650"/>
      <c r="C48" s="650"/>
      <c r="D48" s="650"/>
      <c r="E48" s="650"/>
      <c r="F48" s="651"/>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6" t="s">
        <v>301</v>
      </c>
      <c r="AC48" s="1037"/>
      <c r="AD48" s="103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7" t="s">
        <v>473</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12"/>
      <c r="Z51" s="416"/>
      <c r="AA51" s="417"/>
      <c r="AB51" s="463" t="s">
        <v>11</v>
      </c>
      <c r="AC51" s="1017"/>
      <c r="AD51" s="1018"/>
      <c r="AE51" s="1004" t="s">
        <v>556</v>
      </c>
      <c r="AF51" s="1004"/>
      <c r="AG51" s="1004"/>
      <c r="AH51" s="1004"/>
      <c r="AI51" s="1004" t="s">
        <v>553</v>
      </c>
      <c r="AJ51" s="1004"/>
      <c r="AK51" s="1004"/>
      <c r="AL51" s="1004"/>
      <c r="AM51" s="1004" t="s">
        <v>527</v>
      </c>
      <c r="AN51" s="1004"/>
      <c r="AO51" s="1004"/>
      <c r="AP51" s="463"/>
      <c r="AQ51" s="176" t="s">
        <v>354</v>
      </c>
      <c r="AR51" s="169"/>
      <c r="AS51" s="169"/>
      <c r="AT51" s="170"/>
      <c r="AU51" s="377" t="s">
        <v>253</v>
      </c>
      <c r="AV51" s="377"/>
      <c r="AW51" s="377"/>
      <c r="AX51" s="378"/>
    </row>
    <row r="52" spans="1:50" ht="18.75"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1013"/>
      <c r="Z52" s="1014"/>
      <c r="AA52" s="1015"/>
      <c r="AB52" s="1019"/>
      <c r="AC52" s="1020"/>
      <c r="AD52" s="1021"/>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20"/>
      <c r="B53" s="518"/>
      <c r="C53" s="518"/>
      <c r="D53" s="518"/>
      <c r="E53" s="518"/>
      <c r="F53" s="519"/>
      <c r="G53" s="545"/>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6"/>
      <c r="AC53" s="1011"/>
      <c r="AD53" s="101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21"/>
      <c r="B54" s="522"/>
      <c r="C54" s="522"/>
      <c r="D54" s="522"/>
      <c r="E54" s="522"/>
      <c r="F54" s="523"/>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7"/>
      <c r="AC54" s="1007"/>
      <c r="AD54" s="1007"/>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9"/>
      <c r="B55" s="650"/>
      <c r="C55" s="650"/>
      <c r="D55" s="650"/>
      <c r="E55" s="650"/>
      <c r="F55" s="651"/>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6" t="s">
        <v>301</v>
      </c>
      <c r="AC55" s="1037"/>
      <c r="AD55" s="1037"/>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7" t="s">
        <v>473</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12"/>
      <c r="Z58" s="416"/>
      <c r="AA58" s="417"/>
      <c r="AB58" s="1016" t="s">
        <v>11</v>
      </c>
      <c r="AC58" s="1017"/>
      <c r="AD58" s="1018"/>
      <c r="AE58" s="1004" t="s">
        <v>556</v>
      </c>
      <c r="AF58" s="1004"/>
      <c r="AG58" s="1004"/>
      <c r="AH58" s="1004"/>
      <c r="AI58" s="1004" t="s">
        <v>553</v>
      </c>
      <c r="AJ58" s="1004"/>
      <c r="AK58" s="1004"/>
      <c r="AL58" s="1004"/>
      <c r="AM58" s="1004" t="s">
        <v>527</v>
      </c>
      <c r="AN58" s="1004"/>
      <c r="AO58" s="1004"/>
      <c r="AP58" s="463"/>
      <c r="AQ58" s="176" t="s">
        <v>354</v>
      </c>
      <c r="AR58" s="169"/>
      <c r="AS58" s="169"/>
      <c r="AT58" s="170"/>
      <c r="AU58" s="377" t="s">
        <v>253</v>
      </c>
      <c r="AV58" s="377"/>
      <c r="AW58" s="377"/>
      <c r="AX58" s="378"/>
    </row>
    <row r="59" spans="1:50" ht="18.75"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1013"/>
      <c r="Z59" s="1014"/>
      <c r="AA59" s="1015"/>
      <c r="AB59" s="1019"/>
      <c r="AC59" s="1020"/>
      <c r="AD59" s="1021"/>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20"/>
      <c r="B60" s="518"/>
      <c r="C60" s="518"/>
      <c r="D60" s="518"/>
      <c r="E60" s="518"/>
      <c r="F60" s="519"/>
      <c r="G60" s="545"/>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6"/>
      <c r="AC60" s="1011"/>
      <c r="AD60" s="101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21"/>
      <c r="B61" s="522"/>
      <c r="C61" s="522"/>
      <c r="D61" s="522"/>
      <c r="E61" s="522"/>
      <c r="F61" s="523"/>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7"/>
      <c r="AC61" s="1007"/>
      <c r="AD61" s="1007"/>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9"/>
      <c r="B62" s="650"/>
      <c r="C62" s="650"/>
      <c r="D62" s="650"/>
      <c r="E62" s="650"/>
      <c r="F62" s="651"/>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6" t="s">
        <v>301</v>
      </c>
      <c r="AC62" s="1037"/>
      <c r="AD62" s="103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7" t="s">
        <v>473</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12"/>
      <c r="Z65" s="416"/>
      <c r="AA65" s="417"/>
      <c r="AB65" s="1016" t="s">
        <v>11</v>
      </c>
      <c r="AC65" s="1017"/>
      <c r="AD65" s="1018"/>
      <c r="AE65" s="1004" t="s">
        <v>556</v>
      </c>
      <c r="AF65" s="1004"/>
      <c r="AG65" s="1004"/>
      <c r="AH65" s="1004"/>
      <c r="AI65" s="1004" t="s">
        <v>553</v>
      </c>
      <c r="AJ65" s="1004"/>
      <c r="AK65" s="1004"/>
      <c r="AL65" s="1004"/>
      <c r="AM65" s="1004" t="s">
        <v>527</v>
      </c>
      <c r="AN65" s="1004"/>
      <c r="AO65" s="1004"/>
      <c r="AP65" s="463"/>
      <c r="AQ65" s="176" t="s">
        <v>354</v>
      </c>
      <c r="AR65" s="169"/>
      <c r="AS65" s="169"/>
      <c r="AT65" s="170"/>
      <c r="AU65" s="377" t="s">
        <v>253</v>
      </c>
      <c r="AV65" s="377"/>
      <c r="AW65" s="377"/>
      <c r="AX65" s="378"/>
    </row>
    <row r="66" spans="1:50" ht="18.75" customHeight="1" x14ac:dyDescent="0.15">
      <c r="A66" s="517"/>
      <c r="B66" s="518"/>
      <c r="C66" s="518"/>
      <c r="D66" s="518"/>
      <c r="E66" s="518"/>
      <c r="F66" s="519"/>
      <c r="G66" s="572"/>
      <c r="H66" s="383"/>
      <c r="I66" s="383"/>
      <c r="J66" s="383"/>
      <c r="K66" s="383"/>
      <c r="L66" s="383"/>
      <c r="M66" s="383"/>
      <c r="N66" s="383"/>
      <c r="O66" s="573"/>
      <c r="P66" s="585"/>
      <c r="Q66" s="383"/>
      <c r="R66" s="383"/>
      <c r="S66" s="383"/>
      <c r="T66" s="383"/>
      <c r="U66" s="383"/>
      <c r="V66" s="383"/>
      <c r="W66" s="383"/>
      <c r="X66" s="573"/>
      <c r="Y66" s="1013"/>
      <c r="Z66" s="1014"/>
      <c r="AA66" s="1015"/>
      <c r="AB66" s="1019"/>
      <c r="AC66" s="1020"/>
      <c r="AD66" s="1021"/>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20"/>
      <c r="B67" s="518"/>
      <c r="C67" s="518"/>
      <c r="D67" s="518"/>
      <c r="E67" s="518"/>
      <c r="F67" s="519"/>
      <c r="G67" s="545"/>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6"/>
      <c r="AC67" s="1011"/>
      <c r="AD67" s="1011"/>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21"/>
      <c r="B68" s="522"/>
      <c r="C68" s="522"/>
      <c r="D68" s="522"/>
      <c r="E68" s="522"/>
      <c r="F68" s="523"/>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7"/>
      <c r="AC68" s="1007"/>
      <c r="AD68" s="1007"/>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9"/>
      <c r="B69" s="650"/>
      <c r="C69" s="650"/>
      <c r="D69" s="650"/>
      <c r="E69" s="650"/>
      <c r="F69" s="651"/>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2"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5" t="s">
        <v>505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4" t="s">
        <v>491</v>
      </c>
      <c r="H2" s="445"/>
      <c r="I2" s="445"/>
      <c r="J2" s="445"/>
      <c r="K2" s="445"/>
      <c r="L2" s="445"/>
      <c r="M2" s="445"/>
      <c r="N2" s="445"/>
      <c r="O2" s="445"/>
      <c r="P2" s="445"/>
      <c r="Q2" s="445"/>
      <c r="R2" s="445"/>
      <c r="S2" s="445"/>
      <c r="T2" s="445"/>
      <c r="U2" s="445"/>
      <c r="V2" s="445"/>
      <c r="W2" s="445"/>
      <c r="X2" s="445"/>
      <c r="Y2" s="445"/>
      <c r="Z2" s="445"/>
      <c r="AA2" s="445"/>
      <c r="AB2" s="446"/>
      <c r="AC2" s="444"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4"/>
      <c r="B4" s="1045"/>
      <c r="C4" s="1045"/>
      <c r="D4" s="1045"/>
      <c r="E4" s="1045"/>
      <c r="F4" s="1046"/>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4"/>
      <c r="B5" s="1045"/>
      <c r="C5" s="1045"/>
      <c r="D5" s="1045"/>
      <c r="E5" s="1045"/>
      <c r="F5" s="104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4"/>
      <c r="B6" s="1045"/>
      <c r="C6" s="1045"/>
      <c r="D6" s="1045"/>
      <c r="E6" s="1045"/>
      <c r="F6" s="104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4"/>
      <c r="B7" s="1045"/>
      <c r="C7" s="1045"/>
      <c r="D7" s="1045"/>
      <c r="E7" s="1045"/>
      <c r="F7" s="104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4"/>
      <c r="B8" s="1045"/>
      <c r="C8" s="1045"/>
      <c r="D8" s="1045"/>
      <c r="E8" s="1045"/>
      <c r="F8" s="104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4"/>
      <c r="B9" s="1045"/>
      <c r="C9" s="1045"/>
      <c r="D9" s="1045"/>
      <c r="E9" s="1045"/>
      <c r="F9" s="104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4"/>
      <c r="B10" s="1045"/>
      <c r="C10" s="1045"/>
      <c r="D10" s="1045"/>
      <c r="E10" s="1045"/>
      <c r="F10" s="104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4"/>
      <c r="B11" s="1045"/>
      <c r="C11" s="1045"/>
      <c r="D11" s="1045"/>
      <c r="E11" s="1045"/>
      <c r="F11" s="104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4"/>
      <c r="B12" s="1045"/>
      <c r="C12" s="1045"/>
      <c r="D12" s="1045"/>
      <c r="E12" s="1045"/>
      <c r="F12" s="104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4"/>
      <c r="B13" s="1045"/>
      <c r="C13" s="1045"/>
      <c r="D13" s="1045"/>
      <c r="E13" s="1045"/>
      <c r="F13" s="104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4"/>
      <c r="B14" s="1045"/>
      <c r="C14" s="1045"/>
      <c r="D14" s="1045"/>
      <c r="E14" s="1045"/>
      <c r="F14" s="104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4"/>
      <c r="B15" s="1045"/>
      <c r="C15" s="1045"/>
      <c r="D15" s="1045"/>
      <c r="E15" s="1045"/>
      <c r="F15" s="1046"/>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4"/>
      <c r="B16" s="1045"/>
      <c r="C16" s="1045"/>
      <c r="D16" s="1045"/>
      <c r="E16" s="1045"/>
      <c r="F16" s="1046"/>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4"/>
      <c r="B17" s="1045"/>
      <c r="C17" s="1045"/>
      <c r="D17" s="1045"/>
      <c r="E17" s="1045"/>
      <c r="F17" s="1046"/>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4"/>
      <c r="B18" s="1045"/>
      <c r="C18" s="1045"/>
      <c r="D18" s="1045"/>
      <c r="E18" s="1045"/>
      <c r="F18" s="104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4"/>
      <c r="B19" s="1045"/>
      <c r="C19" s="1045"/>
      <c r="D19" s="1045"/>
      <c r="E19" s="1045"/>
      <c r="F19" s="104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4"/>
      <c r="B20" s="1045"/>
      <c r="C20" s="1045"/>
      <c r="D20" s="1045"/>
      <c r="E20" s="1045"/>
      <c r="F20" s="104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4"/>
      <c r="B21" s="1045"/>
      <c r="C21" s="1045"/>
      <c r="D21" s="1045"/>
      <c r="E21" s="1045"/>
      <c r="F21" s="104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4"/>
      <c r="B22" s="1045"/>
      <c r="C22" s="1045"/>
      <c r="D22" s="1045"/>
      <c r="E22" s="1045"/>
      <c r="F22" s="104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4"/>
      <c r="B23" s="1045"/>
      <c r="C23" s="1045"/>
      <c r="D23" s="1045"/>
      <c r="E23" s="1045"/>
      <c r="F23" s="104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4"/>
      <c r="B24" s="1045"/>
      <c r="C24" s="1045"/>
      <c r="D24" s="1045"/>
      <c r="E24" s="1045"/>
      <c r="F24" s="104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4"/>
      <c r="B25" s="1045"/>
      <c r="C25" s="1045"/>
      <c r="D25" s="1045"/>
      <c r="E25" s="1045"/>
      <c r="F25" s="104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4"/>
      <c r="B26" s="1045"/>
      <c r="C26" s="1045"/>
      <c r="D26" s="1045"/>
      <c r="E26" s="1045"/>
      <c r="F26" s="104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4"/>
      <c r="B27" s="1045"/>
      <c r="C27" s="1045"/>
      <c r="D27" s="1045"/>
      <c r="E27" s="1045"/>
      <c r="F27" s="104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4"/>
      <c r="B28" s="1045"/>
      <c r="C28" s="1045"/>
      <c r="D28" s="1045"/>
      <c r="E28" s="1045"/>
      <c r="F28" s="1046"/>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4"/>
      <c r="B29" s="1045"/>
      <c r="C29" s="1045"/>
      <c r="D29" s="1045"/>
      <c r="E29" s="1045"/>
      <c r="F29" s="1046"/>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4"/>
      <c r="B30" s="1045"/>
      <c r="C30" s="1045"/>
      <c r="D30" s="1045"/>
      <c r="E30" s="1045"/>
      <c r="F30" s="1046"/>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4"/>
      <c r="B31" s="1045"/>
      <c r="C31" s="1045"/>
      <c r="D31" s="1045"/>
      <c r="E31" s="1045"/>
      <c r="F31" s="104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4"/>
      <c r="B32" s="1045"/>
      <c r="C32" s="1045"/>
      <c r="D32" s="1045"/>
      <c r="E32" s="1045"/>
      <c r="F32" s="104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4"/>
      <c r="B33" s="1045"/>
      <c r="C33" s="1045"/>
      <c r="D33" s="1045"/>
      <c r="E33" s="1045"/>
      <c r="F33" s="104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4"/>
      <c r="B34" s="1045"/>
      <c r="C34" s="1045"/>
      <c r="D34" s="1045"/>
      <c r="E34" s="1045"/>
      <c r="F34" s="104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4"/>
      <c r="B35" s="1045"/>
      <c r="C35" s="1045"/>
      <c r="D35" s="1045"/>
      <c r="E35" s="1045"/>
      <c r="F35" s="104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4"/>
      <c r="B36" s="1045"/>
      <c r="C36" s="1045"/>
      <c r="D36" s="1045"/>
      <c r="E36" s="1045"/>
      <c r="F36" s="104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4"/>
      <c r="B37" s="1045"/>
      <c r="C37" s="1045"/>
      <c r="D37" s="1045"/>
      <c r="E37" s="1045"/>
      <c r="F37" s="104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4"/>
      <c r="B38" s="1045"/>
      <c r="C38" s="1045"/>
      <c r="D38" s="1045"/>
      <c r="E38" s="1045"/>
      <c r="F38" s="104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4"/>
      <c r="B39" s="1045"/>
      <c r="C39" s="1045"/>
      <c r="D39" s="1045"/>
      <c r="E39" s="1045"/>
      <c r="F39" s="104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4"/>
      <c r="B40" s="1045"/>
      <c r="C40" s="1045"/>
      <c r="D40" s="1045"/>
      <c r="E40" s="1045"/>
      <c r="F40" s="104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4"/>
      <c r="B41" s="1045"/>
      <c r="C41" s="1045"/>
      <c r="D41" s="1045"/>
      <c r="E41" s="1045"/>
      <c r="F41" s="1046"/>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4"/>
      <c r="B42" s="1045"/>
      <c r="C42" s="1045"/>
      <c r="D42" s="1045"/>
      <c r="E42" s="1045"/>
      <c r="F42" s="1046"/>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4"/>
      <c r="B43" s="1045"/>
      <c r="C43" s="1045"/>
      <c r="D43" s="1045"/>
      <c r="E43" s="1045"/>
      <c r="F43" s="1046"/>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4"/>
      <c r="B44" s="1045"/>
      <c r="C44" s="1045"/>
      <c r="D44" s="1045"/>
      <c r="E44" s="1045"/>
      <c r="F44" s="104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4"/>
      <c r="B45" s="1045"/>
      <c r="C45" s="1045"/>
      <c r="D45" s="1045"/>
      <c r="E45" s="1045"/>
      <c r="F45" s="104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4"/>
      <c r="B46" s="1045"/>
      <c r="C46" s="1045"/>
      <c r="D46" s="1045"/>
      <c r="E46" s="1045"/>
      <c r="F46" s="104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4"/>
      <c r="B47" s="1045"/>
      <c r="C47" s="1045"/>
      <c r="D47" s="1045"/>
      <c r="E47" s="1045"/>
      <c r="F47" s="104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4"/>
      <c r="B48" s="1045"/>
      <c r="C48" s="1045"/>
      <c r="D48" s="1045"/>
      <c r="E48" s="1045"/>
      <c r="F48" s="104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4"/>
      <c r="B49" s="1045"/>
      <c r="C49" s="1045"/>
      <c r="D49" s="1045"/>
      <c r="E49" s="1045"/>
      <c r="F49" s="104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4"/>
      <c r="B50" s="1045"/>
      <c r="C50" s="1045"/>
      <c r="D50" s="1045"/>
      <c r="E50" s="1045"/>
      <c r="F50" s="104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4"/>
      <c r="B51" s="1045"/>
      <c r="C51" s="1045"/>
      <c r="D51" s="1045"/>
      <c r="E51" s="1045"/>
      <c r="F51" s="104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4"/>
      <c r="B52" s="1045"/>
      <c r="C52" s="1045"/>
      <c r="D52" s="1045"/>
      <c r="E52" s="1045"/>
      <c r="F52" s="104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4"/>
      <c r="B56" s="1045"/>
      <c r="C56" s="1045"/>
      <c r="D56" s="1045"/>
      <c r="E56" s="1045"/>
      <c r="F56" s="1046"/>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4"/>
      <c r="B57" s="1045"/>
      <c r="C57" s="1045"/>
      <c r="D57" s="1045"/>
      <c r="E57" s="1045"/>
      <c r="F57" s="1046"/>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4"/>
      <c r="B58" s="1045"/>
      <c r="C58" s="1045"/>
      <c r="D58" s="1045"/>
      <c r="E58" s="1045"/>
      <c r="F58" s="104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4"/>
      <c r="B59" s="1045"/>
      <c r="C59" s="1045"/>
      <c r="D59" s="1045"/>
      <c r="E59" s="1045"/>
      <c r="F59" s="104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4"/>
      <c r="B60" s="1045"/>
      <c r="C60" s="1045"/>
      <c r="D60" s="1045"/>
      <c r="E60" s="1045"/>
      <c r="F60" s="104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4"/>
      <c r="B61" s="1045"/>
      <c r="C61" s="1045"/>
      <c r="D61" s="1045"/>
      <c r="E61" s="1045"/>
      <c r="F61" s="104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4"/>
      <c r="B62" s="1045"/>
      <c r="C62" s="1045"/>
      <c r="D62" s="1045"/>
      <c r="E62" s="1045"/>
      <c r="F62" s="104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4"/>
      <c r="B63" s="1045"/>
      <c r="C63" s="1045"/>
      <c r="D63" s="1045"/>
      <c r="E63" s="1045"/>
      <c r="F63" s="104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4"/>
      <c r="B64" s="1045"/>
      <c r="C64" s="1045"/>
      <c r="D64" s="1045"/>
      <c r="E64" s="1045"/>
      <c r="F64" s="104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4"/>
      <c r="B65" s="1045"/>
      <c r="C65" s="1045"/>
      <c r="D65" s="1045"/>
      <c r="E65" s="1045"/>
      <c r="F65" s="104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4"/>
      <c r="B66" s="1045"/>
      <c r="C66" s="1045"/>
      <c r="D66" s="1045"/>
      <c r="E66" s="1045"/>
      <c r="F66" s="104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4"/>
      <c r="B67" s="1045"/>
      <c r="C67" s="1045"/>
      <c r="D67" s="1045"/>
      <c r="E67" s="1045"/>
      <c r="F67" s="104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4"/>
      <c r="B68" s="1045"/>
      <c r="C68" s="1045"/>
      <c r="D68" s="1045"/>
      <c r="E68" s="1045"/>
      <c r="F68" s="1046"/>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4"/>
      <c r="B69" s="1045"/>
      <c r="C69" s="1045"/>
      <c r="D69" s="1045"/>
      <c r="E69" s="1045"/>
      <c r="F69" s="1046"/>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4"/>
      <c r="B70" s="1045"/>
      <c r="C70" s="1045"/>
      <c r="D70" s="1045"/>
      <c r="E70" s="1045"/>
      <c r="F70" s="1046"/>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4"/>
      <c r="B71" s="1045"/>
      <c r="C71" s="1045"/>
      <c r="D71" s="1045"/>
      <c r="E71" s="1045"/>
      <c r="F71" s="104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4"/>
      <c r="B72" s="1045"/>
      <c r="C72" s="1045"/>
      <c r="D72" s="1045"/>
      <c r="E72" s="1045"/>
      <c r="F72" s="104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4"/>
      <c r="B73" s="1045"/>
      <c r="C73" s="1045"/>
      <c r="D73" s="1045"/>
      <c r="E73" s="1045"/>
      <c r="F73" s="104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4"/>
      <c r="B74" s="1045"/>
      <c r="C74" s="1045"/>
      <c r="D74" s="1045"/>
      <c r="E74" s="1045"/>
      <c r="F74" s="104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4"/>
      <c r="B75" s="1045"/>
      <c r="C75" s="1045"/>
      <c r="D75" s="1045"/>
      <c r="E75" s="1045"/>
      <c r="F75" s="104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4"/>
      <c r="B76" s="1045"/>
      <c r="C76" s="1045"/>
      <c r="D76" s="1045"/>
      <c r="E76" s="1045"/>
      <c r="F76" s="104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4"/>
      <c r="B77" s="1045"/>
      <c r="C77" s="1045"/>
      <c r="D77" s="1045"/>
      <c r="E77" s="1045"/>
      <c r="F77" s="104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4"/>
      <c r="B78" s="1045"/>
      <c r="C78" s="1045"/>
      <c r="D78" s="1045"/>
      <c r="E78" s="1045"/>
      <c r="F78" s="104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4"/>
      <c r="B79" s="1045"/>
      <c r="C79" s="1045"/>
      <c r="D79" s="1045"/>
      <c r="E79" s="1045"/>
      <c r="F79" s="104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4"/>
      <c r="B80" s="1045"/>
      <c r="C80" s="1045"/>
      <c r="D80" s="1045"/>
      <c r="E80" s="1045"/>
      <c r="F80" s="104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4"/>
      <c r="B81" s="1045"/>
      <c r="C81" s="1045"/>
      <c r="D81" s="1045"/>
      <c r="E81" s="1045"/>
      <c r="F81" s="1046"/>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4"/>
      <c r="B82" s="1045"/>
      <c r="C82" s="1045"/>
      <c r="D82" s="1045"/>
      <c r="E82" s="1045"/>
      <c r="F82" s="1046"/>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4"/>
      <c r="B83" s="1045"/>
      <c r="C83" s="1045"/>
      <c r="D83" s="1045"/>
      <c r="E83" s="1045"/>
      <c r="F83" s="1046"/>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4"/>
      <c r="B84" s="1045"/>
      <c r="C84" s="1045"/>
      <c r="D84" s="1045"/>
      <c r="E84" s="1045"/>
      <c r="F84" s="104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4"/>
      <c r="B85" s="1045"/>
      <c r="C85" s="1045"/>
      <c r="D85" s="1045"/>
      <c r="E85" s="1045"/>
      <c r="F85" s="104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4"/>
      <c r="B86" s="1045"/>
      <c r="C86" s="1045"/>
      <c r="D86" s="1045"/>
      <c r="E86" s="1045"/>
      <c r="F86" s="104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4"/>
      <c r="B87" s="1045"/>
      <c r="C87" s="1045"/>
      <c r="D87" s="1045"/>
      <c r="E87" s="1045"/>
      <c r="F87" s="104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4"/>
      <c r="B88" s="1045"/>
      <c r="C88" s="1045"/>
      <c r="D88" s="1045"/>
      <c r="E88" s="1045"/>
      <c r="F88" s="104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4"/>
      <c r="B89" s="1045"/>
      <c r="C89" s="1045"/>
      <c r="D89" s="1045"/>
      <c r="E89" s="1045"/>
      <c r="F89" s="104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4"/>
      <c r="B90" s="1045"/>
      <c r="C90" s="1045"/>
      <c r="D90" s="1045"/>
      <c r="E90" s="1045"/>
      <c r="F90" s="104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4"/>
      <c r="B91" s="1045"/>
      <c r="C91" s="1045"/>
      <c r="D91" s="1045"/>
      <c r="E91" s="1045"/>
      <c r="F91" s="104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4"/>
      <c r="B92" s="1045"/>
      <c r="C92" s="1045"/>
      <c r="D92" s="1045"/>
      <c r="E92" s="1045"/>
      <c r="F92" s="104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4"/>
      <c r="B93" s="1045"/>
      <c r="C93" s="1045"/>
      <c r="D93" s="1045"/>
      <c r="E93" s="1045"/>
      <c r="F93" s="104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4"/>
      <c r="B94" s="1045"/>
      <c r="C94" s="1045"/>
      <c r="D94" s="1045"/>
      <c r="E94" s="1045"/>
      <c r="F94" s="1046"/>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4"/>
      <c r="B95" s="1045"/>
      <c r="C95" s="1045"/>
      <c r="D95" s="1045"/>
      <c r="E95" s="1045"/>
      <c r="F95" s="1046"/>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4"/>
      <c r="B96" s="1045"/>
      <c r="C96" s="1045"/>
      <c r="D96" s="1045"/>
      <c r="E96" s="1045"/>
      <c r="F96" s="1046"/>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4"/>
      <c r="B97" s="1045"/>
      <c r="C97" s="1045"/>
      <c r="D97" s="1045"/>
      <c r="E97" s="1045"/>
      <c r="F97" s="104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4"/>
      <c r="B98" s="1045"/>
      <c r="C98" s="1045"/>
      <c r="D98" s="1045"/>
      <c r="E98" s="1045"/>
      <c r="F98" s="104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4"/>
      <c r="B99" s="1045"/>
      <c r="C99" s="1045"/>
      <c r="D99" s="1045"/>
      <c r="E99" s="1045"/>
      <c r="F99" s="104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4"/>
      <c r="B100" s="1045"/>
      <c r="C100" s="1045"/>
      <c r="D100" s="1045"/>
      <c r="E100" s="1045"/>
      <c r="F100" s="104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4"/>
      <c r="B101" s="1045"/>
      <c r="C101" s="1045"/>
      <c r="D101" s="1045"/>
      <c r="E101" s="1045"/>
      <c r="F101" s="104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4"/>
      <c r="B102" s="1045"/>
      <c r="C102" s="1045"/>
      <c r="D102" s="1045"/>
      <c r="E102" s="1045"/>
      <c r="F102" s="104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4"/>
      <c r="B103" s="1045"/>
      <c r="C103" s="1045"/>
      <c r="D103" s="1045"/>
      <c r="E103" s="1045"/>
      <c r="F103" s="104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4"/>
      <c r="B104" s="1045"/>
      <c r="C104" s="1045"/>
      <c r="D104" s="1045"/>
      <c r="E104" s="1045"/>
      <c r="F104" s="104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4"/>
      <c r="B105" s="1045"/>
      <c r="C105" s="1045"/>
      <c r="D105" s="1045"/>
      <c r="E105" s="1045"/>
      <c r="F105" s="104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4"/>
      <c r="B109" s="1045"/>
      <c r="C109" s="1045"/>
      <c r="D109" s="1045"/>
      <c r="E109" s="1045"/>
      <c r="F109" s="1046"/>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4"/>
      <c r="B110" s="1045"/>
      <c r="C110" s="1045"/>
      <c r="D110" s="1045"/>
      <c r="E110" s="1045"/>
      <c r="F110" s="1046"/>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4"/>
      <c r="B111" s="1045"/>
      <c r="C111" s="1045"/>
      <c r="D111" s="1045"/>
      <c r="E111" s="1045"/>
      <c r="F111" s="104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4"/>
      <c r="B112" s="1045"/>
      <c r="C112" s="1045"/>
      <c r="D112" s="1045"/>
      <c r="E112" s="1045"/>
      <c r="F112" s="104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4"/>
      <c r="B113" s="1045"/>
      <c r="C113" s="1045"/>
      <c r="D113" s="1045"/>
      <c r="E113" s="1045"/>
      <c r="F113" s="104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4"/>
      <c r="B114" s="1045"/>
      <c r="C114" s="1045"/>
      <c r="D114" s="1045"/>
      <c r="E114" s="1045"/>
      <c r="F114" s="104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4"/>
      <c r="B115" s="1045"/>
      <c r="C115" s="1045"/>
      <c r="D115" s="1045"/>
      <c r="E115" s="1045"/>
      <c r="F115" s="104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4"/>
      <c r="B116" s="1045"/>
      <c r="C116" s="1045"/>
      <c r="D116" s="1045"/>
      <c r="E116" s="1045"/>
      <c r="F116" s="104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4"/>
      <c r="B117" s="1045"/>
      <c r="C117" s="1045"/>
      <c r="D117" s="1045"/>
      <c r="E117" s="1045"/>
      <c r="F117" s="104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4"/>
      <c r="B118" s="1045"/>
      <c r="C118" s="1045"/>
      <c r="D118" s="1045"/>
      <c r="E118" s="1045"/>
      <c r="F118" s="104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4"/>
      <c r="B119" s="1045"/>
      <c r="C119" s="1045"/>
      <c r="D119" s="1045"/>
      <c r="E119" s="1045"/>
      <c r="F119" s="104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4"/>
      <c r="B120" s="1045"/>
      <c r="C120" s="1045"/>
      <c r="D120" s="1045"/>
      <c r="E120" s="1045"/>
      <c r="F120" s="104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4"/>
      <c r="B121" s="1045"/>
      <c r="C121" s="1045"/>
      <c r="D121" s="1045"/>
      <c r="E121" s="1045"/>
      <c r="F121" s="1046"/>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4"/>
      <c r="B122" s="1045"/>
      <c r="C122" s="1045"/>
      <c r="D122" s="1045"/>
      <c r="E122" s="1045"/>
      <c r="F122" s="1046"/>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4"/>
      <c r="B123" s="1045"/>
      <c r="C123" s="1045"/>
      <c r="D123" s="1045"/>
      <c r="E123" s="1045"/>
      <c r="F123" s="1046"/>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4"/>
      <c r="B124" s="1045"/>
      <c r="C124" s="1045"/>
      <c r="D124" s="1045"/>
      <c r="E124" s="1045"/>
      <c r="F124" s="104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4"/>
      <c r="B125" s="1045"/>
      <c r="C125" s="1045"/>
      <c r="D125" s="1045"/>
      <c r="E125" s="1045"/>
      <c r="F125" s="104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4"/>
      <c r="B126" s="1045"/>
      <c r="C126" s="1045"/>
      <c r="D126" s="1045"/>
      <c r="E126" s="1045"/>
      <c r="F126" s="104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4"/>
      <c r="B127" s="1045"/>
      <c r="C127" s="1045"/>
      <c r="D127" s="1045"/>
      <c r="E127" s="1045"/>
      <c r="F127" s="104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4"/>
      <c r="B128" s="1045"/>
      <c r="C128" s="1045"/>
      <c r="D128" s="1045"/>
      <c r="E128" s="1045"/>
      <c r="F128" s="104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4"/>
      <c r="B129" s="1045"/>
      <c r="C129" s="1045"/>
      <c r="D129" s="1045"/>
      <c r="E129" s="1045"/>
      <c r="F129" s="104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4"/>
      <c r="B130" s="1045"/>
      <c r="C130" s="1045"/>
      <c r="D130" s="1045"/>
      <c r="E130" s="1045"/>
      <c r="F130" s="104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4"/>
      <c r="B131" s="1045"/>
      <c r="C131" s="1045"/>
      <c r="D131" s="1045"/>
      <c r="E131" s="1045"/>
      <c r="F131" s="104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4"/>
      <c r="B132" s="1045"/>
      <c r="C132" s="1045"/>
      <c r="D132" s="1045"/>
      <c r="E132" s="1045"/>
      <c r="F132" s="104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4"/>
      <c r="B133" s="1045"/>
      <c r="C133" s="1045"/>
      <c r="D133" s="1045"/>
      <c r="E133" s="1045"/>
      <c r="F133" s="104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4"/>
      <c r="B134" s="1045"/>
      <c r="C134" s="1045"/>
      <c r="D134" s="1045"/>
      <c r="E134" s="1045"/>
      <c r="F134" s="1046"/>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4"/>
      <c r="B135" s="1045"/>
      <c r="C135" s="1045"/>
      <c r="D135" s="1045"/>
      <c r="E135" s="1045"/>
      <c r="F135" s="1046"/>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4"/>
      <c r="B136" s="1045"/>
      <c r="C136" s="1045"/>
      <c r="D136" s="1045"/>
      <c r="E136" s="1045"/>
      <c r="F136" s="1046"/>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4"/>
      <c r="B137" s="1045"/>
      <c r="C137" s="1045"/>
      <c r="D137" s="1045"/>
      <c r="E137" s="1045"/>
      <c r="F137" s="104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4"/>
      <c r="B138" s="1045"/>
      <c r="C138" s="1045"/>
      <c r="D138" s="1045"/>
      <c r="E138" s="1045"/>
      <c r="F138" s="104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4"/>
      <c r="B139" s="1045"/>
      <c r="C139" s="1045"/>
      <c r="D139" s="1045"/>
      <c r="E139" s="1045"/>
      <c r="F139" s="104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4"/>
      <c r="B140" s="1045"/>
      <c r="C140" s="1045"/>
      <c r="D140" s="1045"/>
      <c r="E140" s="1045"/>
      <c r="F140" s="104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4"/>
      <c r="B141" s="1045"/>
      <c r="C141" s="1045"/>
      <c r="D141" s="1045"/>
      <c r="E141" s="1045"/>
      <c r="F141" s="104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4"/>
      <c r="B142" s="1045"/>
      <c r="C142" s="1045"/>
      <c r="D142" s="1045"/>
      <c r="E142" s="1045"/>
      <c r="F142" s="104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4"/>
      <c r="B143" s="1045"/>
      <c r="C143" s="1045"/>
      <c r="D143" s="1045"/>
      <c r="E143" s="1045"/>
      <c r="F143" s="104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4"/>
      <c r="B144" s="1045"/>
      <c r="C144" s="1045"/>
      <c r="D144" s="1045"/>
      <c r="E144" s="1045"/>
      <c r="F144" s="104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4"/>
      <c r="B145" s="1045"/>
      <c r="C145" s="1045"/>
      <c r="D145" s="1045"/>
      <c r="E145" s="1045"/>
      <c r="F145" s="104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4"/>
      <c r="B146" s="1045"/>
      <c r="C146" s="1045"/>
      <c r="D146" s="1045"/>
      <c r="E146" s="1045"/>
      <c r="F146" s="104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4"/>
      <c r="B147" s="1045"/>
      <c r="C147" s="1045"/>
      <c r="D147" s="1045"/>
      <c r="E147" s="1045"/>
      <c r="F147" s="1046"/>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4"/>
      <c r="B148" s="1045"/>
      <c r="C148" s="1045"/>
      <c r="D148" s="1045"/>
      <c r="E148" s="1045"/>
      <c r="F148" s="1046"/>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4"/>
      <c r="B149" s="1045"/>
      <c r="C149" s="1045"/>
      <c r="D149" s="1045"/>
      <c r="E149" s="1045"/>
      <c r="F149" s="1046"/>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4"/>
      <c r="B150" s="1045"/>
      <c r="C150" s="1045"/>
      <c r="D150" s="1045"/>
      <c r="E150" s="1045"/>
      <c r="F150" s="104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4"/>
      <c r="B151" s="1045"/>
      <c r="C151" s="1045"/>
      <c r="D151" s="1045"/>
      <c r="E151" s="1045"/>
      <c r="F151" s="104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4"/>
      <c r="B152" s="1045"/>
      <c r="C152" s="1045"/>
      <c r="D152" s="1045"/>
      <c r="E152" s="1045"/>
      <c r="F152" s="104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4"/>
      <c r="B153" s="1045"/>
      <c r="C153" s="1045"/>
      <c r="D153" s="1045"/>
      <c r="E153" s="1045"/>
      <c r="F153" s="104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4"/>
      <c r="B154" s="1045"/>
      <c r="C154" s="1045"/>
      <c r="D154" s="1045"/>
      <c r="E154" s="1045"/>
      <c r="F154" s="104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4"/>
      <c r="B155" s="1045"/>
      <c r="C155" s="1045"/>
      <c r="D155" s="1045"/>
      <c r="E155" s="1045"/>
      <c r="F155" s="104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4"/>
      <c r="B156" s="1045"/>
      <c r="C156" s="1045"/>
      <c r="D156" s="1045"/>
      <c r="E156" s="1045"/>
      <c r="F156" s="104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4"/>
      <c r="B157" s="1045"/>
      <c r="C157" s="1045"/>
      <c r="D157" s="1045"/>
      <c r="E157" s="1045"/>
      <c r="F157" s="104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4"/>
      <c r="B158" s="1045"/>
      <c r="C158" s="1045"/>
      <c r="D158" s="1045"/>
      <c r="E158" s="1045"/>
      <c r="F158" s="104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4"/>
      <c r="B162" s="1045"/>
      <c r="C162" s="1045"/>
      <c r="D162" s="1045"/>
      <c r="E162" s="1045"/>
      <c r="F162" s="1046"/>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4"/>
      <c r="B163" s="1045"/>
      <c r="C163" s="1045"/>
      <c r="D163" s="1045"/>
      <c r="E163" s="1045"/>
      <c r="F163" s="1046"/>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4"/>
      <c r="B164" s="1045"/>
      <c r="C164" s="1045"/>
      <c r="D164" s="1045"/>
      <c r="E164" s="1045"/>
      <c r="F164" s="104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4"/>
      <c r="B165" s="1045"/>
      <c r="C165" s="1045"/>
      <c r="D165" s="1045"/>
      <c r="E165" s="1045"/>
      <c r="F165" s="104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4"/>
      <c r="B166" s="1045"/>
      <c r="C166" s="1045"/>
      <c r="D166" s="1045"/>
      <c r="E166" s="1045"/>
      <c r="F166" s="104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4"/>
      <c r="B167" s="1045"/>
      <c r="C167" s="1045"/>
      <c r="D167" s="1045"/>
      <c r="E167" s="1045"/>
      <c r="F167" s="104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4"/>
      <c r="B168" s="1045"/>
      <c r="C168" s="1045"/>
      <c r="D168" s="1045"/>
      <c r="E168" s="1045"/>
      <c r="F168" s="104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4"/>
      <c r="B169" s="1045"/>
      <c r="C169" s="1045"/>
      <c r="D169" s="1045"/>
      <c r="E169" s="1045"/>
      <c r="F169" s="104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4"/>
      <c r="B170" s="1045"/>
      <c r="C170" s="1045"/>
      <c r="D170" s="1045"/>
      <c r="E170" s="1045"/>
      <c r="F170" s="104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4"/>
      <c r="B171" s="1045"/>
      <c r="C171" s="1045"/>
      <c r="D171" s="1045"/>
      <c r="E171" s="1045"/>
      <c r="F171" s="104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4"/>
      <c r="B172" s="1045"/>
      <c r="C172" s="1045"/>
      <c r="D172" s="1045"/>
      <c r="E172" s="1045"/>
      <c r="F172" s="104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4"/>
      <c r="B173" s="1045"/>
      <c r="C173" s="1045"/>
      <c r="D173" s="1045"/>
      <c r="E173" s="1045"/>
      <c r="F173" s="104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4"/>
      <c r="B174" s="1045"/>
      <c r="C174" s="1045"/>
      <c r="D174" s="1045"/>
      <c r="E174" s="1045"/>
      <c r="F174" s="1046"/>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4"/>
      <c r="B175" s="1045"/>
      <c r="C175" s="1045"/>
      <c r="D175" s="1045"/>
      <c r="E175" s="1045"/>
      <c r="F175" s="1046"/>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4"/>
      <c r="B176" s="1045"/>
      <c r="C176" s="1045"/>
      <c r="D176" s="1045"/>
      <c r="E176" s="1045"/>
      <c r="F176" s="1046"/>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4"/>
      <c r="B177" s="1045"/>
      <c r="C177" s="1045"/>
      <c r="D177" s="1045"/>
      <c r="E177" s="1045"/>
      <c r="F177" s="104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4"/>
      <c r="B178" s="1045"/>
      <c r="C178" s="1045"/>
      <c r="D178" s="1045"/>
      <c r="E178" s="1045"/>
      <c r="F178" s="104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4"/>
      <c r="B179" s="1045"/>
      <c r="C179" s="1045"/>
      <c r="D179" s="1045"/>
      <c r="E179" s="1045"/>
      <c r="F179" s="104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4"/>
      <c r="B180" s="1045"/>
      <c r="C180" s="1045"/>
      <c r="D180" s="1045"/>
      <c r="E180" s="1045"/>
      <c r="F180" s="104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4"/>
      <c r="B181" s="1045"/>
      <c r="C181" s="1045"/>
      <c r="D181" s="1045"/>
      <c r="E181" s="1045"/>
      <c r="F181" s="104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4"/>
      <c r="B182" s="1045"/>
      <c r="C182" s="1045"/>
      <c r="D182" s="1045"/>
      <c r="E182" s="1045"/>
      <c r="F182" s="104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4"/>
      <c r="B183" s="1045"/>
      <c r="C183" s="1045"/>
      <c r="D183" s="1045"/>
      <c r="E183" s="1045"/>
      <c r="F183" s="104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4"/>
      <c r="B184" s="1045"/>
      <c r="C184" s="1045"/>
      <c r="D184" s="1045"/>
      <c r="E184" s="1045"/>
      <c r="F184" s="104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4"/>
      <c r="B185" s="1045"/>
      <c r="C185" s="1045"/>
      <c r="D185" s="1045"/>
      <c r="E185" s="1045"/>
      <c r="F185" s="104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4"/>
      <c r="B186" s="1045"/>
      <c r="C186" s="1045"/>
      <c r="D186" s="1045"/>
      <c r="E186" s="1045"/>
      <c r="F186" s="104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4"/>
      <c r="B187" s="1045"/>
      <c r="C187" s="1045"/>
      <c r="D187" s="1045"/>
      <c r="E187" s="1045"/>
      <c r="F187" s="1046"/>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4"/>
      <c r="B188" s="1045"/>
      <c r="C188" s="1045"/>
      <c r="D188" s="1045"/>
      <c r="E188" s="1045"/>
      <c r="F188" s="1046"/>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4"/>
      <c r="B189" s="1045"/>
      <c r="C189" s="1045"/>
      <c r="D189" s="1045"/>
      <c r="E189" s="1045"/>
      <c r="F189" s="1046"/>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4"/>
      <c r="B190" s="1045"/>
      <c r="C190" s="1045"/>
      <c r="D190" s="1045"/>
      <c r="E190" s="1045"/>
      <c r="F190" s="104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4"/>
      <c r="B191" s="1045"/>
      <c r="C191" s="1045"/>
      <c r="D191" s="1045"/>
      <c r="E191" s="1045"/>
      <c r="F191" s="104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4"/>
      <c r="B192" s="1045"/>
      <c r="C192" s="1045"/>
      <c r="D192" s="1045"/>
      <c r="E192" s="1045"/>
      <c r="F192" s="104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4"/>
      <c r="B193" s="1045"/>
      <c r="C193" s="1045"/>
      <c r="D193" s="1045"/>
      <c r="E193" s="1045"/>
      <c r="F193" s="104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4"/>
      <c r="B194" s="1045"/>
      <c r="C194" s="1045"/>
      <c r="D194" s="1045"/>
      <c r="E194" s="1045"/>
      <c r="F194" s="104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4"/>
      <c r="B195" s="1045"/>
      <c r="C195" s="1045"/>
      <c r="D195" s="1045"/>
      <c r="E195" s="1045"/>
      <c r="F195" s="104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4"/>
      <c r="B196" s="1045"/>
      <c r="C196" s="1045"/>
      <c r="D196" s="1045"/>
      <c r="E196" s="1045"/>
      <c r="F196" s="104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4"/>
      <c r="B197" s="1045"/>
      <c r="C197" s="1045"/>
      <c r="D197" s="1045"/>
      <c r="E197" s="1045"/>
      <c r="F197" s="104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4"/>
      <c r="B198" s="1045"/>
      <c r="C198" s="1045"/>
      <c r="D198" s="1045"/>
      <c r="E198" s="1045"/>
      <c r="F198" s="104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4"/>
      <c r="B199" s="1045"/>
      <c r="C199" s="1045"/>
      <c r="D199" s="1045"/>
      <c r="E199" s="1045"/>
      <c r="F199" s="104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4"/>
      <c r="B200" s="1045"/>
      <c r="C200" s="1045"/>
      <c r="D200" s="1045"/>
      <c r="E200" s="1045"/>
      <c r="F200" s="1046"/>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4"/>
      <c r="B201" s="1045"/>
      <c r="C201" s="1045"/>
      <c r="D201" s="1045"/>
      <c r="E201" s="1045"/>
      <c r="F201" s="1046"/>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4"/>
      <c r="B202" s="1045"/>
      <c r="C202" s="1045"/>
      <c r="D202" s="1045"/>
      <c r="E202" s="1045"/>
      <c r="F202" s="1046"/>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4"/>
      <c r="B203" s="1045"/>
      <c r="C203" s="1045"/>
      <c r="D203" s="1045"/>
      <c r="E203" s="1045"/>
      <c r="F203" s="104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4"/>
      <c r="B204" s="1045"/>
      <c r="C204" s="1045"/>
      <c r="D204" s="1045"/>
      <c r="E204" s="1045"/>
      <c r="F204" s="104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4"/>
      <c r="B205" s="1045"/>
      <c r="C205" s="1045"/>
      <c r="D205" s="1045"/>
      <c r="E205" s="1045"/>
      <c r="F205" s="104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4"/>
      <c r="B206" s="1045"/>
      <c r="C206" s="1045"/>
      <c r="D206" s="1045"/>
      <c r="E206" s="1045"/>
      <c r="F206" s="104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4"/>
      <c r="B207" s="1045"/>
      <c r="C207" s="1045"/>
      <c r="D207" s="1045"/>
      <c r="E207" s="1045"/>
      <c r="F207" s="104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4"/>
      <c r="B208" s="1045"/>
      <c r="C208" s="1045"/>
      <c r="D208" s="1045"/>
      <c r="E208" s="1045"/>
      <c r="F208" s="104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4"/>
      <c r="B209" s="1045"/>
      <c r="C209" s="1045"/>
      <c r="D209" s="1045"/>
      <c r="E209" s="1045"/>
      <c r="F209" s="104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4"/>
      <c r="B210" s="1045"/>
      <c r="C210" s="1045"/>
      <c r="D210" s="1045"/>
      <c r="E210" s="1045"/>
      <c r="F210" s="104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4"/>
      <c r="B211" s="1045"/>
      <c r="C211" s="1045"/>
      <c r="D211" s="1045"/>
      <c r="E211" s="1045"/>
      <c r="F211" s="104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4"/>
      <c r="B215" s="1045"/>
      <c r="C215" s="1045"/>
      <c r="D215" s="1045"/>
      <c r="E215" s="1045"/>
      <c r="F215" s="1046"/>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4"/>
      <c r="B216" s="1045"/>
      <c r="C216" s="1045"/>
      <c r="D216" s="1045"/>
      <c r="E216" s="1045"/>
      <c r="F216" s="1046"/>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4"/>
      <c r="B217" s="1045"/>
      <c r="C217" s="1045"/>
      <c r="D217" s="1045"/>
      <c r="E217" s="1045"/>
      <c r="F217" s="104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4"/>
      <c r="B218" s="1045"/>
      <c r="C218" s="1045"/>
      <c r="D218" s="1045"/>
      <c r="E218" s="1045"/>
      <c r="F218" s="104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4"/>
      <c r="B219" s="1045"/>
      <c r="C219" s="1045"/>
      <c r="D219" s="1045"/>
      <c r="E219" s="1045"/>
      <c r="F219" s="104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4"/>
      <c r="B220" s="1045"/>
      <c r="C220" s="1045"/>
      <c r="D220" s="1045"/>
      <c r="E220" s="1045"/>
      <c r="F220" s="104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4"/>
      <c r="B221" s="1045"/>
      <c r="C221" s="1045"/>
      <c r="D221" s="1045"/>
      <c r="E221" s="1045"/>
      <c r="F221" s="104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4"/>
      <c r="B222" s="1045"/>
      <c r="C222" s="1045"/>
      <c r="D222" s="1045"/>
      <c r="E222" s="1045"/>
      <c r="F222" s="104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4"/>
      <c r="B223" s="1045"/>
      <c r="C223" s="1045"/>
      <c r="D223" s="1045"/>
      <c r="E223" s="1045"/>
      <c r="F223" s="104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4"/>
      <c r="B224" s="1045"/>
      <c r="C224" s="1045"/>
      <c r="D224" s="1045"/>
      <c r="E224" s="1045"/>
      <c r="F224" s="104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4"/>
      <c r="B225" s="1045"/>
      <c r="C225" s="1045"/>
      <c r="D225" s="1045"/>
      <c r="E225" s="1045"/>
      <c r="F225" s="104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4"/>
      <c r="B226" s="1045"/>
      <c r="C226" s="1045"/>
      <c r="D226" s="1045"/>
      <c r="E226" s="1045"/>
      <c r="F226" s="104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4"/>
      <c r="B227" s="1045"/>
      <c r="C227" s="1045"/>
      <c r="D227" s="1045"/>
      <c r="E227" s="1045"/>
      <c r="F227" s="1046"/>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4"/>
      <c r="B228" s="1045"/>
      <c r="C228" s="1045"/>
      <c r="D228" s="1045"/>
      <c r="E228" s="1045"/>
      <c r="F228" s="1046"/>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4"/>
      <c r="B229" s="1045"/>
      <c r="C229" s="1045"/>
      <c r="D229" s="1045"/>
      <c r="E229" s="1045"/>
      <c r="F229" s="1046"/>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4"/>
      <c r="B230" s="1045"/>
      <c r="C230" s="1045"/>
      <c r="D230" s="1045"/>
      <c r="E230" s="1045"/>
      <c r="F230" s="104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4"/>
      <c r="B231" s="1045"/>
      <c r="C231" s="1045"/>
      <c r="D231" s="1045"/>
      <c r="E231" s="1045"/>
      <c r="F231" s="104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4"/>
      <c r="B232" s="1045"/>
      <c r="C232" s="1045"/>
      <c r="D232" s="1045"/>
      <c r="E232" s="1045"/>
      <c r="F232" s="104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4"/>
      <c r="B233" s="1045"/>
      <c r="C233" s="1045"/>
      <c r="D233" s="1045"/>
      <c r="E233" s="1045"/>
      <c r="F233" s="104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4"/>
      <c r="B234" s="1045"/>
      <c r="C234" s="1045"/>
      <c r="D234" s="1045"/>
      <c r="E234" s="1045"/>
      <c r="F234" s="104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4"/>
      <c r="B235" s="1045"/>
      <c r="C235" s="1045"/>
      <c r="D235" s="1045"/>
      <c r="E235" s="1045"/>
      <c r="F235" s="104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4"/>
      <c r="B236" s="1045"/>
      <c r="C236" s="1045"/>
      <c r="D236" s="1045"/>
      <c r="E236" s="1045"/>
      <c r="F236" s="104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4"/>
      <c r="B237" s="1045"/>
      <c r="C237" s="1045"/>
      <c r="D237" s="1045"/>
      <c r="E237" s="1045"/>
      <c r="F237" s="104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4"/>
      <c r="B238" s="1045"/>
      <c r="C238" s="1045"/>
      <c r="D238" s="1045"/>
      <c r="E238" s="1045"/>
      <c r="F238" s="104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4"/>
      <c r="B239" s="1045"/>
      <c r="C239" s="1045"/>
      <c r="D239" s="1045"/>
      <c r="E239" s="1045"/>
      <c r="F239" s="104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4"/>
      <c r="B240" s="1045"/>
      <c r="C240" s="1045"/>
      <c r="D240" s="1045"/>
      <c r="E240" s="1045"/>
      <c r="F240" s="1046"/>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4"/>
      <c r="B241" s="1045"/>
      <c r="C241" s="1045"/>
      <c r="D241" s="1045"/>
      <c r="E241" s="1045"/>
      <c r="F241" s="1046"/>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4"/>
      <c r="B242" s="1045"/>
      <c r="C242" s="1045"/>
      <c r="D242" s="1045"/>
      <c r="E242" s="1045"/>
      <c r="F242" s="1046"/>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4"/>
      <c r="B243" s="1045"/>
      <c r="C243" s="1045"/>
      <c r="D243" s="1045"/>
      <c r="E243" s="1045"/>
      <c r="F243" s="104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4"/>
      <c r="B244" s="1045"/>
      <c r="C244" s="1045"/>
      <c r="D244" s="1045"/>
      <c r="E244" s="1045"/>
      <c r="F244" s="104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4"/>
      <c r="B245" s="1045"/>
      <c r="C245" s="1045"/>
      <c r="D245" s="1045"/>
      <c r="E245" s="1045"/>
      <c r="F245" s="104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4"/>
      <c r="B246" s="1045"/>
      <c r="C246" s="1045"/>
      <c r="D246" s="1045"/>
      <c r="E246" s="1045"/>
      <c r="F246" s="104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4"/>
      <c r="B247" s="1045"/>
      <c r="C247" s="1045"/>
      <c r="D247" s="1045"/>
      <c r="E247" s="1045"/>
      <c r="F247" s="104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4"/>
      <c r="B248" s="1045"/>
      <c r="C248" s="1045"/>
      <c r="D248" s="1045"/>
      <c r="E248" s="1045"/>
      <c r="F248" s="104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4"/>
      <c r="B249" s="1045"/>
      <c r="C249" s="1045"/>
      <c r="D249" s="1045"/>
      <c r="E249" s="1045"/>
      <c r="F249" s="104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4"/>
      <c r="B250" s="1045"/>
      <c r="C250" s="1045"/>
      <c r="D250" s="1045"/>
      <c r="E250" s="1045"/>
      <c r="F250" s="104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4"/>
      <c r="B251" s="1045"/>
      <c r="C251" s="1045"/>
      <c r="D251" s="1045"/>
      <c r="E251" s="1045"/>
      <c r="F251" s="104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4"/>
      <c r="B252" s="1045"/>
      <c r="C252" s="1045"/>
      <c r="D252" s="1045"/>
      <c r="E252" s="1045"/>
      <c r="F252" s="104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4"/>
      <c r="B253" s="1045"/>
      <c r="C253" s="1045"/>
      <c r="D253" s="1045"/>
      <c r="E253" s="1045"/>
      <c r="F253" s="1046"/>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4"/>
      <c r="B254" s="1045"/>
      <c r="C254" s="1045"/>
      <c r="D254" s="1045"/>
      <c r="E254" s="1045"/>
      <c r="F254" s="1046"/>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4"/>
      <c r="B255" s="1045"/>
      <c r="C255" s="1045"/>
      <c r="D255" s="1045"/>
      <c r="E255" s="1045"/>
      <c r="F255" s="1046"/>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4"/>
      <c r="B256" s="1045"/>
      <c r="C256" s="1045"/>
      <c r="D256" s="1045"/>
      <c r="E256" s="1045"/>
      <c r="F256" s="104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4"/>
      <c r="B257" s="1045"/>
      <c r="C257" s="1045"/>
      <c r="D257" s="1045"/>
      <c r="E257" s="1045"/>
      <c r="F257" s="104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4"/>
      <c r="B258" s="1045"/>
      <c r="C258" s="1045"/>
      <c r="D258" s="1045"/>
      <c r="E258" s="1045"/>
      <c r="F258" s="104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4"/>
      <c r="B259" s="1045"/>
      <c r="C259" s="1045"/>
      <c r="D259" s="1045"/>
      <c r="E259" s="1045"/>
      <c r="F259" s="104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4"/>
      <c r="B260" s="1045"/>
      <c r="C260" s="1045"/>
      <c r="D260" s="1045"/>
      <c r="E260" s="1045"/>
      <c r="F260" s="104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4"/>
      <c r="B261" s="1045"/>
      <c r="C261" s="1045"/>
      <c r="D261" s="1045"/>
      <c r="E261" s="1045"/>
      <c r="F261" s="104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4"/>
      <c r="B262" s="1045"/>
      <c r="C262" s="1045"/>
      <c r="D262" s="1045"/>
      <c r="E262" s="1045"/>
      <c r="F262" s="104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4"/>
      <c r="B263" s="1045"/>
      <c r="C263" s="1045"/>
      <c r="D263" s="1045"/>
      <c r="E263" s="1045"/>
      <c r="F263" s="104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4"/>
      <c r="B264" s="1045"/>
      <c r="C264" s="1045"/>
      <c r="D264" s="1045"/>
      <c r="E264" s="1045"/>
      <c r="F264" s="104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64">
        <v>1</v>
      </c>
      <c r="B4" s="1064">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64">
        <v>1</v>
      </c>
      <c r="B37" s="1064">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64">
        <v>1</v>
      </c>
      <c r="B70" s="1064">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64">
        <v>1</v>
      </c>
      <c r="B103" s="1064">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64">
        <v>1</v>
      </c>
      <c r="B136" s="1064">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64">
        <v>1</v>
      </c>
      <c r="B169" s="1064">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64">
        <v>1</v>
      </c>
      <c r="B202" s="1064">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64">
        <v>1</v>
      </c>
      <c r="B235" s="1064">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64">
        <v>1</v>
      </c>
      <c r="B268" s="1064">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64">
        <v>1</v>
      </c>
      <c r="B301" s="1064">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64">
        <v>1</v>
      </c>
      <c r="B334" s="1064">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64">
        <v>1</v>
      </c>
      <c r="B367" s="1064">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64">
        <v>1</v>
      </c>
      <c r="B400" s="1064">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64">
        <v>1</v>
      </c>
      <c r="B433" s="1064">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64">
        <v>1</v>
      </c>
      <c r="B466" s="1064">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64">
        <v>1</v>
      </c>
      <c r="B499" s="1064">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64">
        <v>1</v>
      </c>
      <c r="B532" s="1064">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64">
        <v>1</v>
      </c>
      <c r="B565" s="1064">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64">
        <v>1</v>
      </c>
      <c r="B598" s="1064">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64">
        <v>1</v>
      </c>
      <c r="B631" s="1064">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64">
        <v>1</v>
      </c>
      <c r="B664" s="1064">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64">
        <v>1</v>
      </c>
      <c r="B697" s="1064">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64">
        <v>1</v>
      </c>
      <c r="B730" s="1064">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64">
        <v>1</v>
      </c>
      <c r="B763" s="1064">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64">
        <v>1</v>
      </c>
      <c r="B796" s="1064">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64">
        <v>1</v>
      </c>
      <c r="B829" s="1064">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64">
        <v>1</v>
      </c>
      <c r="B862" s="1064">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64">
        <v>1</v>
      </c>
      <c r="B895" s="1064">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64">
        <v>1</v>
      </c>
      <c r="B928" s="1064">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64">
        <v>1</v>
      </c>
      <c r="B961" s="1064">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64">
        <v>1</v>
      </c>
      <c r="B994" s="1064">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64">
        <v>1</v>
      </c>
      <c r="B1027" s="1064">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64">
        <v>1</v>
      </c>
      <c r="B1060" s="1064">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64">
        <v>1</v>
      </c>
      <c r="B1093" s="1064">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64">
        <v>1</v>
      </c>
      <c r="B1126" s="1064">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64">
        <v>1</v>
      </c>
      <c r="B1159" s="1064">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64">
        <v>1</v>
      </c>
      <c r="B1192" s="1064">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64">
        <v>1</v>
      </c>
      <c r="B1225" s="1064">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64">
        <v>1</v>
      </c>
      <c r="B1258" s="1064">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64">
        <v>1</v>
      </c>
      <c r="B1291" s="1064">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2019-08-14T04:11:09Z</cp:lastPrinted>
  <dcterms:created xsi:type="dcterms:W3CDTF">2012-03-13T00:50:25Z</dcterms:created>
  <dcterms:modified xsi:type="dcterms:W3CDTF">2019-12-11T01:19:24Z</dcterms:modified>
</cp:coreProperties>
</file>