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94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<sst xmlns="http://schemas.openxmlformats.org/spreadsheetml/2006/main" count="2871" uniqueCount="655">
  <si>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</si>
  <si>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</si>
  <si>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</si>
  <si>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</si>
  <si>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</si>
  <si>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</si>
  <si>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</si>
  <si>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</si>
  <si>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</si>
  <si>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</si>
  <si>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</si>
  <si>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</si>
  <si>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</si>
  <si>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</si>
  <si>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</si>
  <si>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</si>
  <si>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</si>
  <si>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</si>
  <si>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</si>
  <si>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</si>
  <si>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</si>
  <si>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</si>
  <si>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</si>
  <si>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</si>
  <si>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</si>
  <si>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</si>
  <si>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</si>
  <si>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</si>
  <si>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</si>
  <si>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</si>
  <si>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</si>
  <si>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</si>
  <si>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</si>
  <si>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</si>
  <si>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</si>
  <si>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</si>
  <si>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</si>
  <si>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</si>
  <si>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</si>
  <si>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</si>
  <si>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</si>
  <si>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</si>
  <si>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</si>
  <si>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</si>
  <si>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</si>
  <si>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</si>
  <si>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</si>
  <si>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</si>
  <si>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</si>
  <si>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</si>
  <si>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</si>
  <si>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</si>
  <si>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</si>
  <si>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</si>
  <si>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</si>
  <si>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</si>
  <si>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</si>
  <si>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</si>
  <si>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</si>
  <si>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</si>
  <si>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</si>
  <si>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</si>
  <si>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</si>
  <si>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</si>
  <si>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</si>
  <si>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</si>
  <si>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</si>
  <si>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</si>
  <si>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</si>
  <si>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</si>
  <si>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</si>
  <si>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</si>
  <si>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</si>
  <si>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</si>
  <si>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</si>
  <si>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</si>
  <si>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</si>
  <si>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</si>
  <si>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</si>
  <si>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</si>
  <si>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</si>
  <si>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</si>
  <si>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</si>
  <si>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</si>
  <si>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</si>
  <si>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</si>
  <si>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</si>
  <si>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</si>
  <si>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</si>
  <si>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</si>
  <si>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</si>
  <si>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</si>
  <si>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</si>
  <si>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</si>
  <si>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</si>
  <si>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</si>
  <si>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</si>
  <si>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</si>
  <si>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</si>
  <si>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</si>
  <si>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</si>
  <si>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</si>
  <si>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</si>
  <si>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</si>
  <si>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</si>
  <si>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</si>
  <si>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</si>
  <si>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</si>
  <si>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</si>
  <si>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</si>
  <si>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</si>
  <si>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</si>
  <si>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</si>
  <si>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</si>
  <si>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</si>
  <si>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</si>
  <si>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</si>
  <si>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</si>
  <si>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</si>
  <si>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</si>
  <si>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</si>
  <si>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</si>
  <si>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</si>
  <si>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</si>
  <si>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</si>
  <si>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</si>
  <si>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</si>
  <si>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</si>
  <si>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</si>
  <si>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</si>
  <si>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</si>
  <si>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</si>
  <si>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</si>
  <si>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</si>
  <si>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</si>
  <si>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</si>
  <si>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</si>
  <si>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</si>
  <si>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</si>
  <si>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</si>
  <si>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</si>
  <si>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</si>
  <si>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</si>
  <si>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</si>
  <si>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</si>
  <si>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</si>
  <si>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</si>
  <si>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</si>
  <si>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</si>
  <si>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</si>
  <si>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</si>
  <si>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</si>
  <si>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</si>
  <si>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</si>
  <si>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</si>
  <si>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</si>
  <si>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</si>
  <si>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</si>
  <si>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</si>
  <si>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</si>
  <si>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</si>
  <si>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</si>
  <si>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</si>
  <si>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</si>
  <si>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</si>
  <si>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</si>
  <si>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</si>
  <si>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</si>
  <si>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</si>
  <si>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</si>
  <si>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</si>
  <si>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</si>
  <si>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</si>
  <si>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</si>
  <si>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</si>
  <si>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</si>
  <si>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</si>
  <si>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</si>
  <si>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</si>
  <si>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</si>
  <si>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</si>
  <si>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</si>
  <si>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</si>
  <si>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</si>
  <si>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</si>
  <si>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</si>
  <si>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</si>
  <si>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</si>
  <si>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</si>
  <si>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</si>
  <si>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</si>
  <si>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</si>
  <si>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</si>
  <si>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</si>
  <si>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</si>
  <si>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</si>
  <si>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</si>
  <si>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</si>
  <si>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</si>
  <si>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</si>
  <si>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</si>
  <si>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</si>
  <si>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</si>
  <si>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</si>
  <si>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</si>
  <si>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</si>
  <si>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</si>
  <si>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</si>
  <si>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</si>
  <si>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</si>
  <si>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</si>
  <si>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</si>
  <si>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</si>
  <si>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</si>
  <si>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</si>
  <si>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</si>
  <si>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</si>
  <si>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</si>
  <si>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</si>
  <si>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</si>
  <si>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</si>
  <si>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</si>
  <si>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</si>
  <si>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</si>
  <si>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</si>
  <si>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</si>
  <si>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</si>
  <si>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</si>
  <si>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</si>
  <si>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</si>
  <si>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</si>
  <si>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</si>
  <si>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</si>
  <si>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</si>
  <si>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</si>
  <si>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</si>
  <si>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</si>
  <si>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</si>
  <si>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</si>
  <si>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</si>
  <si>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</si>
  <si>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</si>
  <si>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</si>
  <si>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</si>
  <si>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</si>
  <si>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</si>
  <si>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</si>
  <si>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</si>
  <si>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</si>
  <si>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</si>
  <si>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</si>
  <si>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</si>
  <si>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</si>
  <si>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</si>
  <si>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</si>
  <si>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</si>
  <si>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</si>
  <si>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</si>
  <si>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</si>
  <si>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</si>
  <si>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</si>
  <si>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</si>
  <si>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</si>
  <si>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</si>
  <si>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</si>
  <si>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</si>
  <si>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</si>
  <si>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</si>
  <si>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</si>
  <si>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</si>
  <si>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</si>
  <si>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</si>
  <si>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</si>
  <si>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</si>
  <si>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</si>
  <si>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</si>
  <si>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</si>
  <si>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</si>
  <si>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</si>
  <si>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</si>
  <si>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</si>
  <si>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</si>
  <si>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</si>
  <si>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</si>
  <si>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</si>
  <si>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</si>
  <si>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</si>
  <si>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</si>
  <si>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</si>
  <si>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</si>
  <si>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</si>
  <si>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</si>
  <si>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</si>
  <si>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</si>
  <si>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</si>
  <si>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</si>
  <si>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</si>
  <si>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</si>
  <si>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</si>
  <si>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</si>
  <si>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</si>
  <si>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</si>
  <si>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</si>
  <si>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</si>
  <si>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</si>
  <si>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</si>
  <si>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</si>
  <si>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</si>
  <si>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</si>
  <si>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</si>
  <si>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</si>
  <si>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</si>
  <si>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</si>
  <si>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</si>
  <si>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</si>
  <si>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</si>
  <si>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</si>
  <si>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</si>
  <si>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</si>
  <si>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</si>
  <si>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</si>
  <si>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</si>
  <si>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</si>
  <si>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</si>
  <si>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</si>
  <si>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</si>
  <si>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</si>
  <si>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</si>
  <si>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</si>
  <si>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</si>
  <si>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</si>
  <si>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</si>
  <si>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</si>
  <si>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</si>
  <si>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</si>
  <si>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</si>
  <si>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</si>
  <si>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</si>
  <si>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</si>
  <si>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</si>
  <si>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</si>
  <si>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</si>
  <si>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</si>
  <si>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</si>
  <si>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</si>
  <si>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</si>
  <si>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</si>
  <si>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</si>
  <si>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</si>
  <si>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</si>
  <si>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</si>
  <si>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</si>
  <si>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</si>
  <si>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</si>
  <si>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</si>
  <si>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</si>
  <si>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</si>
  <si>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</si>
  <si>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</si>
  <si>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</si>
  <si>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</si>
  <si>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</si>
  <si>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</si>
  <si>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</si>
  <si>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</si>
  <si>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</si>
  <si>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</si>
  <si>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</si>
  <si>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</si>
  <si>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</si>
  <si>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</si>
  <si>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</si>
  <si>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</si>
  <si>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</si>
  <si>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</si>
  <si>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</si>
  <si>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</si>
  <si>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</si>
  <si>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</si>
  <si>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</si>
  <si>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</si>
  <si>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</si>
  <si>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</si>
  <si>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</si>
  <si>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</si>
  <si>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</si>
  <si>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</si>
  <si>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</si>
  <si>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</si>
  <si>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</si>
  <si>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</si>
  <si>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</si>
  <si>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</si>
  <si>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</si>
  <si>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</si>
  <si>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</si>
  <si>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</si>
  <si>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</si>
  <si>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</si>
  <si>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</si>
  <si>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</si>
  <si>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</si>
  <si>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</si>
  <si>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</si>
  <si>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</si>
  <si>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</si>
  <si>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</si>
  <si>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</si>
  <si>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</si>
  <si>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</si>
  <si>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</si>
  <si>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</si>
  <si>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</si>
  <si>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</si>
  <si>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</si>
  <si>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</si>
  <si>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</si>
  <si>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</si>
  <si>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</si>
  <si>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</si>
  <si>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</si>
  <si>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</si>
  <si>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</si>
  <si>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</si>
  <si>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</si>
  <si>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</si>
  <si>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</si>
  <si>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</si>
  <si>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</si>
  <si>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</si>
  <si>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</si>
  <si>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</si>
  <si>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</si>
  <si>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</si>
  <si>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</si>
  <si>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</si>
  <si>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</si>
  <si>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</si>
  <si>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</si>
  <si>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</si>
  <si>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</si>
  <si>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</si>
  <si>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</si>
  <si>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</si>
  <si>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</si>
  <si>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</si>
  <si>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</si>
  <si>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</si>
  <si>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</si>
  <si>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</si>
  <si>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</si>
  <si>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</si>
  <si>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</si>
  <si>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</si>
  <si>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</si>
  <si>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</si>
  <si>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</si>
  <si>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</si>
  <si>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</si>
  <si>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</si>
  <si>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</si>
  <si>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</si>
  <si>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</si>
  <si>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</si>
  <si>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</si>
  <si>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</si>
  <si>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</si>
  <si>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</si>
  <si>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</si>
  <si>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</si>
  <si>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</si>
  <si>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</si>
  <si>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</si>
  <si>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</si>
  <si>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</si>
  <si>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</si>
  <si>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</si>
  <si>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</si>
  <si>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</si>
  <si>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</si>
  <si>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</si>
  <si>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</si>
  <si>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</si>
  <si>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</si>
  <si>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</si>
  <si>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</si>
  <si>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</si>
  <si>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</si>
  <si>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</si>
  <si>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</si>
  <si>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</si>
  <si>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</si>
  <si>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</si>
  <si>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</si>
  <si>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</si>
  <si>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</si>
  <si>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</si>
  <si>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</si>
  <si>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</si>
  <si>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</si>
  <si>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</si>
  <si>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</si>
  <si>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</si>
  <si>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</si>
  <si>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</si>
  <si>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</si>
  <si>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</si>
  <si>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</si>
  <si>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</si>
  <si>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</si>
  <si>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</si>
  <si>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</si>
  <si>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</si>
  <si>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</si>
  <si>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</si>
  <si>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</si>
  <si>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</si>
  <si>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</si>
  <si>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</si>
  <si>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</si>
  <si>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</si>
  <si>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</si>
  <si>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</si>
  <si>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</si>
  <si>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</si>
  <si>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</si>
  <si>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</si>
  <si>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</si>
  <si>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</si>
  <si>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</si>
  <si>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</si>
  <si>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</si>
  <si>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</si>
  <si>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</si>
  <si>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</si>
  <si>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</si>
  <si>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</si>
  <si>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</si>
  <si>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</si>
  <si>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</si>
  <si>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</si>
  <si>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</si>
  <si>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</si>
  <si>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</si>
  <si>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</si>
  <si>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</si>
  <si>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</si>
  <si>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</si>
  <si>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</si>
  <si>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</si>
  <si>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</si>
  <si>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</si>
  <si>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</si>
  <si>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</si>
  <si>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</si>
  <si>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</si>
  <si>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</si>
  <si>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</si>
  <si>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</si>
  <si>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</si>
  <si>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</si>
  <si>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</si>
  <si>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</si>
  <si>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</si>
  <si>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</si>
  <si>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</si>
  <si>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</si>
  <si>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</si>
  <si>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患者申出療養に関する経費</t>
    <phoneticPr fontId="5"/>
  </si>
  <si>
    <t>保険局</t>
    <rPh sb="0" eb="2">
      <t>ホケン</t>
    </rPh>
    <rPh sb="2" eb="3">
      <t>キョク</t>
    </rPh>
    <phoneticPr fontId="5"/>
  </si>
  <si>
    <t>医療課</t>
    <rPh sb="0" eb="3">
      <t>イリョウカ</t>
    </rPh>
    <phoneticPr fontId="5"/>
  </si>
  <si>
    <t>森光　敬子</t>
    <phoneticPr fontId="5"/>
  </si>
  <si>
    <t>○</t>
  </si>
  <si>
    <t>-</t>
  </si>
  <si>
    <t>-</t>
    <phoneticPr fontId="5"/>
  </si>
  <si>
    <t>・日本再興戦略 改訂2014（平成26年6月24日）</t>
    <phoneticPr fontId="5"/>
  </si>
  <si>
    <t>患者申出療養に係る患者の申出に対応するため、困難な病気と闘う患者のニーズに応えることができるよう、国内未承認医薬品等に関する情報収集調査や、患者申出の窓口の体制整備を行うことを目的とする。</t>
    <phoneticPr fontId="5"/>
  </si>
  <si>
    <t>患者申出療養評価会議等における審査運営業務等を支援するとともに、患者申出療養として認められた医療技術について、厚生労働省ホームページを通じた広報等に用いるデータベース等の作成等を行う。</t>
    <phoneticPr fontId="5"/>
  </si>
  <si>
    <t>-</t>
    <phoneticPr fontId="5"/>
  </si>
  <si>
    <t>医療給付適正化業務庁費</t>
    <phoneticPr fontId="5"/>
  </si>
  <si>
    <t>-</t>
    <phoneticPr fontId="5"/>
  </si>
  <si>
    <t>-</t>
    <phoneticPr fontId="5"/>
  </si>
  <si>
    <t>-</t>
    <phoneticPr fontId="5"/>
  </si>
  <si>
    <t>-</t>
    <phoneticPr fontId="5"/>
  </si>
  <si>
    <t>-</t>
    <phoneticPr fontId="5"/>
  </si>
  <si>
    <t>-</t>
    <phoneticPr fontId="5"/>
  </si>
  <si>
    <t>-</t>
    <phoneticPr fontId="5"/>
  </si>
  <si>
    <t>患者申出療養評価会議等における審査運営業務等を支援するとともに、患者申出療養として認められた医療技術について、厚生労働省ホームページを通じた広報等に用いるデータベース等の作成等を行うが、患者からの申出により上記会議が開催されるため、会議の支援および広報の目標を定量的に設定することは困難と考える。</t>
    <phoneticPr fontId="5"/>
  </si>
  <si>
    <t>患者申出療養に関する会議の適切な運営や事前広報、海外における臨床研究計画の調査、相談窓口体制の強化等により、患者からの申出に先んじて、迅速に対応する体制を整備する。
達成状況・実績については、H28年度より事業を開始しており、H27年度までは実施していない。</t>
    <phoneticPr fontId="5"/>
  </si>
  <si>
    <t>患者からの申出により患者申出療養評価会議を開催するが、同会議を速やかに開催し、申出のあった技術について6週間以内の告示を目指す。</t>
    <phoneticPr fontId="5"/>
  </si>
  <si>
    <t>申出後、6週間以内に告示できた技術数。</t>
    <phoneticPr fontId="5"/>
  </si>
  <si>
    <t>件</t>
    <rPh sb="0" eb="1">
      <t>ケン</t>
    </rPh>
    <phoneticPr fontId="5"/>
  </si>
  <si>
    <t>-</t>
    <phoneticPr fontId="5"/>
  </si>
  <si>
    <t>-</t>
    <phoneticPr fontId="5"/>
  </si>
  <si>
    <t>単位当たりコスト＝X/Y
X＝申出技術を告示するまでに要する費用
Y＝会議開催回数　　　　　　　　　　　　　　　　　　　</t>
    <phoneticPr fontId="5"/>
  </si>
  <si>
    <t>100万円</t>
    <rPh sb="3" eb="5">
      <t>マンエン</t>
    </rPh>
    <phoneticPr fontId="5"/>
  </si>
  <si>
    <t>-</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</si>
  <si>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</si>
  <si>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</si>
  <si>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</si>
  <si>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</si>
  <si>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</si>
  <si>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患者申出療養評価会議等における審査運営業務等を支援し、患者申出療養として認められた医療技術について、厚生労働省ホームページを通じた広報等に用いるデータベース等の作成等を行っている。もって、患者申出療養に係る患者の申出に対応するため、困難な病気と闘う患者のニーズに応えることができるよう、患者申出の窓口の体制整備を行うことに寄与している。</t>
    <phoneticPr fontId="5"/>
  </si>
  <si>
    <t>患者申出療養に関する支援業務を行うことは、困難な病気と闘う患者の思いに応え、先進的な医療について、患者の申出を起点とし、安全性・有効性等を確認しつつ、身近な医療機関で迅速に受けることにつながるため、本事業は国費を投入して実施すべきである。</t>
    <phoneticPr fontId="5"/>
  </si>
  <si>
    <t>患者申出療養に関する支援業務を行うことは、国において安全性・有効性等を確認すること、保険収載に向けた実施計画の作成を臨床研究中核病院に求め、国において確認するため、国が実施すべき事業である。</t>
    <phoneticPr fontId="5"/>
  </si>
  <si>
    <t>患者申出療養に関する支援業務を行うことは、保険適用につなげるためのデータ、科学的根拠を集積する観点から優先度は高い。</t>
    <phoneticPr fontId="5"/>
  </si>
  <si>
    <t>△</t>
  </si>
  <si>
    <t>有</t>
  </si>
  <si>
    <t>無</t>
  </si>
  <si>
    <t>‐</t>
  </si>
  <si>
    <t>総合評価入札及び一般競争入札を利用するなど、競争性を確保しながら支出先を選定することにより、コストの削減に努めている。</t>
    <phoneticPr fontId="5"/>
  </si>
  <si>
    <t>患者申出療養の会議支援のための経費など、本事業を実施するために真に必要な経費に限定している。</t>
    <phoneticPr fontId="5"/>
  </si>
  <si>
    <t>原則として総合評価入札及び一般競争入札を利用するほか、複数者から見積もりをとることにより効率化を図っている。</t>
    <phoneticPr fontId="5"/>
  </si>
  <si>
    <t>本事業については、活動実績は見込みに見合ったものである。</t>
    <phoneticPr fontId="5"/>
  </si>
  <si>
    <t>-</t>
    <phoneticPr fontId="5"/>
  </si>
  <si>
    <t>引き続き適正な会議運営等を行うよう努める。また、次回の入札に向けて、公告期間の延長、業者への声かけ等により、入札を実施していることについてえ周知を図ることを検討する。</t>
    <phoneticPr fontId="5"/>
  </si>
  <si>
    <t>点検対象外</t>
    <phoneticPr fontId="5"/>
  </si>
  <si>
    <t>新28-0015</t>
    <phoneticPr fontId="5"/>
  </si>
  <si>
    <t>0293</t>
    <phoneticPr fontId="5"/>
  </si>
  <si>
    <t>A.富士テレコム株式会社</t>
    <phoneticPr fontId="5"/>
  </si>
  <si>
    <t>B.富士テレコム株式会社</t>
    <phoneticPr fontId="5"/>
  </si>
  <si>
    <t>-</t>
    <phoneticPr fontId="5"/>
  </si>
  <si>
    <t>雑役務費</t>
    <phoneticPr fontId="5"/>
  </si>
  <si>
    <t>会議開催支援</t>
    <phoneticPr fontId="5"/>
  </si>
  <si>
    <t>雑役務費</t>
    <phoneticPr fontId="5"/>
  </si>
  <si>
    <t>研修会開催支援</t>
    <phoneticPr fontId="5"/>
  </si>
  <si>
    <t>富士テレコム株式会社</t>
    <phoneticPr fontId="5"/>
  </si>
  <si>
    <t>会議開催支援等</t>
    <phoneticPr fontId="5"/>
  </si>
  <si>
    <t>富士テレコム株式会社</t>
    <phoneticPr fontId="5"/>
  </si>
  <si>
    <t>研修等開催支援</t>
    <phoneticPr fontId="5"/>
  </si>
  <si>
    <t>D.ヤマノ印刷株式会社</t>
    <phoneticPr fontId="5"/>
  </si>
  <si>
    <t>ヤマノ印刷株式会社</t>
    <phoneticPr fontId="5"/>
  </si>
  <si>
    <t>-</t>
    <phoneticPr fontId="5"/>
  </si>
  <si>
    <t>-</t>
    <phoneticPr fontId="5"/>
  </si>
  <si>
    <t>広報（Webページ、ポスター等）デザイン</t>
    <phoneticPr fontId="5"/>
  </si>
  <si>
    <t>広報（ポスター等）印刷</t>
    <phoneticPr fontId="5"/>
  </si>
  <si>
    <t>-</t>
    <phoneticPr fontId="5"/>
  </si>
  <si>
    <t xml:space="preserve">患者申出療養は、未承認薬等を迅速に保険外併用療養として使用したいという困難な病気と闘う患者の思いに応えるため、患者からの申出を起点とする新たな仕組みとして創設され、将来的に保険適用につなげるためのデータ、科学的根拠を集積することを目的としており、十分に活用されている。 </t>
    <phoneticPr fontId="5"/>
  </si>
  <si>
    <t>7百万円／5回</t>
    <rPh sb="2" eb="3">
      <t>マン</t>
    </rPh>
    <phoneticPr fontId="5"/>
  </si>
  <si>
    <t>深山　ススム</t>
    <rPh sb="0" eb="2">
      <t>ミヤマ</t>
    </rPh>
    <phoneticPr fontId="5"/>
  </si>
  <si>
    <t>-</t>
    <phoneticPr fontId="5"/>
  </si>
  <si>
    <t>-</t>
    <phoneticPr fontId="5"/>
  </si>
  <si>
    <t>-</t>
    <phoneticPr fontId="5"/>
  </si>
  <si>
    <t>-</t>
    <phoneticPr fontId="5"/>
  </si>
  <si>
    <t>-</t>
    <phoneticPr fontId="5"/>
  </si>
  <si>
    <t>-</t>
    <phoneticPr fontId="5"/>
  </si>
  <si>
    <t>一般競争入札を利用し、競争性を確保しながら支出先を選定しているが、研修開催等支援業務等２件が一者応札であった。次回の入札に向けて、公告期間の延長、業者への声かけ等により、入札を実施していることについてえ周知を図ることを検討する。</t>
    <rPh sb="42" eb="43">
      <t>トウ</t>
    </rPh>
    <phoneticPr fontId="5"/>
  </si>
  <si>
    <t>有識者等で構成する評価会議を踏まえ、告示しており効率的に事業を実施した。また、一般競争入札を利用し、競争性を確保しながら支出先を選定しているが、研修開催等支援業務等２件が一者応札であった。</t>
    <rPh sb="81" eb="82">
      <t>トウ</t>
    </rPh>
    <phoneticPr fontId="5"/>
  </si>
  <si>
    <t>会議開催支援、研修開催支援等について、当該業務を開始してから複数年経過し、事業者における業務の効率化が図られ、落札価格が抑えられているため。</t>
    <rPh sb="0" eb="2">
      <t>カイギ</t>
    </rPh>
    <rPh sb="2" eb="4">
      <t>カイサイ</t>
    </rPh>
    <rPh sb="4" eb="6">
      <t>シエン</t>
    </rPh>
    <rPh sb="7" eb="9">
      <t>ケンシュウ</t>
    </rPh>
    <rPh sb="9" eb="11">
      <t>カイサイ</t>
    </rPh>
    <rPh sb="11" eb="13">
      <t>シエン</t>
    </rPh>
    <rPh sb="13" eb="14">
      <t>トウ</t>
    </rPh>
    <rPh sb="19" eb="21">
      <t>トウガイ</t>
    </rPh>
    <rPh sb="21" eb="23">
      <t>ギョウム</t>
    </rPh>
    <rPh sb="24" eb="26">
      <t>カイシ</t>
    </rPh>
    <rPh sb="30" eb="33">
      <t>フクスウネン</t>
    </rPh>
    <rPh sb="33" eb="35">
      <t>ケイカ</t>
    </rPh>
    <rPh sb="37" eb="40">
      <t>ジギョウシャ</t>
    </rPh>
    <rPh sb="44" eb="46">
      <t>ギョウム</t>
    </rPh>
    <rPh sb="47" eb="50">
      <t>コウリツカ</t>
    </rPh>
    <rPh sb="51" eb="52">
      <t>ハカ</t>
    </rPh>
    <rPh sb="55" eb="57">
      <t>ラクサツ</t>
    </rPh>
    <rPh sb="57" eb="59">
      <t>カカク</t>
    </rPh>
    <rPh sb="60" eb="61">
      <t>オサ</t>
    </rPh>
    <phoneticPr fontId="5"/>
  </si>
  <si>
    <t>C.深山　ススム</t>
    <rPh sb="2" eb="4">
      <t>ミヤマ</t>
    </rPh>
    <phoneticPr fontId="5"/>
  </si>
  <si>
    <t>8百万円／3回</t>
    <phoneticPr fontId="5"/>
  </si>
  <si>
    <t>患者申出療養評価会議の開催及びリスト作成の件数</t>
    <rPh sb="13" eb="14">
      <t>オヨ</t>
    </rPh>
    <phoneticPr fontId="5"/>
  </si>
  <si>
    <t>次回入札に向けて周知を行うなど、一者応札の改善を図ること。</t>
    <phoneticPr fontId="5"/>
  </si>
  <si>
    <t>執行等改善</t>
  </si>
  <si>
    <t>次回入札に向けて周知を行うなど、一者応札の改善に努める。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</si>
</sst>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77230</xdr:colOff>
      <xdr:row>742</xdr:row>
      <xdr:rowOff>62237</xdr:rowOff>
    </xdr:from>
    <xdr:to>
      <xdr:col>29</xdr:col>
      <xdr:colOff>79656</xdr:colOff>
      <xdr:row>746</xdr:row>
      <xdr:rowOff>12872</xdr:rowOff>
    </xdr:to>
    <xdr:cxnSp macro="">
      <xdr:nvCxnSpPr>
        <xdr:cNvPr id="17" name="直線矢印コネクタ 16"/>
        <xdr:cNvCxnSpPr/>
      </xdr:nvCxnSpPr>
      <xdr:spPr bwMode="auto">
        <a:xfrm flipH="1">
          <a:off x="6049662" y="41804906"/>
          <a:ext cx="2426" cy="13407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93443</xdr:colOff>
      <xdr:row>740</xdr:row>
      <xdr:rowOff>0</xdr:rowOff>
    </xdr:from>
    <xdr:to>
      <xdr:col>33</xdr:col>
      <xdr:colOff>80404</xdr:colOff>
      <xdr:row>741</xdr:row>
      <xdr:rowOff>268939</xdr:rowOff>
    </xdr:to>
    <xdr:sp macro="" textlink="">
      <xdr:nvSpPr>
        <xdr:cNvPr id="16" name="正方形/長方形 15"/>
        <xdr:cNvSpPr/>
      </xdr:nvSpPr>
      <xdr:spPr bwMode="auto">
        <a:xfrm>
          <a:off x="5242092" y="41047601"/>
          <a:ext cx="1634528" cy="6164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0</xdr:colOff>
      <xdr:row>744</xdr:row>
      <xdr:rowOff>334663</xdr:rowOff>
    </xdr:from>
    <xdr:to>
      <xdr:col>13</xdr:col>
      <xdr:colOff>0</xdr:colOff>
      <xdr:row>745</xdr:row>
      <xdr:rowOff>334662</xdr:rowOff>
    </xdr:to>
    <xdr:cxnSp macro="">
      <xdr:nvCxnSpPr>
        <xdr:cNvPr id="19" name="直線矢印コネクタ 18"/>
        <xdr:cNvCxnSpPr/>
      </xdr:nvCxnSpPr>
      <xdr:spPr bwMode="auto">
        <a:xfrm>
          <a:off x="2677297" y="42772399"/>
          <a:ext cx="0" cy="34753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55294</xdr:colOff>
      <xdr:row>742</xdr:row>
      <xdr:rowOff>43615</xdr:rowOff>
    </xdr:from>
    <xdr:to>
      <xdr:col>38</xdr:col>
      <xdr:colOff>134470</xdr:colOff>
      <xdr:row>743</xdr:row>
      <xdr:rowOff>146588</xdr:rowOff>
    </xdr:to>
    <xdr:sp macro="" textlink="">
      <xdr:nvSpPr>
        <xdr:cNvPr id="20" name="正方形/長方形 19"/>
        <xdr:cNvSpPr/>
      </xdr:nvSpPr>
      <xdr:spPr bwMode="auto">
        <a:xfrm>
          <a:off x="4089412" y="41763115"/>
          <a:ext cx="3709882" cy="45035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事業の企画、全体調整等、事業全体の進行管理</a:t>
          </a:r>
        </a:p>
      </xdr:txBody>
    </xdr:sp>
    <xdr:clientData/>
  </xdr:twoCellAnchor>
  <xdr:twoCellAnchor>
    <xdr:from>
      <xdr:col>8</xdr:col>
      <xdr:colOff>35542</xdr:colOff>
      <xdr:row>745</xdr:row>
      <xdr:rowOff>165196</xdr:rowOff>
    </xdr:from>
    <xdr:to>
      <xdr:col>19</xdr:col>
      <xdr:colOff>123711</xdr:colOff>
      <xdr:row>751</xdr:row>
      <xdr:rowOff>116586</xdr:rowOff>
    </xdr:to>
    <xdr:grpSp>
      <xdr:nvGrpSpPr>
        <xdr:cNvPr id="32" name="グループ化 31"/>
        <xdr:cNvGrpSpPr/>
      </xdr:nvGrpSpPr>
      <xdr:grpSpPr>
        <a:xfrm>
          <a:off x="1668399" y="43585589"/>
          <a:ext cx="2333348" cy="2074104"/>
          <a:chOff x="1683110" y="42950466"/>
          <a:chExt cx="2353574" cy="2036593"/>
        </a:xfrm>
      </xdr:grpSpPr>
      <xdr:sp macro="" textlink="">
        <xdr:nvSpPr>
          <xdr:cNvPr id="21" name="正方形/長方形 20"/>
          <xdr:cNvSpPr/>
        </xdr:nvSpPr>
        <xdr:spPr bwMode="auto">
          <a:xfrm>
            <a:off x="1789155" y="43561489"/>
            <a:ext cx="2221498" cy="8088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Ａ．富士テレコム株式会社</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５百万円</a:t>
            </a:r>
          </a:p>
        </xdr:txBody>
      </xdr:sp>
      <xdr:sp macro="" textlink="">
        <xdr:nvSpPr>
          <xdr:cNvPr id="22" name="正方形/長方形 21"/>
          <xdr:cNvSpPr/>
        </xdr:nvSpPr>
        <xdr:spPr bwMode="auto">
          <a:xfrm>
            <a:off x="1683110" y="42950466"/>
            <a:ext cx="2119730" cy="7623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一般競争契約（最低価格）</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23" name="大かっこ 22"/>
          <xdr:cNvSpPr/>
        </xdr:nvSpPr>
        <xdr:spPr bwMode="auto">
          <a:xfrm>
            <a:off x="1763412" y="44549590"/>
            <a:ext cx="2273272" cy="3208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正方形/長方形 23"/>
          <xdr:cNvSpPr/>
        </xdr:nvSpPr>
        <xdr:spPr bwMode="auto">
          <a:xfrm>
            <a:off x="2055667" y="44460080"/>
            <a:ext cx="1775073" cy="5269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会議開催等支援業務</a:t>
            </a:r>
          </a:p>
        </xdr:txBody>
      </xdr:sp>
    </xdr:grpSp>
    <xdr:clientData/>
  </xdr:twoCellAnchor>
  <xdr:twoCellAnchor>
    <xdr:from>
      <xdr:col>22</xdr:col>
      <xdr:colOff>92976</xdr:colOff>
      <xdr:row>745</xdr:row>
      <xdr:rowOff>210036</xdr:rowOff>
    </xdr:from>
    <xdr:to>
      <xdr:col>34</xdr:col>
      <xdr:colOff>182625</xdr:colOff>
      <xdr:row>751</xdr:row>
      <xdr:rowOff>1</xdr:rowOff>
    </xdr:to>
    <xdr:grpSp>
      <xdr:nvGrpSpPr>
        <xdr:cNvPr id="33" name="グループ化 32"/>
        <xdr:cNvGrpSpPr/>
      </xdr:nvGrpSpPr>
      <xdr:grpSpPr>
        <a:xfrm>
          <a:off x="4583333" y="43630429"/>
          <a:ext cx="2538935" cy="1912679"/>
          <a:chOff x="7494160" y="42583414"/>
          <a:chExt cx="2561000" cy="1875168"/>
        </a:xfrm>
      </xdr:grpSpPr>
      <xdr:sp macro="" textlink="">
        <xdr:nvSpPr>
          <xdr:cNvPr id="25" name="正方形/長方形 24"/>
          <xdr:cNvSpPr/>
        </xdr:nvSpPr>
        <xdr:spPr bwMode="auto">
          <a:xfrm>
            <a:off x="7529289" y="43149614"/>
            <a:ext cx="2453351" cy="8088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Ｂ．富士テレコム株式会社</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５百万円</a:t>
            </a:r>
          </a:p>
        </xdr:txBody>
      </xdr:sp>
      <xdr:sp macro="" textlink="">
        <xdr:nvSpPr>
          <xdr:cNvPr id="26" name="大かっこ 25"/>
          <xdr:cNvSpPr/>
        </xdr:nvSpPr>
        <xdr:spPr bwMode="auto">
          <a:xfrm>
            <a:off x="7494160" y="44137718"/>
            <a:ext cx="2561000" cy="3208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正方形/長方形 26"/>
          <xdr:cNvSpPr/>
        </xdr:nvSpPr>
        <xdr:spPr bwMode="auto">
          <a:xfrm>
            <a:off x="7959270" y="44142202"/>
            <a:ext cx="1910690" cy="3163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研修開催等支援業務</a:t>
            </a:r>
          </a:p>
        </xdr:txBody>
      </xdr:sp>
      <xdr:sp macro="" textlink="">
        <xdr:nvSpPr>
          <xdr:cNvPr id="28" name="正方形/長方形 27"/>
          <xdr:cNvSpPr/>
        </xdr:nvSpPr>
        <xdr:spPr bwMode="auto">
          <a:xfrm>
            <a:off x="7707037" y="42583414"/>
            <a:ext cx="2164552" cy="7623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一般競争契約（最低価格）</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xdr:txBody>
      </xdr:sp>
    </xdr:grpSp>
    <xdr:clientData/>
  </xdr:twoCellAnchor>
  <xdr:twoCellAnchor>
    <xdr:from>
      <xdr:col>19</xdr:col>
      <xdr:colOff>112059</xdr:colOff>
      <xdr:row>742</xdr:row>
      <xdr:rowOff>70034</xdr:rowOff>
    </xdr:from>
    <xdr:to>
      <xdr:col>37</xdr:col>
      <xdr:colOff>11206</xdr:colOff>
      <xdr:row>743</xdr:row>
      <xdr:rowOff>145677</xdr:rowOff>
    </xdr:to>
    <xdr:sp macro="" textlink="">
      <xdr:nvSpPr>
        <xdr:cNvPr id="18" name="大かっこ 17"/>
        <xdr:cNvSpPr/>
      </xdr:nvSpPr>
      <xdr:spPr bwMode="auto">
        <a:xfrm>
          <a:off x="3944471" y="41789534"/>
          <a:ext cx="3529853" cy="4230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25743</xdr:colOff>
      <xdr:row>745</xdr:row>
      <xdr:rowOff>12872</xdr:rowOff>
    </xdr:from>
    <xdr:to>
      <xdr:col>42</xdr:col>
      <xdr:colOff>90101</xdr:colOff>
      <xdr:row>745</xdr:row>
      <xdr:rowOff>12872</xdr:rowOff>
    </xdr:to>
    <xdr:cxnSp macro="">
      <xdr:nvCxnSpPr>
        <xdr:cNvPr id="39" name="直線コネクタ 38"/>
        <xdr:cNvCxnSpPr/>
      </xdr:nvCxnSpPr>
      <xdr:spPr>
        <a:xfrm>
          <a:off x="1467365" y="42798142"/>
          <a:ext cx="72724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75170</xdr:colOff>
      <xdr:row>744</xdr:row>
      <xdr:rowOff>332603</xdr:rowOff>
    </xdr:from>
    <xdr:to>
      <xdr:col>42</xdr:col>
      <xdr:colOff>75170</xdr:colOff>
      <xdr:row>745</xdr:row>
      <xdr:rowOff>332602</xdr:rowOff>
    </xdr:to>
    <xdr:cxnSp macro="">
      <xdr:nvCxnSpPr>
        <xdr:cNvPr id="42" name="直線矢印コネクタ 41"/>
        <xdr:cNvCxnSpPr/>
      </xdr:nvCxnSpPr>
      <xdr:spPr bwMode="auto">
        <a:xfrm>
          <a:off x="8724900" y="42770339"/>
          <a:ext cx="0" cy="34753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25743</xdr:colOff>
      <xdr:row>745</xdr:row>
      <xdr:rowOff>207966</xdr:rowOff>
    </xdr:from>
    <xdr:to>
      <xdr:col>48</xdr:col>
      <xdr:colOff>193436</xdr:colOff>
      <xdr:row>751</xdr:row>
      <xdr:rowOff>152390</xdr:rowOff>
    </xdr:to>
    <xdr:grpSp>
      <xdr:nvGrpSpPr>
        <xdr:cNvPr id="43" name="グループ化 42"/>
        <xdr:cNvGrpSpPr/>
      </xdr:nvGrpSpPr>
      <xdr:grpSpPr>
        <a:xfrm>
          <a:off x="7577707" y="43628359"/>
          <a:ext cx="2412872" cy="2067138"/>
          <a:chOff x="7622062" y="42583414"/>
          <a:chExt cx="2433098" cy="2032467"/>
        </a:xfrm>
      </xdr:grpSpPr>
      <xdr:sp macro="" textlink="">
        <xdr:nvSpPr>
          <xdr:cNvPr id="44" name="正方形/長方形 43"/>
          <xdr:cNvSpPr/>
        </xdr:nvSpPr>
        <xdr:spPr bwMode="auto">
          <a:xfrm>
            <a:off x="7686420" y="43149614"/>
            <a:ext cx="2296220" cy="8088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．深山　ススム</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45" name="大かっこ 44"/>
          <xdr:cNvSpPr/>
        </xdr:nvSpPr>
        <xdr:spPr bwMode="auto">
          <a:xfrm>
            <a:off x="7622062" y="44137718"/>
            <a:ext cx="2433098" cy="3208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6" name="正方形/長方形 45"/>
          <xdr:cNvSpPr/>
        </xdr:nvSpPr>
        <xdr:spPr bwMode="auto">
          <a:xfrm>
            <a:off x="7866625" y="44014129"/>
            <a:ext cx="2085203" cy="60175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広報（</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HP,</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ポスター、パンフレット）用デザイン</a:t>
            </a:r>
          </a:p>
        </xdr:txBody>
      </xdr:sp>
      <xdr:sp macro="" textlink="">
        <xdr:nvSpPr>
          <xdr:cNvPr id="47" name="正方形/長方形 46"/>
          <xdr:cNvSpPr/>
        </xdr:nvSpPr>
        <xdr:spPr bwMode="auto">
          <a:xfrm>
            <a:off x="7707037" y="42583414"/>
            <a:ext cx="2164552" cy="7623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随意契約（最低価格）</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xdr:txBody>
      </xdr:sp>
    </xdr:grpSp>
    <xdr:clientData/>
  </xdr:twoCellAnchor>
  <xdr:twoCellAnchor>
    <xdr:from>
      <xdr:col>8</xdr:col>
      <xdr:colOff>62298</xdr:colOff>
      <xdr:row>751</xdr:row>
      <xdr:rowOff>347514</xdr:rowOff>
    </xdr:from>
    <xdr:to>
      <xdr:col>19</xdr:col>
      <xdr:colOff>128716</xdr:colOff>
      <xdr:row>756</xdr:row>
      <xdr:rowOff>647709</xdr:rowOff>
    </xdr:to>
    <xdr:grpSp>
      <xdr:nvGrpSpPr>
        <xdr:cNvPr id="48" name="グループ化 47"/>
        <xdr:cNvGrpSpPr/>
      </xdr:nvGrpSpPr>
      <xdr:grpSpPr>
        <a:xfrm>
          <a:off x="1695155" y="45890621"/>
          <a:ext cx="2311597" cy="2069124"/>
          <a:chOff x="7622062" y="42583414"/>
          <a:chExt cx="2331823" cy="2036124"/>
        </a:xfrm>
      </xdr:grpSpPr>
      <xdr:sp macro="" textlink="">
        <xdr:nvSpPr>
          <xdr:cNvPr id="49" name="正方形/長方形 48"/>
          <xdr:cNvSpPr/>
        </xdr:nvSpPr>
        <xdr:spPr bwMode="auto">
          <a:xfrm>
            <a:off x="7686420" y="43149614"/>
            <a:ext cx="2241722" cy="8088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Ｄ．ヤマノ印刷株式会社</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50" name="大かっこ 49"/>
          <xdr:cNvSpPr/>
        </xdr:nvSpPr>
        <xdr:spPr bwMode="auto">
          <a:xfrm>
            <a:off x="7622062" y="44137718"/>
            <a:ext cx="2331823" cy="3208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正方形/長方形 50"/>
          <xdr:cNvSpPr/>
        </xdr:nvSpPr>
        <xdr:spPr bwMode="auto">
          <a:xfrm>
            <a:off x="7753947" y="44008268"/>
            <a:ext cx="2047925" cy="6112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広報（ポスター、パンフレット）用印刷</a:t>
            </a:r>
          </a:p>
        </xdr:txBody>
      </xdr:sp>
      <xdr:sp macro="" textlink="">
        <xdr:nvSpPr>
          <xdr:cNvPr id="52" name="正方形/長方形 51"/>
          <xdr:cNvSpPr/>
        </xdr:nvSpPr>
        <xdr:spPr bwMode="auto">
          <a:xfrm>
            <a:off x="7707037" y="42583414"/>
            <a:ext cx="2164552" cy="7623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随意契約（最低価格）</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xdr:txBody>
      </xdr:sp>
    </xdr:grpSp>
    <xdr:clientData/>
  </xdr:twoCellAnchor>
  <xdr:twoCellAnchor>
    <xdr:from>
      <xdr:col>7</xdr:col>
      <xdr:colOff>0</xdr:colOff>
      <xdr:row>745</xdr:row>
      <xdr:rowOff>10813</xdr:rowOff>
    </xdr:from>
    <xdr:to>
      <xdr:col>7</xdr:col>
      <xdr:colOff>10811</xdr:colOff>
      <xdr:row>752</xdr:row>
      <xdr:rowOff>25743</xdr:rowOff>
    </xdr:to>
    <xdr:cxnSp macro="">
      <xdr:nvCxnSpPr>
        <xdr:cNvPr id="54" name="直線矢印コネクタ 53"/>
        <xdr:cNvCxnSpPr/>
      </xdr:nvCxnSpPr>
      <xdr:spPr bwMode="auto">
        <a:xfrm flipH="1">
          <a:off x="1441622" y="42796083"/>
          <a:ext cx="10811" cy="244766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10812</xdr:colOff>
      <xdr:row>751</xdr:row>
      <xdr:rowOff>347505</xdr:rowOff>
    </xdr:from>
    <xdr:to>
      <xdr:col>13</xdr:col>
      <xdr:colOff>199820</xdr:colOff>
      <xdr:row>752</xdr:row>
      <xdr:rowOff>10813</xdr:rowOff>
    </xdr:to>
    <xdr:cxnSp macro="">
      <xdr:nvCxnSpPr>
        <xdr:cNvPr id="56" name="直線コネクタ 55"/>
        <xdr:cNvCxnSpPr>
          <a:endCxn id="52" idx="0"/>
        </xdr:cNvCxnSpPr>
      </xdr:nvCxnSpPr>
      <xdr:spPr>
        <a:xfrm flipV="1">
          <a:off x="1452434" y="45217978"/>
          <a:ext cx="1424683" cy="108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203887</xdr:colOff>
      <xdr:row>751</xdr:row>
      <xdr:rowOff>319731</xdr:rowOff>
    </xdr:from>
    <xdr:to>
      <xdr:col>14</xdr:col>
      <xdr:colOff>0</xdr:colOff>
      <xdr:row>752</xdr:row>
      <xdr:rowOff>296047</xdr:rowOff>
    </xdr:to>
    <xdr:cxnSp macro="">
      <xdr:nvCxnSpPr>
        <xdr:cNvPr id="60" name="直線矢印コネクタ 59"/>
        <xdr:cNvCxnSpPr/>
      </xdr:nvCxnSpPr>
      <xdr:spPr bwMode="auto">
        <a:xfrm>
          <a:off x="2881184" y="45190204"/>
          <a:ext cx="2059" cy="3238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H5" sqref="BH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309</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55</v>
      </c>
      <c r="Q13" s="109"/>
      <c r="R13" s="109"/>
      <c r="S13" s="109"/>
      <c r="T13" s="109"/>
      <c r="U13" s="109"/>
      <c r="V13" s="110"/>
      <c r="W13" s="108">
        <v>30</v>
      </c>
      <c r="X13" s="109"/>
      <c r="Y13" s="109"/>
      <c r="Z13" s="109"/>
      <c r="AA13" s="109"/>
      <c r="AB13" s="109"/>
      <c r="AC13" s="110"/>
      <c r="AD13" s="108">
        <v>30</v>
      </c>
      <c r="AE13" s="109"/>
      <c r="AF13" s="109"/>
      <c r="AG13" s="109"/>
      <c r="AH13" s="109"/>
      <c r="AI13" s="109"/>
      <c r="AJ13" s="110"/>
      <c r="AK13" s="108">
        <v>30</v>
      </c>
      <c r="AL13" s="109"/>
      <c r="AM13" s="109"/>
      <c r="AN13" s="109"/>
      <c r="AO13" s="109"/>
      <c r="AP13" s="109"/>
      <c r="AQ13" s="110"/>
      <c r="AR13" s="105">
        <v>30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55</v>
      </c>
      <c r="Q18" s="115"/>
      <c r="R18" s="115"/>
      <c r="S18" s="115"/>
      <c r="T18" s="115"/>
      <c r="U18" s="115"/>
      <c r="V18" s="116"/>
      <c r="W18" s="114">
        <f>SUM(W13:AC17)</f>
        <v>30</v>
      </c>
      <c r="X18" s="115"/>
      <c r="Y18" s="115"/>
      <c r="Z18" s="115"/>
      <c r="AA18" s="115"/>
      <c r="AB18" s="115"/>
      <c r="AC18" s="116"/>
      <c r="AD18" s="114">
        <f>SUM(AD13:AJ17)</f>
        <v>30</v>
      </c>
      <c r="AE18" s="115"/>
      <c r="AF18" s="115"/>
      <c r="AG18" s="115"/>
      <c r="AH18" s="115"/>
      <c r="AI18" s="115"/>
      <c r="AJ18" s="116"/>
      <c r="AK18" s="114">
        <f>SUM(AK13:AQ17)</f>
        <v>30</v>
      </c>
      <c r="AL18" s="115"/>
      <c r="AM18" s="115"/>
      <c r="AN18" s="115"/>
      <c r="AO18" s="115"/>
      <c r="AP18" s="115"/>
      <c r="AQ18" s="116"/>
      <c r="AR18" s="114">
        <f>SUM(AR13:AX17)</f>
        <v>30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53</v>
      </c>
      <c r="Q19" s="109"/>
      <c r="R19" s="109"/>
      <c r="S19" s="109"/>
      <c r="T19" s="109"/>
      <c r="U19" s="109"/>
      <c r="V19" s="110"/>
      <c r="W19" s="108">
        <v>13</v>
      </c>
      <c r="X19" s="109"/>
      <c r="Y19" s="109"/>
      <c r="Z19" s="109"/>
      <c r="AA19" s="109"/>
      <c r="AB19" s="109"/>
      <c r="AC19" s="110"/>
      <c r="AD19" s="108">
        <v>11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0.96363636363636362</v>
      </c>
      <c r="Q20" s="539"/>
      <c r="R20" s="539"/>
      <c r="S20" s="539"/>
      <c r="T20" s="539"/>
      <c r="U20" s="539"/>
      <c r="V20" s="539"/>
      <c r="W20" s="539">
        <f t="shared" ref="W20" si="0">IF(W18=0, "-", SUM(W19)/W18)</f>
        <v>0.43333333333333335</v>
      </c>
      <c r="X20" s="539"/>
      <c r="Y20" s="539"/>
      <c r="Z20" s="539"/>
      <c r="AA20" s="539"/>
      <c r="AB20" s="539"/>
      <c r="AC20" s="539"/>
      <c r="AD20" s="539">
        <f t="shared" ref="AD20" si="1">IF(AD18=0, "-", SUM(AD19)/AD18)</f>
        <v>0.36666666666666664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0.96363636363636362</v>
      </c>
      <c r="Q21" s="539"/>
      <c r="R21" s="539"/>
      <c r="S21" s="539"/>
      <c r="T21" s="539"/>
      <c r="U21" s="539"/>
      <c r="V21" s="539"/>
      <c r="W21" s="539">
        <f t="shared" ref="W21" si="2">IF(W19=0, "-", SUM(W19)/SUM(W13,W14))</f>
        <v>0.43333333333333335</v>
      </c>
      <c r="X21" s="539"/>
      <c r="Y21" s="539"/>
      <c r="Z21" s="539"/>
      <c r="AA21" s="539"/>
      <c r="AB21" s="539"/>
      <c r="AC21" s="539"/>
      <c r="AD21" s="539">
        <f t="shared" ref="AD21" si="3">IF(AD19=0, "-", SUM(AD19)/SUM(AD13,AD14))</f>
        <v>0.36666666666666664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30</v>
      </c>
      <c r="Q23" s="106"/>
      <c r="R23" s="106"/>
      <c r="S23" s="106"/>
      <c r="T23" s="106"/>
      <c r="U23" s="106"/>
      <c r="V23" s="107"/>
      <c r="W23" s="105">
        <v>30</v>
      </c>
      <c r="X23" s="106"/>
      <c r="Y23" s="106"/>
      <c r="Z23" s="106"/>
      <c r="AA23" s="106"/>
      <c r="AB23" s="106"/>
      <c r="AC23" s="107"/>
      <c r="AD23" s="209" t="s">
        <v>640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30</v>
      </c>
      <c r="Q29" s="109"/>
      <c r="R29" s="109"/>
      <c r="S29" s="109"/>
      <c r="T29" s="109"/>
      <c r="U29" s="109"/>
      <c r="V29" s="110"/>
      <c r="W29" s="227">
        <f>AR13</f>
        <v>30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584</v>
      </c>
      <c r="AR31" s="136"/>
      <c r="AS31" s="137" t="s">
        <v>355</v>
      </c>
      <c r="AT31" s="172"/>
      <c r="AU31" s="271" t="s">
        <v>586</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584</v>
      </c>
      <c r="AC32" s="551"/>
      <c r="AD32" s="551"/>
      <c r="AE32" s="364" t="s">
        <v>585</v>
      </c>
      <c r="AF32" s="365"/>
      <c r="AG32" s="365"/>
      <c r="AH32" s="365"/>
      <c r="AI32" s="364" t="s">
        <v>583</v>
      </c>
      <c r="AJ32" s="365"/>
      <c r="AK32" s="365"/>
      <c r="AL32" s="365"/>
      <c r="AM32" s="364" t="s">
        <v>583</v>
      </c>
      <c r="AN32" s="365"/>
      <c r="AO32" s="365"/>
      <c r="AP32" s="365"/>
      <c r="AQ32" s="111" t="s">
        <v>583</v>
      </c>
      <c r="AR32" s="112"/>
      <c r="AS32" s="112"/>
      <c r="AT32" s="113"/>
      <c r="AU32" s="365" t="s">
        <v>583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585</v>
      </c>
      <c r="AF33" s="365"/>
      <c r="AG33" s="365"/>
      <c r="AH33" s="365"/>
      <c r="AI33" s="364" t="s">
        <v>583</v>
      </c>
      <c r="AJ33" s="365"/>
      <c r="AK33" s="365"/>
      <c r="AL33" s="365"/>
      <c r="AM33" s="364" t="s">
        <v>583</v>
      </c>
      <c r="AN33" s="365"/>
      <c r="AO33" s="365"/>
      <c r="AP33" s="365"/>
      <c r="AQ33" s="111" t="s">
        <v>583</v>
      </c>
      <c r="AR33" s="112"/>
      <c r="AS33" s="112"/>
      <c r="AT33" s="113"/>
      <c r="AU33" s="365" t="s">
        <v>583</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583</v>
      </c>
      <c r="AF34" s="365"/>
      <c r="AG34" s="365"/>
      <c r="AH34" s="365"/>
      <c r="AI34" s="364" t="s">
        <v>585</v>
      </c>
      <c r="AJ34" s="365"/>
      <c r="AK34" s="365"/>
      <c r="AL34" s="365"/>
      <c r="AM34" s="364" t="s">
        <v>583</v>
      </c>
      <c r="AN34" s="365"/>
      <c r="AO34" s="365"/>
      <c r="AP34" s="365"/>
      <c r="AQ34" s="111" t="s">
        <v>583</v>
      </c>
      <c r="AR34" s="112"/>
      <c r="AS34" s="112"/>
      <c r="AT34" s="113"/>
      <c r="AU34" s="365" t="s">
        <v>583</v>
      </c>
      <c r="AV34" s="365"/>
      <c r="AW34" s="365"/>
      <c r="AX34" s="367"/>
    </row>
    <row r="35" spans="1:50" ht="23.25" customHeight="1" x14ac:dyDescent="0.15">
      <c r="A35" s="897" t="s">
        <v>503</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587</v>
      </c>
      <c r="H82" s="501"/>
      <c r="I82" s="501"/>
      <c r="J82" s="501"/>
      <c r="K82" s="501"/>
      <c r="L82" s="501"/>
      <c r="M82" s="501"/>
      <c r="N82" s="501"/>
      <c r="O82" s="501"/>
      <c r="P82" s="501"/>
      <c r="Q82" s="501"/>
      <c r="R82" s="501"/>
      <c r="S82" s="501"/>
      <c r="T82" s="501"/>
      <c r="U82" s="501"/>
      <c r="V82" s="501"/>
      <c r="W82" s="501"/>
      <c r="X82" s="501"/>
      <c r="Y82" s="501"/>
      <c r="Z82" s="501"/>
      <c r="AA82" s="752"/>
      <c r="AB82" s="500" t="s">
        <v>588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43.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592</v>
      </c>
      <c r="AR86" s="271"/>
      <c r="AS86" s="137" t="s">
        <v>355</v>
      </c>
      <c r="AT86" s="172"/>
      <c r="AU86" s="271">
        <v>31</v>
      </c>
      <c r="AV86" s="271"/>
      <c r="AW86" s="379" t="s">
        <v>300</v>
      </c>
      <c r="AX86" s="380"/>
      <c r="AY86" s="10"/>
      <c r="AZ86" s="10"/>
      <c r="BA86" s="10"/>
      <c r="BB86" s="10"/>
      <c r="BC86" s="10"/>
      <c r="BD86" s="10"/>
      <c r="BE86" s="10"/>
      <c r="BF86" s="10"/>
      <c r="BG86" s="10"/>
      <c r="BH86" s="10"/>
    </row>
    <row r="87" spans="1:60" ht="26.25" customHeight="1" x14ac:dyDescent="0.15">
      <c r="A87" s="520"/>
      <c r="B87" s="552"/>
      <c r="C87" s="552"/>
      <c r="D87" s="552"/>
      <c r="E87" s="552"/>
      <c r="F87" s="553"/>
      <c r="G87" s="230" t="s">
        <v>589</v>
      </c>
      <c r="H87" s="161"/>
      <c r="I87" s="161"/>
      <c r="J87" s="161"/>
      <c r="K87" s="161"/>
      <c r="L87" s="161"/>
      <c r="M87" s="161"/>
      <c r="N87" s="161"/>
      <c r="O87" s="231"/>
      <c r="P87" s="161" t="s">
        <v>590</v>
      </c>
      <c r="Q87" s="799"/>
      <c r="R87" s="799"/>
      <c r="S87" s="799"/>
      <c r="T87" s="799"/>
      <c r="U87" s="799"/>
      <c r="V87" s="799"/>
      <c r="W87" s="799"/>
      <c r="X87" s="800"/>
      <c r="Y87" s="755" t="s">
        <v>62</v>
      </c>
      <c r="Z87" s="756"/>
      <c r="AA87" s="757"/>
      <c r="AB87" s="551" t="s">
        <v>591</v>
      </c>
      <c r="AC87" s="551"/>
      <c r="AD87" s="551"/>
      <c r="AE87" s="364">
        <v>2</v>
      </c>
      <c r="AF87" s="365"/>
      <c r="AG87" s="365"/>
      <c r="AH87" s="365"/>
      <c r="AI87" s="364">
        <v>3</v>
      </c>
      <c r="AJ87" s="365"/>
      <c r="AK87" s="365"/>
      <c r="AL87" s="365"/>
      <c r="AM87" s="364">
        <v>3</v>
      </c>
      <c r="AN87" s="365"/>
      <c r="AO87" s="365"/>
      <c r="AP87" s="365"/>
      <c r="AQ87" s="111" t="s">
        <v>583</v>
      </c>
      <c r="AR87" s="112"/>
      <c r="AS87" s="112"/>
      <c r="AT87" s="113"/>
      <c r="AU87" s="365" t="s">
        <v>583</v>
      </c>
      <c r="AV87" s="365"/>
      <c r="AW87" s="365"/>
      <c r="AX87" s="367"/>
    </row>
    <row r="88" spans="1:60" ht="26.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591</v>
      </c>
      <c r="AC88" s="522"/>
      <c r="AD88" s="522"/>
      <c r="AE88" s="364">
        <v>3</v>
      </c>
      <c r="AF88" s="365"/>
      <c r="AG88" s="365"/>
      <c r="AH88" s="365"/>
      <c r="AI88" s="364">
        <v>5</v>
      </c>
      <c r="AJ88" s="365"/>
      <c r="AK88" s="365"/>
      <c r="AL88" s="365"/>
      <c r="AM88" s="364">
        <v>5</v>
      </c>
      <c r="AN88" s="365"/>
      <c r="AO88" s="365"/>
      <c r="AP88" s="365"/>
      <c r="AQ88" s="111" t="s">
        <v>592</v>
      </c>
      <c r="AR88" s="112"/>
      <c r="AS88" s="112"/>
      <c r="AT88" s="113"/>
      <c r="AU88" s="365">
        <v>5</v>
      </c>
      <c r="AV88" s="365"/>
      <c r="AW88" s="365"/>
      <c r="AX88" s="367"/>
      <c r="AY88" s="10"/>
      <c r="AZ88" s="10"/>
      <c r="BA88" s="10"/>
      <c r="BB88" s="10"/>
      <c r="BC88" s="10"/>
    </row>
    <row r="89" spans="1:60" ht="26.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66.7</v>
      </c>
      <c r="AF89" s="365"/>
      <c r="AG89" s="365"/>
      <c r="AH89" s="365"/>
      <c r="AI89" s="364">
        <v>60</v>
      </c>
      <c r="AJ89" s="365"/>
      <c r="AK89" s="365"/>
      <c r="AL89" s="365"/>
      <c r="AM89" s="364">
        <v>60</v>
      </c>
      <c r="AN89" s="365"/>
      <c r="AO89" s="365"/>
      <c r="AP89" s="365"/>
      <c r="AQ89" s="111" t="s">
        <v>583</v>
      </c>
      <c r="AR89" s="112"/>
      <c r="AS89" s="112"/>
      <c r="AT89" s="113"/>
      <c r="AU89" s="365" t="s">
        <v>593</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651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3</v>
      </c>
      <c r="AF101" s="365"/>
      <c r="AG101" s="365"/>
      <c r="AH101" s="366"/>
      <c r="AI101" s="364">
        <v>5</v>
      </c>
      <c r="AJ101" s="365"/>
      <c r="AK101" s="365"/>
      <c r="AL101" s="366"/>
      <c r="AM101" s="364">
        <v>5</v>
      </c>
      <c r="AN101" s="365"/>
      <c r="AO101" s="365"/>
      <c r="AP101" s="366"/>
      <c r="AQ101" s="364" t="s">
        <v>583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4</v>
      </c>
      <c r="AF102" s="358"/>
      <c r="AG102" s="358"/>
      <c r="AH102" s="358"/>
      <c r="AI102" s="358">
        <v>5</v>
      </c>
      <c r="AJ102" s="358"/>
      <c r="AK102" s="358"/>
      <c r="AL102" s="358"/>
      <c r="AM102" s="358">
        <v>6</v>
      </c>
      <c r="AN102" s="358"/>
      <c r="AO102" s="358"/>
      <c r="AP102" s="358"/>
      <c r="AQ102" s="814">
        <v>5</v>
      </c>
      <c r="AR102" s="815"/>
      <c r="AS102" s="815"/>
      <c r="AT102" s="816"/>
      <c r="AU102" s="814"/>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v>5</v>
      </c>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3</v>
      </c>
      <c r="AF116" s="358"/>
      <c r="AG116" s="358"/>
      <c r="AH116" s="358"/>
      <c r="AI116" s="358">
        <v>1</v>
      </c>
      <c r="AJ116" s="358"/>
      <c r="AK116" s="358"/>
      <c r="AL116" s="358"/>
      <c r="AM116" s="358">
        <v>1</v>
      </c>
      <c r="AN116" s="358"/>
      <c r="AO116" s="358"/>
      <c r="AP116" s="358"/>
      <c r="AQ116" s="364">
        <v>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480</v>
      </c>
      <c r="AC117" s="342"/>
      <c r="AD117" s="343"/>
      <c r="AE117" s="306" t="s">
        <v>650</v>
      </c>
      <c r="AF117" s="306"/>
      <c r="AG117" s="306"/>
      <c r="AH117" s="306"/>
      <c r="AI117" s="306" t="s">
        <v>638</v>
      </c>
      <c r="AJ117" s="306"/>
      <c r="AK117" s="306"/>
      <c r="AL117" s="306"/>
      <c r="AM117" s="306" t="s">
        <v>638</v>
      </c>
      <c r="AN117" s="306"/>
      <c r="AO117" s="306"/>
      <c r="AP117" s="306"/>
      <c r="AQ117" s="306" t="s">
        <v>638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t="s">
        <v>583</v>
      </c>
      <c r="AV133" s="136"/>
      <c r="AW133" s="137" t="s">
        <v>300</v>
      </c>
      <c r="AX133" s="138"/>
    </row>
    <row r="134" spans="1:50" ht="39.75" customHeight="1" x14ac:dyDescent="0.15">
      <c r="A134" s="994"/>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596</v>
      </c>
      <c r="AF134" s="112"/>
      <c r="AG134" s="112"/>
      <c r="AH134" s="112"/>
      <c r="AI134" s="266" t="s">
        <v>600</v>
      </c>
      <c r="AJ134" s="112"/>
      <c r="AK134" s="112"/>
      <c r="AL134" s="112"/>
      <c r="AM134" s="266" t="s">
        <v>586</v>
      </c>
      <c r="AN134" s="112"/>
      <c r="AO134" s="112"/>
      <c r="AP134" s="112"/>
      <c r="AQ134" s="266" t="s">
        <v>583</v>
      </c>
      <c r="AR134" s="112"/>
      <c r="AS134" s="112"/>
      <c r="AT134" s="112"/>
      <c r="AU134" s="266" t="s">
        <v>585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t="s">
        <v>596</v>
      </c>
      <c r="AF135" s="112"/>
      <c r="AG135" s="112"/>
      <c r="AH135" s="112"/>
      <c r="AI135" s="266" t="s">
        <v>586</v>
      </c>
      <c r="AJ135" s="112"/>
      <c r="AK135" s="112"/>
      <c r="AL135" s="112"/>
      <c r="AM135" s="266" t="s">
        <v>586</v>
      </c>
      <c r="AN135" s="112"/>
      <c r="AO135" s="112"/>
      <c r="AP135" s="112"/>
      <c r="AQ135" s="266" t="s">
        <v>583</v>
      </c>
      <c r="AR135" s="112"/>
      <c r="AS135" s="112"/>
      <c r="AT135" s="112"/>
      <c r="AU135" s="266" t="s">
        <v>601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559</v>
      </c>
      <c r="D430" s="250"/>
      <c r="E430" s="238" t="s">
        <v>543</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603</v>
      </c>
      <c r="AH702" s="886"/>
      <c r="AI702" s="886"/>
      <c r="AJ702" s="886"/>
      <c r="AK702" s="886"/>
      <c r="AL702" s="886"/>
      <c r="AM702" s="886"/>
      <c r="AN702" s="886"/>
      <c r="AO702" s="886"/>
      <c r="AP702" s="886"/>
      <c r="AQ702" s="886"/>
      <c r="AR702" s="886"/>
      <c r="AS702" s="886"/>
      <c r="AT702" s="886"/>
      <c r="AU702" s="886"/>
      <c r="AV702" s="886"/>
      <c r="AW702" s="886"/>
      <c r="AX702" s="887"/>
    </row>
    <row r="703" spans="1:50" ht="7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606</v>
      </c>
      <c r="AE705" s="733"/>
      <c r="AF705" s="733"/>
      <c r="AG705" s="160" t="s">
        <v>646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3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5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648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5.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609</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9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637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609</v>
      </c>
      <c r="AE719" s="668"/>
      <c r="AF719" s="668"/>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653</v>
      </c>
      <c r="B733" s="750"/>
      <c r="C733" s="750"/>
      <c r="D733" s="750"/>
      <c r="E733" s="751"/>
      <c r="F733" s="766" t="s">
        <v>654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621</v>
      </c>
      <c r="F737" s="122"/>
      <c r="G737" s="122"/>
      <c r="H737" s="122"/>
      <c r="I737" s="122"/>
      <c r="J737" s="122"/>
      <c r="K737" s="122"/>
      <c r="L737" s="122"/>
      <c r="M737" s="122"/>
      <c r="N737" s="101" t="s">
        <v>540</v>
      </c>
      <c r="O737" s="101"/>
      <c r="P737" s="101"/>
      <c r="Q737" s="101"/>
      <c r="R737" s="122" t="s">
        <v>583</v>
      </c>
      <c r="S737" s="122"/>
      <c r="T737" s="122"/>
      <c r="U737" s="122"/>
      <c r="V737" s="122"/>
      <c r="W737" s="122"/>
      <c r="X737" s="122"/>
      <c r="Y737" s="122"/>
      <c r="Z737" s="122"/>
      <c r="AA737" s="101" t="s">
        <v>539</v>
      </c>
      <c r="AB737" s="101"/>
      <c r="AC737" s="101"/>
      <c r="AD737" s="101"/>
      <c r="AE737" s="122" t="s">
        <v>583</v>
      </c>
      <c r="AF737" s="122"/>
      <c r="AG737" s="122"/>
      <c r="AH737" s="122"/>
      <c r="AI737" s="122"/>
      <c r="AJ737" s="122"/>
      <c r="AK737" s="122"/>
      <c r="AL737" s="122"/>
      <c r="AM737" s="122"/>
      <c r="AN737" s="101" t="s">
        <v>538</v>
      </c>
      <c r="AO737" s="101"/>
      <c r="AP737" s="101"/>
      <c r="AQ737" s="101"/>
      <c r="AR737" s="102" t="s">
        <v>584</v>
      </c>
      <c r="AS737" s="103"/>
      <c r="AT737" s="103"/>
      <c r="AU737" s="103"/>
      <c r="AV737" s="103"/>
      <c r="AW737" s="103"/>
      <c r="AX737" s="104"/>
      <c r="AY737" s="89"/>
      <c r="AZ737" s="89"/>
    </row>
    <row r="738" spans="1:52" ht="24.75" customHeight="1" x14ac:dyDescent="0.15">
      <c r="A738" s="123" t="s">
        <v>537</v>
      </c>
      <c r="B738" s="124"/>
      <c r="C738" s="124"/>
      <c r="D738" s="125"/>
      <c r="E738" s="122" t="s">
        <v>600</v>
      </c>
      <c r="F738" s="122"/>
      <c r="G738" s="122"/>
      <c r="H738" s="122"/>
      <c r="I738" s="122"/>
      <c r="J738" s="122"/>
      <c r="K738" s="122"/>
      <c r="L738" s="122"/>
      <c r="M738" s="122"/>
      <c r="N738" s="101" t="s">
        <v>536</v>
      </c>
      <c r="O738" s="101"/>
      <c r="P738" s="101"/>
      <c r="Q738" s="101"/>
      <c r="R738" s="122" t="s">
        <v>583</v>
      </c>
      <c r="S738" s="122"/>
      <c r="T738" s="122"/>
      <c r="U738" s="122"/>
      <c r="V738" s="122"/>
      <c r="W738" s="122"/>
      <c r="X738" s="122"/>
      <c r="Y738" s="122"/>
      <c r="Z738" s="122"/>
      <c r="AA738" s="101" t="s">
        <v>535</v>
      </c>
      <c r="AB738" s="101"/>
      <c r="AC738" s="101"/>
      <c r="AD738" s="101"/>
      <c r="AE738" s="122" t="s">
        <v>617</v>
      </c>
      <c r="AF738" s="122"/>
      <c r="AG738" s="122"/>
      <c r="AH738" s="122"/>
      <c r="AI738" s="122"/>
      <c r="AJ738" s="122"/>
      <c r="AK738" s="122"/>
      <c r="AL738" s="122"/>
      <c r="AM738" s="122"/>
      <c r="AN738" s="101" t="s">
        <v>531</v>
      </c>
      <c r="AO738" s="101"/>
      <c r="AP738" s="101"/>
      <c r="AQ738" s="101"/>
      <c r="AR738" s="102" t="s">
        <v>618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619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622</v>
      </c>
      <c r="H781" s="450"/>
      <c r="I781" s="450"/>
      <c r="J781" s="450"/>
      <c r="K781" s="451"/>
      <c r="L781" s="452" t="s">
        <v>623</v>
      </c>
      <c r="M781" s="453"/>
      <c r="N781" s="453"/>
      <c r="O781" s="453"/>
      <c r="P781" s="453"/>
      <c r="Q781" s="453"/>
      <c r="R781" s="453"/>
      <c r="S781" s="453"/>
      <c r="T781" s="453"/>
      <c r="U781" s="453"/>
      <c r="V781" s="453"/>
      <c r="W781" s="453"/>
      <c r="X781" s="454"/>
      <c r="Y781" s="455">
        <v>5</v>
      </c>
      <c r="Z781" s="456"/>
      <c r="AA781" s="456"/>
      <c r="AB781" s="557"/>
      <c r="AC781" s="449" t="s">
        <v>624</v>
      </c>
      <c r="AD781" s="450"/>
      <c r="AE781" s="450"/>
      <c r="AF781" s="450"/>
      <c r="AG781" s="451"/>
      <c r="AH781" s="452" t="s">
        <v>625</v>
      </c>
      <c r="AI781" s="453"/>
      <c r="AJ781" s="453"/>
      <c r="AK781" s="453"/>
      <c r="AL781" s="453"/>
      <c r="AM781" s="453"/>
      <c r="AN781" s="453"/>
      <c r="AO781" s="453"/>
      <c r="AP781" s="453"/>
      <c r="AQ781" s="453"/>
      <c r="AR781" s="453"/>
      <c r="AS781" s="453"/>
      <c r="AT781" s="454"/>
      <c r="AU781" s="455">
        <v>5</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v>
      </c>
      <c r="AV791" s="415"/>
      <c r="AW791" s="415"/>
      <c r="AX791" s="417"/>
    </row>
    <row r="792" spans="1:50" ht="24.75" customHeight="1" x14ac:dyDescent="0.15">
      <c r="A792" s="556"/>
      <c r="B792" s="763"/>
      <c r="C792" s="763"/>
      <c r="D792" s="763"/>
      <c r="E792" s="763"/>
      <c r="F792" s="764"/>
      <c r="G792" s="439" t="s">
        <v>649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626</v>
      </c>
      <c r="D837" s="418"/>
      <c r="E837" s="418"/>
      <c r="F837" s="418"/>
      <c r="G837" s="418"/>
      <c r="H837" s="418"/>
      <c r="I837" s="418"/>
      <c r="J837" s="419">
        <v>6011401007346</v>
      </c>
      <c r="K837" s="420"/>
      <c r="L837" s="420"/>
      <c r="M837" s="420"/>
      <c r="N837" s="420"/>
      <c r="O837" s="420"/>
      <c r="P837" s="425" t="s">
        <v>627</v>
      </c>
      <c r="Q837" s="317"/>
      <c r="R837" s="317"/>
      <c r="S837" s="317"/>
      <c r="T837" s="317"/>
      <c r="U837" s="317"/>
      <c r="V837" s="317"/>
      <c r="W837" s="317"/>
      <c r="X837" s="317"/>
      <c r="Y837" s="318">
        <v>5</v>
      </c>
      <c r="Z837" s="319"/>
      <c r="AA837" s="319"/>
      <c r="AB837" s="320"/>
      <c r="AC837" s="328" t="s">
        <v>495</v>
      </c>
      <c r="AD837" s="423"/>
      <c r="AE837" s="423"/>
      <c r="AF837" s="423"/>
      <c r="AG837" s="423"/>
      <c r="AH837" s="421">
        <v>1</v>
      </c>
      <c r="AI837" s="422"/>
      <c r="AJ837" s="422"/>
      <c r="AK837" s="422"/>
      <c r="AL837" s="325">
        <v>84</v>
      </c>
      <c r="AM837" s="326"/>
      <c r="AN837" s="326"/>
      <c r="AO837" s="327"/>
      <c r="AP837" s="321" t="s">
        <v>645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628</v>
      </c>
      <c r="D870" s="418"/>
      <c r="E870" s="418"/>
      <c r="F870" s="418"/>
      <c r="G870" s="418"/>
      <c r="H870" s="418"/>
      <c r="I870" s="418"/>
      <c r="J870" s="419">
        <v>6011401007346</v>
      </c>
      <c r="K870" s="420"/>
      <c r="L870" s="420"/>
      <c r="M870" s="420"/>
      <c r="N870" s="420"/>
      <c r="O870" s="420"/>
      <c r="P870" s="425" t="s">
        <v>629</v>
      </c>
      <c r="Q870" s="317"/>
      <c r="R870" s="317"/>
      <c r="S870" s="317"/>
      <c r="T870" s="317"/>
      <c r="U870" s="317"/>
      <c r="V870" s="317"/>
      <c r="W870" s="317"/>
      <c r="X870" s="317"/>
      <c r="Y870" s="318">
        <v>5</v>
      </c>
      <c r="Z870" s="319"/>
      <c r="AA870" s="319"/>
      <c r="AB870" s="320"/>
      <c r="AC870" s="328" t="s">
        <v>495</v>
      </c>
      <c r="AD870" s="423"/>
      <c r="AE870" s="423"/>
      <c r="AF870" s="423"/>
      <c r="AG870" s="423"/>
      <c r="AH870" s="421">
        <v>1</v>
      </c>
      <c r="AI870" s="422"/>
      <c r="AJ870" s="422"/>
      <c r="AK870" s="422"/>
      <c r="AL870" s="325">
        <v>100</v>
      </c>
      <c r="AM870" s="326"/>
      <c r="AN870" s="326"/>
      <c r="AO870" s="327"/>
      <c r="AP870" s="321" t="s">
        <v>645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639</v>
      </c>
      <c r="D903" s="418"/>
      <c r="E903" s="418"/>
      <c r="F903" s="418"/>
      <c r="G903" s="418"/>
      <c r="H903" s="418"/>
      <c r="I903" s="418"/>
      <c r="J903" s="419" t="s">
        <v>636</v>
      </c>
      <c r="K903" s="420"/>
      <c r="L903" s="420"/>
      <c r="M903" s="420"/>
      <c r="N903" s="420"/>
      <c r="O903" s="420"/>
      <c r="P903" s="425" t="s">
        <v>634</v>
      </c>
      <c r="Q903" s="317"/>
      <c r="R903" s="317"/>
      <c r="S903" s="317"/>
      <c r="T903" s="317"/>
      <c r="U903" s="317"/>
      <c r="V903" s="317"/>
      <c r="W903" s="317"/>
      <c r="X903" s="317"/>
      <c r="Y903" s="318">
        <v>0.9</v>
      </c>
      <c r="Z903" s="319"/>
      <c r="AA903" s="319"/>
      <c r="AB903" s="320"/>
      <c r="AC903" s="328" t="s">
        <v>501</v>
      </c>
      <c r="AD903" s="423"/>
      <c r="AE903" s="423"/>
      <c r="AF903" s="423"/>
      <c r="AG903" s="423"/>
      <c r="AH903" s="421" t="s">
        <v>632</v>
      </c>
      <c r="AI903" s="422"/>
      <c r="AJ903" s="422"/>
      <c r="AK903" s="422"/>
      <c r="AL903" s="325">
        <v>100</v>
      </c>
      <c r="AM903" s="326"/>
      <c r="AN903" s="326"/>
      <c r="AO903" s="327"/>
      <c r="AP903" s="321" t="s">
        <v>641</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631</v>
      </c>
      <c r="D936" s="418"/>
      <c r="E936" s="418"/>
      <c r="F936" s="418"/>
      <c r="G936" s="418"/>
      <c r="H936" s="418"/>
      <c r="I936" s="418"/>
      <c r="J936" s="419">
        <v>2010001031248</v>
      </c>
      <c r="K936" s="420"/>
      <c r="L936" s="420"/>
      <c r="M936" s="420"/>
      <c r="N936" s="420"/>
      <c r="O936" s="420"/>
      <c r="P936" s="425" t="s">
        <v>635</v>
      </c>
      <c r="Q936" s="317"/>
      <c r="R936" s="317"/>
      <c r="S936" s="317"/>
      <c r="T936" s="317"/>
      <c r="U936" s="317"/>
      <c r="V936" s="317"/>
      <c r="W936" s="317"/>
      <c r="X936" s="317"/>
      <c r="Y936" s="318">
        <v>0.4</v>
      </c>
      <c r="Z936" s="319"/>
      <c r="AA936" s="319"/>
      <c r="AB936" s="320"/>
      <c r="AC936" s="328" t="s">
        <v>501</v>
      </c>
      <c r="AD936" s="423"/>
      <c r="AE936" s="423"/>
      <c r="AF936" s="423"/>
      <c r="AG936" s="423"/>
      <c r="AH936" s="421" t="s">
        <v>633</v>
      </c>
      <c r="AI936" s="422"/>
      <c r="AJ936" s="422"/>
      <c r="AK936" s="422"/>
      <c r="AL936" s="325">
        <v>100</v>
      </c>
      <c r="AM936" s="326"/>
      <c r="AN936" s="326"/>
      <c r="AO936" s="327"/>
      <c r="AP936" s="321" t="s">
        <v>640</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15">
      <c r="A1102" s="404">
        <v>1</v>
      </c>
      <c r="B1102" s="404">
        <v>1</v>
      </c>
      <c r="C1102" s="893"/>
      <c r="D1102" s="893"/>
      <c r="E1102" s="261" t="s">
        <v>640</v>
      </c>
      <c r="F1102" s="892"/>
      <c r="G1102" s="892"/>
      <c r="H1102" s="892"/>
      <c r="I1102" s="892"/>
      <c r="J1102" s="419" t="s">
        <v>640</v>
      </c>
      <c r="K1102" s="420"/>
      <c r="L1102" s="420"/>
      <c r="M1102" s="420"/>
      <c r="N1102" s="420"/>
      <c r="O1102" s="420"/>
      <c r="P1102" s="425" t="s">
        <v>642</v>
      </c>
      <c r="Q1102" s="317"/>
      <c r="R1102" s="317"/>
      <c r="S1102" s="317"/>
      <c r="T1102" s="317"/>
      <c r="U1102" s="317"/>
      <c r="V1102" s="317"/>
      <c r="W1102" s="317"/>
      <c r="X1102" s="317"/>
      <c r="Y1102" s="318" t="s">
        <v>643</v>
      </c>
      <c r="Z1102" s="319"/>
      <c r="AA1102" s="319"/>
      <c r="AB1102" s="320"/>
      <c r="AC1102" s="322"/>
      <c r="AD1102" s="322"/>
      <c r="AE1102" s="322"/>
      <c r="AF1102" s="322"/>
      <c r="AG1102" s="322"/>
      <c r="AH1102" s="323" t="s">
        <v>644</v>
      </c>
      <c r="AI1102" s="324"/>
      <c r="AJ1102" s="324"/>
      <c r="AK1102" s="324"/>
      <c r="AL1102" s="325" t="s">
        <v>642</v>
      </c>
      <c r="AM1102" s="326"/>
      <c r="AN1102" s="326"/>
      <c r="AO1102" s="327"/>
      <c r="AP1102" s="321" t="s">
        <v>640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04" max="49" man="1"/>
    <brk id="73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5" sqref="F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2019-06-10T08:23:39Z</cp:lastPrinted>
  <dcterms:created xsi:type="dcterms:W3CDTF">2012-03-13T00:50:25Z</dcterms:created>
  <dcterms:modified xsi:type="dcterms:W3CDTF">2019-08-16T05:28:33Z</dcterms:modified>
</cp:coreProperties>
</file>