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JEVN\Desktop\行政事業レビュー\"/>
    </mc:Choice>
  </mc:AlternateContent>
  <bookViews>
    <workbookView xWindow="42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5" i="3" l="1"/>
  <c r="AU784" i="3"/>
  <c r="AU783" i="3"/>
  <c r="AU78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<sst xmlns="http://schemas.openxmlformats.org/spreadsheetml/2006/main" count="3041" uniqueCount="695">
  <si>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</si>
  <si>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</si>
  <si>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</si>
  <si>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</si>
  <si>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</si>
  <si>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</si>
  <si>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</si>
  <si>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</si>
  <si>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</si>
  <si>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</si>
  <si>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</si>
  <si>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</si>
  <si>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</si>
  <si>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</si>
  <si>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</si>
  <si>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</si>
  <si>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</si>
  <si>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</si>
  <si>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</si>
  <si>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</si>
  <si>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</si>
  <si>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</si>
  <si>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</si>
  <si>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</si>
  <si>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</si>
  <si>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</si>
  <si>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</si>
  <si>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</si>
  <si>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</si>
  <si>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</si>
  <si>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</si>
  <si>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</si>
  <si>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</si>
  <si>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</si>
  <si>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</si>
  <si>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</si>
  <si>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</si>
  <si>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</si>
  <si>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</si>
  <si>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</si>
  <si>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</si>
  <si>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</si>
  <si>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</si>
  <si>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</si>
  <si>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</si>
  <si>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</si>
  <si>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</si>
  <si>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</si>
  <si>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</si>
  <si>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</si>
  <si>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</si>
  <si>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</si>
  <si>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</si>
  <si>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</si>
  <si>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</si>
  <si>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</si>
  <si>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</si>
  <si>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</si>
  <si>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</si>
  <si>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</si>
  <si>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</si>
  <si>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</si>
  <si>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</si>
  <si>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</si>
  <si>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</si>
  <si>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</si>
  <si>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</si>
  <si>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</si>
  <si>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</si>
  <si>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</si>
  <si>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</si>
  <si>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</si>
  <si>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</si>
  <si>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</si>
  <si>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</si>
  <si>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</si>
  <si>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</si>
  <si>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</si>
  <si>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</si>
  <si>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</si>
  <si>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</si>
  <si>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</si>
  <si>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</si>
  <si>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</si>
  <si>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</si>
  <si>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</si>
  <si>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</si>
  <si>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</si>
  <si>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</si>
  <si>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</si>
  <si>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</si>
  <si>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</si>
  <si>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</si>
  <si>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</si>
  <si>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</si>
  <si>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</si>
  <si>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</si>
  <si>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</si>
  <si>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</si>
  <si>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</si>
  <si>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</si>
  <si>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</si>
  <si>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</si>
  <si>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</si>
  <si>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</si>
  <si>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</si>
  <si>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</si>
  <si>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</si>
  <si>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</si>
  <si>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</si>
  <si>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</si>
  <si>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</si>
  <si>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</si>
  <si>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</si>
  <si>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</si>
  <si>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</si>
  <si>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</si>
  <si>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</si>
  <si>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</si>
  <si>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</si>
  <si>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</si>
  <si>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</si>
  <si>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</si>
  <si>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</si>
  <si>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</si>
  <si>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</si>
  <si>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</si>
  <si>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</si>
  <si>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</si>
  <si>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</si>
  <si>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</si>
  <si>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</si>
  <si>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</si>
  <si>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</si>
  <si>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</si>
  <si>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</si>
  <si>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</si>
  <si>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</si>
  <si>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</si>
  <si>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</si>
  <si>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</si>
  <si>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</si>
  <si>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</si>
  <si>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</si>
  <si>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</si>
  <si>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</si>
  <si>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</si>
  <si>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</si>
  <si>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</si>
  <si>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</si>
  <si>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</si>
  <si>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</si>
  <si>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</si>
  <si>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</si>
  <si>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</si>
  <si>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</si>
  <si>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</si>
  <si>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</si>
  <si>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</si>
  <si>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</si>
  <si>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</si>
  <si>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</si>
  <si>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</si>
  <si>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</si>
  <si>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</si>
  <si>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</si>
  <si>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</si>
  <si>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</si>
  <si>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</si>
  <si>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</si>
  <si>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</si>
  <si>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</si>
  <si>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</si>
  <si>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</si>
  <si>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</si>
  <si>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</si>
  <si>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</si>
  <si>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</si>
  <si>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</si>
  <si>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</si>
  <si>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</si>
  <si>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</si>
  <si>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</si>
  <si>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</si>
  <si>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</si>
  <si>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</si>
  <si>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</si>
  <si>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</si>
  <si>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</si>
  <si>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</si>
  <si>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</si>
  <si>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</si>
  <si>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</si>
  <si>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</si>
  <si>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</si>
  <si>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</si>
  <si>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</si>
  <si>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</si>
  <si>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</si>
  <si>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</si>
  <si>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</si>
  <si>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</si>
  <si>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</si>
  <si>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</si>
  <si>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</si>
  <si>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</si>
  <si>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</si>
  <si>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</si>
  <si>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</si>
  <si>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</si>
  <si>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</si>
  <si>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</si>
  <si>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</si>
  <si>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</si>
  <si>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</si>
  <si>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</si>
  <si>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</si>
  <si>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</si>
  <si>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</si>
  <si>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</si>
  <si>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</si>
  <si>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</si>
  <si>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</si>
  <si>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</si>
  <si>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</si>
  <si>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</si>
  <si>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</si>
  <si>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</si>
  <si>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</si>
  <si>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</si>
  <si>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</si>
  <si>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</si>
  <si>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</si>
  <si>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</si>
  <si>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</si>
  <si>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</si>
  <si>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</si>
  <si>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</si>
  <si>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</si>
  <si>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</si>
  <si>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</si>
  <si>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</si>
  <si>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</si>
  <si>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</si>
  <si>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</si>
  <si>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</si>
  <si>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</si>
  <si>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</si>
  <si>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</si>
  <si>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</si>
  <si>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</si>
  <si>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</si>
  <si>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</si>
  <si>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</si>
  <si>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</si>
  <si>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</si>
  <si>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</si>
  <si>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</si>
  <si>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</si>
  <si>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</si>
  <si>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</si>
  <si>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</si>
  <si>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</si>
  <si>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</si>
  <si>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</si>
  <si>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</si>
  <si>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</si>
  <si>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</si>
  <si>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</si>
  <si>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</si>
  <si>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</si>
  <si>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</si>
  <si>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</si>
  <si>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</si>
  <si>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</si>
  <si>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</si>
  <si>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</si>
  <si>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</si>
  <si>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</si>
  <si>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</si>
  <si>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</si>
  <si>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</si>
  <si>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</si>
  <si>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</si>
  <si>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</si>
  <si>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</si>
  <si>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</si>
  <si>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</si>
  <si>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</si>
  <si>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</si>
  <si>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</si>
  <si>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</si>
  <si>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</si>
  <si>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</si>
  <si>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</si>
  <si>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</si>
  <si>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</si>
  <si>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</si>
  <si>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</si>
  <si>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</si>
  <si>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</si>
  <si>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</si>
  <si>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</si>
  <si>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</si>
  <si>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</si>
  <si>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</si>
  <si>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</si>
  <si>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</si>
  <si>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</si>
  <si>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</si>
  <si>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</si>
  <si>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</si>
  <si>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</si>
  <si>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</si>
  <si>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</si>
  <si>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</si>
  <si>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</si>
  <si>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</si>
  <si>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</si>
  <si>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</si>
  <si>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</si>
  <si>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</si>
  <si>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</si>
  <si>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</si>
  <si>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</si>
  <si>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</si>
  <si>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</si>
  <si>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</si>
  <si>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</si>
  <si>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</si>
  <si>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</si>
  <si>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</si>
  <si>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</si>
  <si>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</si>
  <si>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</si>
  <si>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</si>
  <si>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</si>
  <si>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</si>
  <si>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</si>
  <si>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</si>
  <si>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</si>
  <si>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</si>
  <si>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</si>
  <si>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</si>
  <si>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</si>
  <si>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</si>
  <si>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</si>
  <si>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</si>
  <si>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</si>
  <si>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</si>
  <si>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</si>
  <si>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</si>
  <si>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</si>
  <si>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</si>
  <si>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</si>
  <si>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</si>
  <si>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</si>
  <si>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</si>
  <si>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</si>
  <si>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</si>
  <si>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</si>
  <si>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</si>
  <si>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</si>
  <si>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</si>
  <si>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</si>
  <si>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</si>
  <si>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</si>
  <si>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</si>
  <si>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</si>
  <si>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</si>
  <si>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</si>
  <si>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</si>
  <si>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</si>
  <si>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</si>
  <si>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</si>
  <si>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</si>
  <si>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</si>
  <si>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</si>
  <si>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</si>
  <si>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</si>
  <si>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</si>
  <si>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</si>
  <si>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</si>
  <si>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</si>
  <si>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</si>
  <si>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</si>
  <si>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</si>
  <si>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</si>
  <si>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</si>
  <si>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</si>
  <si>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</si>
  <si>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</si>
  <si>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</si>
  <si>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</si>
  <si>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</si>
  <si>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</si>
  <si>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</si>
  <si>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</si>
  <si>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</si>
  <si>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</si>
  <si>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</si>
  <si>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</si>
  <si>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</si>
  <si>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</si>
  <si>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</si>
  <si>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</si>
  <si>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</si>
  <si>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</si>
  <si>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</si>
  <si>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</si>
  <si>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</si>
  <si>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</si>
  <si>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</si>
  <si>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</si>
  <si>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</si>
  <si>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</si>
  <si>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</si>
  <si>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</si>
  <si>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</si>
  <si>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</si>
  <si>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</si>
  <si>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</si>
  <si>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</si>
  <si>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</si>
  <si>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</si>
  <si>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</si>
  <si>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</si>
  <si>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</si>
  <si>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</si>
  <si>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</si>
  <si>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</si>
  <si>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</si>
  <si>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</si>
  <si>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</si>
  <si>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</si>
  <si>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</si>
  <si>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</si>
  <si>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</si>
  <si>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</si>
  <si>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</si>
  <si>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</si>
  <si>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</si>
  <si>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</si>
  <si>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</si>
  <si>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</si>
  <si>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</si>
  <si>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</si>
  <si>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</si>
  <si>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</si>
  <si>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</si>
  <si>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</si>
  <si>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</si>
  <si>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</si>
  <si>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</si>
  <si>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</si>
  <si>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</si>
  <si>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</si>
  <si>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</si>
  <si>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</si>
  <si>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</si>
  <si>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</si>
  <si>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</si>
  <si>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</si>
  <si>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</si>
  <si>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</si>
  <si>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</si>
  <si>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</si>
  <si>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</si>
  <si>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</si>
  <si>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</si>
  <si>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</si>
  <si>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</si>
  <si>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</si>
  <si>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</si>
  <si>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</si>
  <si>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</si>
  <si>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</si>
  <si>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</si>
  <si>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</si>
  <si>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</si>
  <si>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</si>
  <si>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</si>
  <si>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</si>
  <si>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</si>
  <si>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</si>
  <si>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</si>
  <si>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</si>
  <si>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</si>
  <si>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</si>
  <si>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</si>
  <si>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</si>
  <si>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</si>
  <si>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</si>
  <si>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</si>
  <si>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</si>
  <si>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</si>
  <si>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</si>
  <si>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</si>
  <si>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</si>
  <si>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</si>
  <si>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</si>
  <si>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</si>
  <si>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</si>
  <si>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</si>
  <si>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</si>
  <si>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</si>
  <si>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</si>
  <si>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</si>
  <si>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</si>
  <si>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</si>
  <si>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</si>
  <si>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</si>
  <si>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</si>
  <si>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</si>
  <si>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</si>
  <si>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</si>
  <si>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</si>
  <si>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</si>
  <si>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</si>
  <si>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</si>
  <si>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</si>
  <si>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</si>
  <si>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</si>
  <si>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</si>
  <si>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</si>
  <si>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</si>
  <si>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</si>
  <si>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</si>
  <si>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</si>
  <si>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</si>
  <si>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</si>
  <si>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</si>
  <si>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</si>
  <si>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</si>
  <si>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</si>
  <si>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</si>
  <si>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</si>
  <si>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</si>
  <si>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</si>
  <si>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</si>
  <si>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</si>
  <si>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</si>
  <si>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</si>
  <si>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</si>
  <si>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</si>
  <si>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</si>
  <si>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</si>
  <si>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</si>
  <si>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</si>
  <si>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</si>
  <si>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</si>
  <si>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</si>
  <si>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</si>
  <si>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</si>
  <si>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</si>
  <si>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</si>
  <si>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</si>
  <si>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</si>
  <si>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</si>
  <si>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</si>
  <si>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</si>
  <si>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</si>
  <si>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</si>
  <si>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</si>
  <si>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</si>
  <si>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</si>
  <si>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国民健康保険制度関係業務事業費補助金</t>
  </si>
  <si>
    <t>厚生労働省</t>
  </si>
  <si>
    <t>保険局</t>
  </si>
  <si>
    <t>国民健康保険課</t>
  </si>
  <si>
    <t>○</t>
  </si>
  <si>
    <t>国民健康保険法 第74条</t>
  </si>
  <si>
    <t>-</t>
  </si>
  <si>
    <t>-</t>
    <phoneticPr fontId="5"/>
  </si>
  <si>
    <t>持続可能な医療保険制度を構築するための国民健康保険法等の一部を改正する法律（平成２７年法律第３１号）の成立に伴い、平成３０年度以降、都道府県は当該都道府県内の市町村とともに国民健康保険事務を行うことから、国保保険者標準事務処理システム（都道府県及び市町村が行う国民健康保険事務の効率的な執行等を支援するための標準的な電算処理システム）の機能改善・運用保守等に要する経費を確保し、制度の健全な事業運営に資することを目的とする。</t>
    <phoneticPr fontId="5"/>
  </si>
  <si>
    <t>国保保険者標準事務処理システムの機能改善・運用保守等に係る以下の経費を補助する。
・国保保険者標準事務処理システムの機能改善・運用保守に要する経費
・市町村事務処理標準システムの導入推進、クラウド化推進体制の構築支援に要する経費　等</t>
    <phoneticPr fontId="5"/>
  </si>
  <si>
    <t>-</t>
    <phoneticPr fontId="5"/>
  </si>
  <si>
    <t>-</t>
    <phoneticPr fontId="5"/>
  </si>
  <si>
    <t>-</t>
    <phoneticPr fontId="5"/>
  </si>
  <si>
    <t>-</t>
    <phoneticPr fontId="5"/>
  </si>
  <si>
    <t>-</t>
    <phoneticPr fontId="5"/>
  </si>
  <si>
    <t>-</t>
    <phoneticPr fontId="5"/>
  </si>
  <si>
    <t>-</t>
    <phoneticPr fontId="5"/>
  </si>
  <si>
    <t>-</t>
    <phoneticPr fontId="5"/>
  </si>
  <si>
    <t>全ての都道府県において、平成30年度の改正後の国民健康保険制度における事務処理が円滑に実施されること</t>
  </si>
  <si>
    <t>国保事業費納付金等算定標準システムを導入する都道府県数</t>
  </si>
  <si>
    <t>都道府県数</t>
    <phoneticPr fontId="5"/>
  </si>
  <si>
    <t>箇所数</t>
  </si>
  <si>
    <t>全ての市町村において、平成30年度の改正後の国民健康保険制度における事務処理が円滑に実施されること</t>
    <rPh sb="3" eb="6">
      <t>シチョウソン</t>
    </rPh>
    <phoneticPr fontId="5"/>
  </si>
  <si>
    <t>国保情報集約システムにより資格・給付情報の一元管理を行う体制を構築する市町村数</t>
    <rPh sb="2" eb="4">
      <t>ジョウホウ</t>
    </rPh>
    <rPh sb="4" eb="6">
      <t>シュウヤク</t>
    </rPh>
    <rPh sb="13" eb="15">
      <t>シカク</t>
    </rPh>
    <rPh sb="16" eb="18">
      <t>キュウフ</t>
    </rPh>
    <rPh sb="18" eb="20">
      <t>ジョウホウ</t>
    </rPh>
    <rPh sb="21" eb="23">
      <t>イチゲン</t>
    </rPh>
    <rPh sb="23" eb="25">
      <t>カンリ</t>
    </rPh>
    <rPh sb="26" eb="27">
      <t>オコナ</t>
    </rPh>
    <rPh sb="28" eb="30">
      <t>タイセイ</t>
    </rPh>
    <rPh sb="31" eb="33">
      <t>コウチク</t>
    </rPh>
    <rPh sb="35" eb="38">
      <t>シチョウソン</t>
    </rPh>
    <rPh sb="38" eb="39">
      <t>スウ</t>
    </rPh>
    <phoneticPr fontId="5"/>
  </si>
  <si>
    <t>市町村数 （1,736市町村のうち、機器更改等により対応するためシステム改修が発生しない5市町村を除く）</t>
    <phoneticPr fontId="5"/>
  </si>
  <si>
    <t>-</t>
    <phoneticPr fontId="5"/>
  </si>
  <si>
    <t>国保事業費納付金等算定標準システムを使用して、支障なく国保事業費納付金及び標準保険料率の算定を行うことができた都道府県数</t>
    <rPh sb="18" eb="20">
      <t>シヨウ</t>
    </rPh>
    <rPh sb="23" eb="25">
      <t>シショウ</t>
    </rPh>
    <rPh sb="44" eb="46">
      <t>サンテイ</t>
    </rPh>
    <rPh sb="47" eb="48">
      <t>オコナ</t>
    </rPh>
    <rPh sb="55" eb="59">
      <t>トドウフケン</t>
    </rPh>
    <rPh sb="59" eb="60">
      <t>スウ</t>
    </rPh>
    <phoneticPr fontId="5"/>
  </si>
  <si>
    <t>-</t>
    <phoneticPr fontId="5"/>
  </si>
  <si>
    <t>都道府県数</t>
    <phoneticPr fontId="5"/>
  </si>
  <si>
    <t>国保情報集約システムを使用して、支障なく市町村間の連携を要する資格・給付業務を行うことができた市町村数</t>
    <rPh sb="11" eb="13">
      <t>シヨウ</t>
    </rPh>
    <rPh sb="16" eb="18">
      <t>シショウ</t>
    </rPh>
    <rPh sb="20" eb="23">
      <t>シチョウソン</t>
    </rPh>
    <rPh sb="23" eb="24">
      <t>アイダ</t>
    </rPh>
    <rPh sb="25" eb="27">
      <t>レンケイ</t>
    </rPh>
    <rPh sb="28" eb="29">
      <t>ヨウ</t>
    </rPh>
    <rPh sb="36" eb="38">
      <t>ギョウム</t>
    </rPh>
    <rPh sb="39" eb="40">
      <t>オコナ</t>
    </rPh>
    <phoneticPr fontId="5"/>
  </si>
  <si>
    <t>市町村数</t>
    <phoneticPr fontId="5"/>
  </si>
  <si>
    <t>箇所数</t>
    <phoneticPr fontId="5"/>
  </si>
  <si>
    <t>箇所数</t>
    <phoneticPr fontId="5"/>
  </si>
  <si>
    <t>-</t>
    <phoneticPr fontId="5"/>
  </si>
  <si>
    <t>-</t>
    <phoneticPr fontId="5"/>
  </si>
  <si>
    <t>市町村が行う国民健康保険事務処理の標準化が図られること</t>
    <rPh sb="0" eb="3">
      <t>シチョウソン</t>
    </rPh>
    <rPh sb="4" eb="5">
      <t>オコナ</t>
    </rPh>
    <rPh sb="17" eb="20">
      <t>ヒョウジュンカ</t>
    </rPh>
    <rPh sb="21" eb="22">
      <t>ハカ</t>
    </rPh>
    <phoneticPr fontId="5"/>
  </si>
  <si>
    <t>市町村事務処理標準システムの導入により標準化を図る市町村数</t>
    <rPh sb="0" eb="3">
      <t>シチョウソン</t>
    </rPh>
    <rPh sb="3" eb="5">
      <t>ジム</t>
    </rPh>
    <rPh sb="5" eb="7">
      <t>ショリ</t>
    </rPh>
    <rPh sb="7" eb="9">
      <t>ヒョウジュン</t>
    </rPh>
    <rPh sb="14" eb="16">
      <t>ドウニュウ</t>
    </rPh>
    <rPh sb="19" eb="22">
      <t>ヒョウジュンカ</t>
    </rPh>
    <rPh sb="23" eb="24">
      <t>ハカ</t>
    </rPh>
    <rPh sb="25" eb="28">
      <t>シチョウソン</t>
    </rPh>
    <rPh sb="28" eb="29">
      <t>スウ</t>
    </rPh>
    <phoneticPr fontId="5"/>
  </si>
  <si>
    <t>-</t>
    <phoneticPr fontId="5"/>
  </si>
  <si>
    <t>平成30年度市町村事務処理標準システムに係る導入の意向に関する調査</t>
    <rPh sb="0" eb="2">
      <t>ヘイセイ</t>
    </rPh>
    <rPh sb="4" eb="6">
      <t>ネンド</t>
    </rPh>
    <phoneticPr fontId="5"/>
  </si>
  <si>
    <t>国民健康保険中央会におけるシステム開発の進捗割合</t>
  </si>
  <si>
    <t>市町村が都道府県単位の資格・給付情報の一元管理を行うための市町村自庁システムの改修完了（市町村数）</t>
    <rPh sb="0" eb="3">
      <t>シチョウソン</t>
    </rPh>
    <rPh sb="4" eb="8">
      <t>トドウフケン</t>
    </rPh>
    <rPh sb="8" eb="10">
      <t>タンイ</t>
    </rPh>
    <rPh sb="41" eb="43">
      <t>カンリョウ</t>
    </rPh>
    <rPh sb="44" eb="47">
      <t>シチョウソン</t>
    </rPh>
    <rPh sb="47" eb="48">
      <t>スウ</t>
    </rPh>
    <phoneticPr fontId="5"/>
  </si>
  <si>
    <t>国保連が都道府県単位の資格・給付情報の一元管理を行うための国保情報集約システムの環境構築（国保連数）</t>
    <rPh sb="0" eb="3">
      <t>コクホレン</t>
    </rPh>
    <rPh sb="29" eb="31">
      <t>コクホ</t>
    </rPh>
    <rPh sb="31" eb="33">
      <t>ジョウホウ</t>
    </rPh>
    <rPh sb="33" eb="35">
      <t>シュウヤク</t>
    </rPh>
    <rPh sb="40" eb="42">
      <t>カンキョウ</t>
    </rPh>
    <rPh sb="42" eb="44">
      <t>コウチク</t>
    </rPh>
    <rPh sb="45" eb="48">
      <t>コクホレン</t>
    </rPh>
    <phoneticPr fontId="5"/>
  </si>
  <si>
    <t>都道府県・市町村等との協議等により国保保険者標準事務処理システムの機能改善等が必要とされた案件、運用保守及び事務処理に係る照会への対応割合</t>
    <rPh sb="0" eb="4">
      <t>トドウフケン</t>
    </rPh>
    <rPh sb="5" eb="8">
      <t>シチョウソン</t>
    </rPh>
    <rPh sb="8" eb="9">
      <t>ナド</t>
    </rPh>
    <rPh sb="11" eb="13">
      <t>キョウギ</t>
    </rPh>
    <rPh sb="13" eb="14">
      <t>ナド</t>
    </rPh>
    <rPh sb="17" eb="19">
      <t>コクホ</t>
    </rPh>
    <rPh sb="19" eb="22">
      <t>ホケンシャ</t>
    </rPh>
    <rPh sb="22" eb="28">
      <t>ヒョウジュンジムショリ</t>
    </rPh>
    <rPh sb="33" eb="35">
      <t>キノウ</t>
    </rPh>
    <rPh sb="35" eb="37">
      <t>カイゼン</t>
    </rPh>
    <rPh sb="37" eb="38">
      <t>ナド</t>
    </rPh>
    <rPh sb="39" eb="41">
      <t>ヒツヨウ</t>
    </rPh>
    <rPh sb="45" eb="47">
      <t>アンケン</t>
    </rPh>
    <rPh sb="52" eb="53">
      <t>オヨ</t>
    </rPh>
    <rPh sb="54" eb="56">
      <t>ジム</t>
    </rPh>
    <rPh sb="56" eb="58">
      <t>ショリ</t>
    </rPh>
    <rPh sb="59" eb="60">
      <t>カカ</t>
    </rPh>
    <rPh sb="61" eb="63">
      <t>ショウカイ</t>
    </rPh>
    <phoneticPr fontId="5"/>
  </si>
  <si>
    <t>市町村事務処理標準システムの導入推進の支援体制を構築する都道府県数</t>
    <rPh sb="21" eb="23">
      <t>タイセイ</t>
    </rPh>
    <rPh sb="24" eb="26">
      <t>コウチク</t>
    </rPh>
    <rPh sb="28" eb="32">
      <t>トドウフケン</t>
    </rPh>
    <phoneticPr fontId="5"/>
  </si>
  <si>
    <t>-</t>
    <phoneticPr fontId="5"/>
  </si>
  <si>
    <t>単位当たりコスト（国民健康保険中央会への補助額） 
＝ Ｘ（補助額） ／ Ｙ（国保中央会数）</t>
  </si>
  <si>
    <t>百万円</t>
  </si>
  <si>
    <t>X / Y</t>
  </si>
  <si>
    <t>4,616 / 1</t>
  </si>
  <si>
    <t>4,360 / 1</t>
  </si>
  <si>
    <t>2,785 / 1</t>
    <phoneticPr fontId="5"/>
  </si>
  <si>
    <t>3,521 / 1</t>
    <phoneticPr fontId="5"/>
  </si>
  <si>
    <t>単位当たりコスト（国民健康保険団体連合会等への補助額） 
＝ Ｘ（補助額） ／ Ｙ（実施国保連合会等数）</t>
    <rPh sb="15" eb="17">
      <t>ダンタイ</t>
    </rPh>
    <rPh sb="17" eb="19">
      <t>レンゴウ</t>
    </rPh>
    <rPh sb="20" eb="21">
      <t>ナド</t>
    </rPh>
    <rPh sb="42" eb="44">
      <t>ジッシ</t>
    </rPh>
    <rPh sb="46" eb="48">
      <t>レンゴウ</t>
    </rPh>
    <rPh sb="49" eb="50">
      <t>ナド</t>
    </rPh>
    <phoneticPr fontId="5"/>
  </si>
  <si>
    <t>単位当たりコスト（都道府県への補助額） 
＝ Ｘ（補助額） ／ Ｙ（都道府県数）</t>
    <rPh sb="9" eb="13">
      <t>トドウフケン</t>
    </rPh>
    <rPh sb="34" eb="38">
      <t>トドウフケン</t>
    </rPh>
    <phoneticPr fontId="5"/>
  </si>
  <si>
    <t>単位当たりコスト（市町村への補助額） 
＝ Ｘ（補助額） ／ Ｙ（市町村数）</t>
    <rPh sb="9" eb="12">
      <t>シチョウソン</t>
    </rPh>
    <rPh sb="33" eb="36">
      <t>シチョウソン</t>
    </rPh>
    <phoneticPr fontId="5"/>
  </si>
  <si>
    <t>6,271 / 47</t>
  </si>
  <si>
    <t>-</t>
    <phoneticPr fontId="5"/>
  </si>
  <si>
    <t>-</t>
    <phoneticPr fontId="5"/>
  </si>
  <si>
    <t>-</t>
    <phoneticPr fontId="5"/>
  </si>
  <si>
    <t>125 / 47</t>
  </si>
  <si>
    <t>4 / 3</t>
  </si>
  <si>
    <t>14 / 2</t>
    <phoneticPr fontId="5"/>
  </si>
  <si>
    <t>246 / 17</t>
    <phoneticPr fontId="5"/>
  </si>
  <si>
    <t>3,283 / 1,710</t>
  </si>
  <si>
    <t>国民健康保険事業の円滑な実施・効率的な運営につながるものであり、広く国民のニーズがあり、国費を投入しなければ事業目的が達成できない。</t>
    <rPh sb="0" eb="4">
      <t>コクミンケンコウ</t>
    </rPh>
    <rPh sb="4" eb="6">
      <t>ホケン</t>
    </rPh>
    <rPh sb="6" eb="8">
      <t>ジギョウ</t>
    </rPh>
    <rPh sb="9" eb="11">
      <t>エンカツ</t>
    </rPh>
    <rPh sb="12" eb="14">
      <t>ジッシ</t>
    </rPh>
    <rPh sb="15" eb="18">
      <t>コウリツテキ</t>
    </rPh>
    <rPh sb="19" eb="21">
      <t>ウンエイ</t>
    </rPh>
    <rPh sb="32" eb="33">
      <t>ヒロ</t>
    </rPh>
    <rPh sb="34" eb="36">
      <t>コクミン</t>
    </rPh>
    <rPh sb="44" eb="46">
      <t>コクヒ</t>
    </rPh>
    <rPh sb="47" eb="49">
      <t>トウニュウ</t>
    </rPh>
    <rPh sb="54" eb="56">
      <t>ジギョウ</t>
    </rPh>
    <rPh sb="56" eb="58">
      <t>モクテキ</t>
    </rPh>
    <rPh sb="59" eb="61">
      <t>タッセイ</t>
    </rPh>
    <phoneticPr fontId="5"/>
  </si>
  <si>
    <t>国民健康保険事業の円滑な実施・効率的な運営を期すため、国が実施すべき事業である。</t>
    <rPh sb="0" eb="4">
      <t>コクミンケンコウ</t>
    </rPh>
    <rPh sb="4" eb="6">
      <t>ホケン</t>
    </rPh>
    <rPh sb="6" eb="8">
      <t>ジギョウ</t>
    </rPh>
    <rPh sb="9" eb="11">
      <t>エンカツ</t>
    </rPh>
    <rPh sb="12" eb="14">
      <t>ジッシ</t>
    </rPh>
    <rPh sb="15" eb="18">
      <t>コウリツテキ</t>
    </rPh>
    <rPh sb="19" eb="21">
      <t>ウンエイ</t>
    </rPh>
    <rPh sb="22" eb="23">
      <t>キ</t>
    </rPh>
    <rPh sb="27" eb="28">
      <t>クニ</t>
    </rPh>
    <rPh sb="29" eb="31">
      <t>ジッシ</t>
    </rPh>
    <rPh sb="34" eb="36">
      <t>ジギョウ</t>
    </rPh>
    <phoneticPr fontId="5"/>
  </si>
  <si>
    <t>国民健康保険事業の円滑な実施・効率的な運営を確保するために必要な事業であり、優先度の高い事業である。</t>
    <rPh sb="0" eb="4">
      <t>コクミンケンコウ</t>
    </rPh>
    <rPh sb="4" eb="8">
      <t>ホケンジギョウ</t>
    </rPh>
    <rPh sb="9" eb="11">
      <t>エンカツ</t>
    </rPh>
    <rPh sb="12" eb="14">
      <t>ジッシ</t>
    </rPh>
    <rPh sb="15" eb="18">
      <t>コウリツテキ</t>
    </rPh>
    <rPh sb="19" eb="21">
      <t>ウンエイ</t>
    </rPh>
    <rPh sb="22" eb="24">
      <t>カクホ</t>
    </rPh>
    <rPh sb="29" eb="31">
      <t>ヒツヨウ</t>
    </rPh>
    <rPh sb="32" eb="34">
      <t>ジギョウ</t>
    </rPh>
    <rPh sb="38" eb="41">
      <t>ユウセンド</t>
    </rPh>
    <rPh sb="42" eb="43">
      <t>タカ</t>
    </rPh>
    <rPh sb="44" eb="46">
      <t>ジギョウ</t>
    </rPh>
    <phoneticPr fontId="5"/>
  </si>
  <si>
    <t>‐</t>
  </si>
  <si>
    <t>無</t>
  </si>
  <si>
    <t>平成30年度の改正後の国民健康保険制度における事務処理の標準化、効率化等を図るため、国と地方の協議等を重ねる。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ナド</t>
    </rPh>
    <rPh sb="37" eb="38">
      <t>ハカ</t>
    </rPh>
    <rPh sb="49" eb="50">
      <t>ナド</t>
    </rPh>
    <phoneticPr fontId="5"/>
  </si>
  <si>
    <t>補助金等執行業務が適正・効率的に実施されている。</t>
  </si>
  <si>
    <t>予定どおりシステム改修等の事業を実施することができた。</t>
  </si>
  <si>
    <t>点検対象外</t>
    <rPh sb="0" eb="5">
      <t>テンケンタイショウガイ</t>
    </rPh>
    <phoneticPr fontId="5"/>
  </si>
  <si>
    <t>平成30年度の改正後の国民健康保険制度における事務処理の標準化、効率化等を図るために必要なシステム改修経費等に対して補助しているものであり、適切な予算の確保及び執行が行われている。</t>
    <rPh sb="0" eb="2">
      <t>ヘイセイ</t>
    </rPh>
    <rPh sb="4" eb="6">
      <t>ネンド</t>
    </rPh>
    <rPh sb="7" eb="10">
      <t>カイセイゴ</t>
    </rPh>
    <rPh sb="11" eb="13">
      <t>コクミン</t>
    </rPh>
    <rPh sb="13" eb="15">
      <t>ケンコウ</t>
    </rPh>
    <rPh sb="15" eb="17">
      <t>ホケン</t>
    </rPh>
    <rPh sb="17" eb="19">
      <t>セイド</t>
    </rPh>
    <rPh sb="23" eb="25">
      <t>ジム</t>
    </rPh>
    <rPh sb="25" eb="27">
      <t>ショリ</t>
    </rPh>
    <rPh sb="28" eb="31">
      <t>ヒョウジュンカ</t>
    </rPh>
    <rPh sb="32" eb="35">
      <t>コウリツカ</t>
    </rPh>
    <rPh sb="35" eb="36">
      <t>トウ</t>
    </rPh>
    <rPh sb="37" eb="38">
      <t>ハカ</t>
    </rPh>
    <rPh sb="42" eb="44">
      <t>ヒツヨウ</t>
    </rPh>
    <rPh sb="49" eb="51">
      <t>カイシュウ</t>
    </rPh>
    <rPh sb="51" eb="53">
      <t>ケイヒ</t>
    </rPh>
    <rPh sb="53" eb="54">
      <t>トウ</t>
    </rPh>
    <rPh sb="55" eb="56">
      <t>タイ</t>
    </rPh>
    <rPh sb="58" eb="60">
      <t>ホジョ</t>
    </rPh>
    <rPh sb="70" eb="72">
      <t>テキセツ</t>
    </rPh>
    <rPh sb="73" eb="75">
      <t>ヨサン</t>
    </rPh>
    <rPh sb="76" eb="78">
      <t>カクホ</t>
    </rPh>
    <rPh sb="78" eb="79">
      <t>オヨ</t>
    </rPh>
    <rPh sb="80" eb="82">
      <t>シッコウ</t>
    </rPh>
    <rPh sb="83" eb="84">
      <t>オコナ</t>
    </rPh>
    <phoneticPr fontId="5"/>
  </si>
  <si>
    <t>補助金等執行を適正・効率的に実施し、国民健康保険制度の安定に資するための本事業は、広く国民のニーズがあることから、今後も国が必要な予算を確保し、着実に実施していく必要がある。来年度以降も、これまでと変わらぬ着実・効率的な執行を行うことが求められている。</t>
  </si>
  <si>
    <t>１．国保標準事務処理システムに係る事業</t>
    <rPh sb="2" eb="4">
      <t>コクホ</t>
    </rPh>
    <rPh sb="4" eb="6">
      <t>ヒョウジュン</t>
    </rPh>
    <rPh sb="6" eb="8">
      <t>ジム</t>
    </rPh>
    <rPh sb="8" eb="10">
      <t>ショリ</t>
    </rPh>
    <rPh sb="15" eb="16">
      <t>カカ</t>
    </rPh>
    <rPh sb="17" eb="19">
      <t>ジギョウ</t>
    </rPh>
    <phoneticPr fontId="5"/>
  </si>
  <si>
    <t>２．都道府県による給付点検の実施に係るシステム改修事業</t>
    <rPh sb="2" eb="6">
      <t>トドウフケン</t>
    </rPh>
    <rPh sb="9" eb="11">
      <t>キュウフ</t>
    </rPh>
    <rPh sb="11" eb="13">
      <t>テンケン</t>
    </rPh>
    <rPh sb="14" eb="16">
      <t>ジッシ</t>
    </rPh>
    <rPh sb="17" eb="18">
      <t>カカ</t>
    </rPh>
    <rPh sb="23" eb="25">
      <t>カイシュウ</t>
    </rPh>
    <rPh sb="25" eb="27">
      <t>ジギョウ</t>
    </rPh>
    <phoneticPr fontId="5"/>
  </si>
  <si>
    <t>委託料</t>
    <rPh sb="0" eb="2">
      <t>イタク</t>
    </rPh>
    <rPh sb="2" eb="3">
      <t>リョウ</t>
    </rPh>
    <phoneticPr fontId="5"/>
  </si>
  <si>
    <t>PMO経費</t>
    <rPh sb="3" eb="5">
      <t>ケイヒ</t>
    </rPh>
    <phoneticPr fontId="5"/>
  </si>
  <si>
    <t>研修会経費</t>
    <rPh sb="0" eb="3">
      <t>ケンシュウカイ</t>
    </rPh>
    <rPh sb="3" eb="5">
      <t>ケイヒ</t>
    </rPh>
    <phoneticPr fontId="5"/>
  </si>
  <si>
    <t>委託料</t>
    <rPh sb="0" eb="3">
      <t>イタクリョウ</t>
    </rPh>
    <phoneticPr fontId="5"/>
  </si>
  <si>
    <t>人件費</t>
  </si>
  <si>
    <t>使用料及び賃貸料</t>
    <rPh sb="0" eb="2">
      <t>シヨウ</t>
    </rPh>
    <rPh sb="2" eb="3">
      <t>リョウ</t>
    </rPh>
    <rPh sb="3" eb="4">
      <t>オヨ</t>
    </rPh>
    <rPh sb="5" eb="8">
      <t>チンタイリョウ</t>
    </rPh>
    <phoneticPr fontId="5"/>
  </si>
  <si>
    <t>役務費</t>
    <rPh sb="0" eb="2">
      <t>エキム</t>
    </rPh>
    <rPh sb="2" eb="3">
      <t>ヒ</t>
    </rPh>
    <phoneticPr fontId="5"/>
  </si>
  <si>
    <t>備品購入費</t>
    <rPh sb="0" eb="2">
      <t>ビヒン</t>
    </rPh>
    <rPh sb="2" eb="5">
      <t>コウニュウヒ</t>
    </rPh>
    <phoneticPr fontId="5"/>
  </si>
  <si>
    <t>北海道</t>
    <rPh sb="0" eb="3">
      <t>ホッカイドウ</t>
    </rPh>
    <phoneticPr fontId="5"/>
  </si>
  <si>
    <t>沖縄県</t>
    <rPh sb="0" eb="3">
      <t>オキナワケン</t>
    </rPh>
    <phoneticPr fontId="5"/>
  </si>
  <si>
    <t>市町村事務処理標準システムの導入推進、クラウド化推進体制の構築支援</t>
    <phoneticPr fontId="5"/>
  </si>
  <si>
    <t>補助金等交付</t>
  </si>
  <si>
    <t>国民健康保険中央会</t>
    <rPh sb="0" eb="6">
      <t>コ</t>
    </rPh>
    <rPh sb="6" eb="9">
      <t>チュウオウカイ</t>
    </rPh>
    <phoneticPr fontId="5"/>
  </si>
  <si>
    <t>国保標準事務処理システムの開発及び業務支援等</t>
    <phoneticPr fontId="5"/>
  </si>
  <si>
    <t>都道府県による給付点検の実施に係るシステム改修</t>
  </si>
  <si>
    <t>都道府県による給付点検の実施に係るシステム改修</t>
    <phoneticPr fontId="5"/>
  </si>
  <si>
    <t>標準システム開発委託・運用保守経費等</t>
    <rPh sb="0" eb="2">
      <t>ヒョウジュン</t>
    </rPh>
    <rPh sb="6" eb="8">
      <t>カイハツ</t>
    </rPh>
    <rPh sb="8" eb="10">
      <t>イタク</t>
    </rPh>
    <rPh sb="11" eb="13">
      <t>ウンヨウ</t>
    </rPh>
    <rPh sb="13" eb="15">
      <t>ホシュ</t>
    </rPh>
    <rPh sb="15" eb="17">
      <t>ケイヒ</t>
    </rPh>
    <rPh sb="17" eb="18">
      <t>トウ</t>
    </rPh>
    <phoneticPr fontId="5"/>
  </si>
  <si>
    <t>標準システム開発体制強化</t>
    <rPh sb="0" eb="2">
      <t>ヒョウジュン</t>
    </rPh>
    <phoneticPr fontId="5"/>
  </si>
  <si>
    <t>標準システム説明会等経費</t>
    <rPh sb="6" eb="9">
      <t>セツメイカイ</t>
    </rPh>
    <rPh sb="9" eb="10">
      <t>トウ</t>
    </rPh>
    <rPh sb="10" eb="12">
      <t>ケイヒ</t>
    </rPh>
    <phoneticPr fontId="5"/>
  </si>
  <si>
    <t>標準システム検討会等開催経費</t>
    <rPh sb="6" eb="9">
      <t>ケントウカイ</t>
    </rPh>
    <rPh sb="9" eb="10">
      <t>トウ</t>
    </rPh>
    <rPh sb="10" eb="12">
      <t>カイサイ</t>
    </rPh>
    <rPh sb="12" eb="14">
      <t>ケイヒ</t>
    </rPh>
    <phoneticPr fontId="5"/>
  </si>
  <si>
    <t>標準システム開発環境構築</t>
    <rPh sb="6" eb="8">
      <t>カイハツ</t>
    </rPh>
    <rPh sb="8" eb="10">
      <t>カンキョウ</t>
    </rPh>
    <rPh sb="10" eb="12">
      <t>コウチク</t>
    </rPh>
    <phoneticPr fontId="5"/>
  </si>
  <si>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</si>
  <si>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</si>
  <si>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</si>
  <si>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</si>
  <si>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都道府県及び市町村等が行う国民健康保険事務の効率的な執行等を支援するため、システム改善等に要する経費に対して補助を実施している。もって保険者への国庫補助を通じて医療保険の安定的運営に寄与している。</t>
    <phoneticPr fontId="5"/>
  </si>
  <si>
    <t>-</t>
    <phoneticPr fontId="5"/>
  </si>
  <si>
    <t>C.国民健康保険中央会</t>
    <phoneticPr fontId="5"/>
  </si>
  <si>
    <t>B.国民健康保険中央会</t>
    <phoneticPr fontId="5"/>
  </si>
  <si>
    <t>-</t>
    <phoneticPr fontId="5"/>
  </si>
  <si>
    <t>-</t>
    <phoneticPr fontId="5"/>
  </si>
  <si>
    <t>-</t>
    <phoneticPr fontId="5"/>
  </si>
  <si>
    <t>-</t>
    <phoneticPr fontId="5"/>
  </si>
  <si>
    <t>-</t>
    <phoneticPr fontId="5"/>
  </si>
  <si>
    <t>-</t>
    <phoneticPr fontId="5"/>
  </si>
  <si>
    <t>-</t>
    <phoneticPr fontId="5"/>
  </si>
  <si>
    <t>-</t>
    <phoneticPr fontId="5"/>
  </si>
  <si>
    <t>291</t>
    <phoneticPr fontId="5"/>
  </si>
  <si>
    <t>新28-018</t>
    <rPh sb="0" eb="1">
      <t>シン</t>
    </rPh>
    <phoneticPr fontId="5"/>
  </si>
  <si>
    <t>-</t>
    <phoneticPr fontId="5"/>
  </si>
  <si>
    <t>-</t>
    <phoneticPr fontId="5"/>
  </si>
  <si>
    <t>-</t>
    <phoneticPr fontId="5"/>
  </si>
  <si>
    <t>A.都道府県（北海道）</t>
    <rPh sb="2" eb="6">
      <t>トドウフケン</t>
    </rPh>
    <rPh sb="7" eb="10">
      <t>ホッカイドウ</t>
    </rPh>
    <phoneticPr fontId="5"/>
  </si>
  <si>
    <t>各種補助金等の適正かつ効率的な執行に必要な経費に限定しており、コストの削減に努めている。</t>
    <phoneticPr fontId="5"/>
  </si>
  <si>
    <t>補助金の執行にあたって、真に必要なシステム改修等に対象を限定し、コストの削減に努めたため。</t>
    <rPh sb="0" eb="3">
      <t>ホジョキン</t>
    </rPh>
    <rPh sb="4" eb="6">
      <t>シッコウ</t>
    </rPh>
    <rPh sb="12" eb="13">
      <t>シン</t>
    </rPh>
    <rPh sb="21" eb="23">
      <t>カイシュウ</t>
    </rPh>
    <rPh sb="23" eb="24">
      <t>トウ</t>
    </rPh>
    <rPh sb="25" eb="27">
      <t>タイショウ</t>
    </rPh>
    <rPh sb="36" eb="38">
      <t>サクゲン</t>
    </rPh>
    <phoneticPr fontId="5"/>
  </si>
  <si>
    <t>コスト削減に努めつつ、執行率を踏まえ予算額をより精査すること。</t>
    <phoneticPr fontId="5"/>
  </si>
  <si>
    <t>熊木　正人</t>
    <rPh sb="0" eb="2">
      <t>クマキ</t>
    </rPh>
    <rPh sb="3" eb="5">
      <t>マサト</t>
    </rPh>
    <phoneticPr fontId="5"/>
  </si>
  <si>
    <t>執行等改善</t>
  </si>
  <si>
    <t>平成30年度の執行実績を踏まえた要求額としている。
なお、令和元年度及び令和2年度は平成30年度には実施していなかった市町村への財政支援を計上しているため、平成30年度執行実績と比較して増額となっている。引き続き適正な予算の執行に努めたい。</t>
    <phoneticPr fontId="5"/>
  </si>
  <si>
    <t>国保保険者標準事務処理システムの機能改善に要する経費等の減</t>
    <rPh sb="0" eb="2">
      <t>コクホ</t>
    </rPh>
    <rPh sb="2" eb="5">
      <t>ホケンシャ</t>
    </rPh>
    <rPh sb="5" eb="7">
      <t>ヒョウジュン</t>
    </rPh>
    <rPh sb="7" eb="9">
      <t>ジム</t>
    </rPh>
    <rPh sb="9" eb="11">
      <t>ショリ</t>
    </rPh>
    <rPh sb="16" eb="18">
      <t>キノウ</t>
    </rPh>
    <rPh sb="18" eb="20">
      <t>カイゼン</t>
    </rPh>
    <rPh sb="21" eb="22">
      <t>ヨウ</t>
    </rPh>
    <rPh sb="24" eb="26">
      <t>ケイヒ</t>
    </rPh>
    <rPh sb="26" eb="27">
      <t>トウ</t>
    </rPh>
    <rPh sb="28" eb="29">
      <t>ゲン</t>
    </rPh>
    <phoneticPr fontId="5"/>
  </si>
  <si>
    <t>2,033 / 47</t>
    <phoneticPr fontId="5"/>
  </si>
  <si>
    <t>15,878/1,731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</si>
</sst>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11" fillId="0" borderId="70"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5368</xdr:colOff>
      <xdr:row>741</xdr:row>
      <xdr:rowOff>134470</xdr:rowOff>
    </xdr:from>
    <xdr:to>
      <xdr:col>38</xdr:col>
      <xdr:colOff>192428</xdr:colOff>
      <xdr:row>742</xdr:row>
      <xdr:rowOff>272007</xdr:rowOff>
    </xdr:to>
    <xdr:sp macro="" textlink="">
      <xdr:nvSpPr>
        <xdr:cNvPr id="3" name="正方形/長方形 2"/>
        <xdr:cNvSpPr/>
      </xdr:nvSpPr>
      <xdr:spPr>
        <a:xfrm>
          <a:off x="3805843" y="55941445"/>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742</xdr:row>
      <xdr:rowOff>270421</xdr:rowOff>
    </xdr:from>
    <xdr:to>
      <xdr:col>39</xdr:col>
      <xdr:colOff>12777</xdr:colOff>
      <xdr:row>744</xdr:row>
      <xdr:rowOff>188102</xdr:rowOff>
    </xdr:to>
    <xdr:sp macro="" textlink="">
      <xdr:nvSpPr>
        <xdr:cNvPr id="4" name="正方形/長方形 3"/>
        <xdr:cNvSpPr/>
      </xdr:nvSpPr>
      <xdr:spPr>
        <a:xfrm>
          <a:off x="3819073" y="56429821"/>
          <a:ext cx="3994679" cy="62253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2,795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744</xdr:row>
      <xdr:rowOff>228318</xdr:rowOff>
    </xdr:from>
    <xdr:to>
      <xdr:col>39</xdr:col>
      <xdr:colOff>36589</xdr:colOff>
      <xdr:row>745</xdr:row>
      <xdr:rowOff>176210</xdr:rowOff>
    </xdr:to>
    <xdr:sp macro="" textlink="">
      <xdr:nvSpPr>
        <xdr:cNvPr id="5" name="正方形/長方形 4"/>
        <xdr:cNvSpPr/>
      </xdr:nvSpPr>
      <xdr:spPr>
        <a:xfrm>
          <a:off x="3841561" y="57092568"/>
          <a:ext cx="3996003" cy="3003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173373</xdr:colOff>
      <xdr:row>746</xdr:row>
      <xdr:rowOff>227230</xdr:rowOff>
    </xdr:from>
    <xdr:to>
      <xdr:col>39</xdr:col>
      <xdr:colOff>26842</xdr:colOff>
      <xdr:row>746</xdr:row>
      <xdr:rowOff>232523</xdr:rowOff>
    </xdr:to>
    <xdr:cxnSp macro="">
      <xdr:nvCxnSpPr>
        <xdr:cNvPr id="6" name="直線コネクタ 5"/>
        <xdr:cNvCxnSpPr/>
      </xdr:nvCxnSpPr>
      <xdr:spPr>
        <a:xfrm flipH="1">
          <a:off x="3816686" y="223255105"/>
          <a:ext cx="4104000" cy="52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195869</xdr:colOff>
      <xdr:row>746</xdr:row>
      <xdr:rowOff>236491</xdr:rowOff>
    </xdr:from>
    <xdr:to>
      <xdr:col>18</xdr:col>
      <xdr:colOff>196491</xdr:colOff>
      <xdr:row>748</xdr:row>
      <xdr:rowOff>117662</xdr:rowOff>
    </xdr:to>
    <xdr:cxnSp macro="">
      <xdr:nvCxnSpPr>
        <xdr:cNvPr id="7" name="直線矢印コネクタ 6"/>
        <xdr:cNvCxnSpPr/>
      </xdr:nvCxnSpPr>
      <xdr:spPr>
        <a:xfrm>
          <a:off x="3839182" y="223264366"/>
          <a:ext cx="622" cy="5955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19996</xdr:colOff>
      <xdr:row>746</xdr:row>
      <xdr:rowOff>227232</xdr:rowOff>
    </xdr:from>
    <xdr:to>
      <xdr:col>39</xdr:col>
      <xdr:colOff>19996</xdr:colOff>
      <xdr:row>748</xdr:row>
      <xdr:rowOff>105756</xdr:rowOff>
    </xdr:to>
    <xdr:cxnSp macro="">
      <xdr:nvCxnSpPr>
        <xdr:cNvPr id="8" name="直線矢印コネクタ 7"/>
        <xdr:cNvCxnSpPr/>
      </xdr:nvCxnSpPr>
      <xdr:spPr>
        <a:xfrm>
          <a:off x="7913840" y="223255107"/>
          <a:ext cx="0" cy="5928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60927</xdr:colOff>
      <xdr:row>748</xdr:row>
      <xdr:rowOff>244663</xdr:rowOff>
    </xdr:from>
    <xdr:to>
      <xdr:col>25</xdr:col>
      <xdr:colOff>78124</xdr:colOff>
      <xdr:row>749</xdr:row>
      <xdr:rowOff>156836</xdr:rowOff>
    </xdr:to>
    <xdr:sp macro="" textlink="">
      <xdr:nvSpPr>
        <xdr:cNvPr id="9" name="正方形/長方形 8"/>
        <xdr:cNvSpPr/>
      </xdr:nvSpPr>
      <xdr:spPr>
        <a:xfrm>
          <a:off x="2489802" y="223986913"/>
          <a:ext cx="2648478" cy="2693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106186</xdr:colOff>
      <xdr:row>748</xdr:row>
      <xdr:rowOff>224118</xdr:rowOff>
    </xdr:from>
    <xdr:to>
      <xdr:col>43</xdr:col>
      <xdr:colOff>194152</xdr:colOff>
      <xdr:row>749</xdr:row>
      <xdr:rowOff>145677</xdr:rowOff>
    </xdr:to>
    <xdr:sp macro="" textlink="">
      <xdr:nvSpPr>
        <xdr:cNvPr id="10" name="正方形/長方形 9"/>
        <xdr:cNvSpPr/>
      </xdr:nvSpPr>
      <xdr:spPr>
        <a:xfrm>
          <a:off x="6987999" y="223966368"/>
          <a:ext cx="1909622" cy="2787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60929</xdr:colOff>
      <xdr:row>749</xdr:row>
      <xdr:rowOff>195466</xdr:rowOff>
    </xdr:from>
    <xdr:to>
      <xdr:col>22</xdr:col>
      <xdr:colOff>140070</xdr:colOff>
      <xdr:row>751</xdr:row>
      <xdr:rowOff>131670</xdr:rowOff>
    </xdr:to>
    <xdr:sp macro="" textlink="">
      <xdr:nvSpPr>
        <xdr:cNvPr id="11" name="正方形/長方形 10"/>
        <xdr:cNvSpPr/>
      </xdr:nvSpPr>
      <xdr:spPr>
        <a:xfrm>
          <a:off x="3097023" y="224294904"/>
          <a:ext cx="1495985" cy="65057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37130</xdr:colOff>
      <xdr:row>749</xdr:row>
      <xdr:rowOff>208710</xdr:rowOff>
    </xdr:from>
    <xdr:to>
      <xdr:col>43</xdr:col>
      <xdr:colOff>161095</xdr:colOff>
      <xdr:row>751</xdr:row>
      <xdr:rowOff>129569</xdr:rowOff>
    </xdr:to>
    <xdr:sp macro="" textlink="">
      <xdr:nvSpPr>
        <xdr:cNvPr id="12" name="正方形/長方形 11"/>
        <xdr:cNvSpPr/>
      </xdr:nvSpPr>
      <xdr:spPr>
        <a:xfrm>
          <a:off x="6918943" y="224308148"/>
          <a:ext cx="1945621" cy="6352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Ｂ．</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6691</xdr:colOff>
      <xdr:row>745</xdr:row>
      <xdr:rowOff>154780</xdr:rowOff>
    </xdr:from>
    <xdr:to>
      <xdr:col>29</xdr:col>
      <xdr:colOff>6691</xdr:colOff>
      <xdr:row>746</xdr:row>
      <xdr:rowOff>239398</xdr:rowOff>
    </xdr:to>
    <xdr:cxnSp macro="">
      <xdr:nvCxnSpPr>
        <xdr:cNvPr id="13" name="直線矢印コネクタ 12"/>
        <xdr:cNvCxnSpPr/>
      </xdr:nvCxnSpPr>
      <xdr:spPr>
        <a:xfrm>
          <a:off x="5807416" y="57371455"/>
          <a:ext cx="0" cy="437043"/>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5368</xdr:colOff>
      <xdr:row>755</xdr:row>
      <xdr:rowOff>134470</xdr:rowOff>
    </xdr:from>
    <xdr:to>
      <xdr:col>38</xdr:col>
      <xdr:colOff>192428</xdr:colOff>
      <xdr:row>756</xdr:row>
      <xdr:rowOff>272007</xdr:rowOff>
    </xdr:to>
    <xdr:sp macro="" textlink="">
      <xdr:nvSpPr>
        <xdr:cNvPr id="20" name="正方形/長方形 19"/>
        <xdr:cNvSpPr/>
      </xdr:nvSpPr>
      <xdr:spPr>
        <a:xfrm>
          <a:off x="3805843" y="60875395"/>
          <a:ext cx="3987535" cy="4899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年度実績）　</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18598</xdr:colOff>
      <xdr:row>756</xdr:row>
      <xdr:rowOff>224113</xdr:rowOff>
    </xdr:from>
    <xdr:to>
      <xdr:col>39</xdr:col>
      <xdr:colOff>12777</xdr:colOff>
      <xdr:row>757</xdr:row>
      <xdr:rowOff>163760</xdr:rowOff>
    </xdr:to>
    <xdr:sp macro="" textlink="">
      <xdr:nvSpPr>
        <xdr:cNvPr id="21" name="正方形/長方形 20"/>
        <xdr:cNvSpPr/>
      </xdr:nvSpPr>
      <xdr:spPr>
        <a:xfrm>
          <a:off x="3819073" y="61317463"/>
          <a:ext cx="3994679" cy="60639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41086</xdr:colOff>
      <xdr:row>756</xdr:row>
      <xdr:rowOff>654132</xdr:rowOff>
    </xdr:from>
    <xdr:to>
      <xdr:col>39</xdr:col>
      <xdr:colOff>36589</xdr:colOff>
      <xdr:row>757</xdr:row>
      <xdr:rowOff>602024</xdr:rowOff>
    </xdr:to>
    <xdr:sp macro="" textlink="">
      <xdr:nvSpPr>
        <xdr:cNvPr id="22" name="正方形/長方形 21"/>
        <xdr:cNvSpPr/>
      </xdr:nvSpPr>
      <xdr:spPr>
        <a:xfrm>
          <a:off x="3841561" y="61747482"/>
          <a:ext cx="3996003" cy="61464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補助金を交付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8090</xdr:colOff>
      <xdr:row>757</xdr:row>
      <xdr:rowOff>457642</xdr:rowOff>
    </xdr:from>
    <xdr:to>
      <xdr:col>29</xdr:col>
      <xdr:colOff>8090</xdr:colOff>
      <xdr:row>758</xdr:row>
      <xdr:rowOff>336166</xdr:rowOff>
    </xdr:to>
    <xdr:cxnSp macro="">
      <xdr:nvCxnSpPr>
        <xdr:cNvPr id="25" name="直線矢印コネクタ 24"/>
        <xdr:cNvCxnSpPr/>
      </xdr:nvCxnSpPr>
      <xdr:spPr>
        <a:xfrm>
          <a:off x="5877871" y="227724142"/>
          <a:ext cx="0" cy="5452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165707</xdr:colOff>
      <xdr:row>758</xdr:row>
      <xdr:rowOff>383092</xdr:rowOff>
    </xdr:from>
    <xdr:to>
      <xdr:col>34</xdr:col>
      <xdr:colOff>51266</xdr:colOff>
      <xdr:row>759</xdr:row>
      <xdr:rowOff>20302</xdr:rowOff>
    </xdr:to>
    <xdr:sp macro="" textlink="">
      <xdr:nvSpPr>
        <xdr:cNvPr id="27" name="正方形/長方形 26"/>
        <xdr:cNvSpPr/>
      </xdr:nvSpPr>
      <xdr:spPr>
        <a:xfrm>
          <a:off x="5023457" y="228316342"/>
          <a:ext cx="1909622" cy="3039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補助金等交付</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120464</xdr:colOff>
      <xdr:row>759</xdr:row>
      <xdr:rowOff>71428</xdr:rowOff>
    </xdr:from>
    <xdr:to>
      <xdr:col>34</xdr:col>
      <xdr:colOff>42022</xdr:colOff>
      <xdr:row>761</xdr:row>
      <xdr:rowOff>28706</xdr:rowOff>
    </xdr:to>
    <xdr:sp macro="" textlink="">
      <xdr:nvSpPr>
        <xdr:cNvPr id="29" name="正方形/長方形 28"/>
        <xdr:cNvSpPr/>
      </xdr:nvSpPr>
      <xdr:spPr>
        <a:xfrm>
          <a:off x="4978214" y="228671428"/>
          <a:ext cx="1945621" cy="5525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Ｃ．</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 zoomScale="80" zoomScaleNormal="75" zoomScaleSheetLayoutView="80" zoomScalePageLayoutView="85" workbookViewId="0">
      <selection activeCell="AY126" sqref="AY1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308</v>
      </c>
      <c r="AT2" s="221"/>
      <c r="AU2" s="221"/>
      <c r="AV2" s="52" t="str">
        <f>IF(AW2="", "", "-")</f>
        <v/>
      </c>
      <c r="AW2" s="398"/>
      <c r="AX2" s="398"/>
    </row>
    <row r="3" spans="1:50" ht="21" customHeight="1" thickBot="1" x14ac:dyDescent="0.2">
      <c r="A3" s="524" t="s">
        <v>540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566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75</v>
      </c>
      <c r="H5" s="560"/>
      <c r="I5" s="560"/>
      <c r="J5" s="560"/>
      <c r="K5" s="560"/>
      <c r="L5" s="560"/>
      <c r="M5" s="561" t="s">
        <v>66</v>
      </c>
      <c r="N5" s="562"/>
      <c r="O5" s="562"/>
      <c r="P5" s="562"/>
      <c r="Q5" s="562"/>
      <c r="R5" s="563"/>
      <c r="S5" s="564" t="s">
        <v>131</v>
      </c>
      <c r="T5" s="560"/>
      <c r="U5" s="560"/>
      <c r="V5" s="560"/>
      <c r="W5" s="560"/>
      <c r="X5" s="565"/>
      <c r="Y5" s="720" t="s">
        <v>3</v>
      </c>
      <c r="Z5" s="721"/>
      <c r="AA5" s="721"/>
      <c r="AB5" s="721"/>
      <c r="AC5" s="721"/>
      <c r="AD5" s="722"/>
      <c r="AE5" s="723" t="s">
        <v>569</v>
      </c>
      <c r="AF5" s="723"/>
      <c r="AG5" s="723"/>
      <c r="AH5" s="723"/>
      <c r="AI5" s="723"/>
      <c r="AJ5" s="723"/>
      <c r="AK5" s="723"/>
      <c r="AL5" s="723"/>
      <c r="AM5" s="723"/>
      <c r="AN5" s="723"/>
      <c r="AO5" s="723"/>
      <c r="AP5" s="724"/>
      <c r="AQ5" s="725" t="s">
        <v>689</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2" t="s">
        <v>22</v>
      </c>
      <c r="B7" s="833"/>
      <c r="C7" s="833"/>
      <c r="D7" s="833"/>
      <c r="E7" s="833"/>
      <c r="F7" s="834"/>
      <c r="G7" s="835" t="s">
        <v>571</v>
      </c>
      <c r="H7" s="836"/>
      <c r="I7" s="836"/>
      <c r="J7" s="836"/>
      <c r="K7" s="836"/>
      <c r="L7" s="836"/>
      <c r="M7" s="836"/>
      <c r="N7" s="836"/>
      <c r="O7" s="836"/>
      <c r="P7" s="836"/>
      <c r="Q7" s="836"/>
      <c r="R7" s="836"/>
      <c r="S7" s="836"/>
      <c r="T7" s="836"/>
      <c r="U7" s="836"/>
      <c r="V7" s="836"/>
      <c r="W7" s="836"/>
      <c r="X7" s="837"/>
      <c r="Y7" s="396" t="s">
        <v>512</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2" t="s">
        <v>378</v>
      </c>
      <c r="B8" s="833"/>
      <c r="C8" s="833"/>
      <c r="D8" s="833"/>
      <c r="E8" s="833"/>
      <c r="F8" s="834"/>
      <c r="G8" s="224" t="str">
        <f>入力規則等!A28</f>
        <v>高齢社会対策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3" t="str">
        <f>入力規則等!K13</f>
        <v>社会保障</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15">
      <c r="A9" s="146" t="s">
        <v>23</v>
      </c>
      <c r="B9" s="147"/>
      <c r="C9" s="147"/>
      <c r="D9" s="147"/>
      <c r="E9" s="147"/>
      <c r="F9" s="147"/>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8" t="s">
        <v>575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4"/>
      <c r="H12" s="685"/>
      <c r="I12" s="685"/>
      <c r="J12" s="685"/>
      <c r="K12" s="685"/>
      <c r="L12" s="685"/>
      <c r="M12" s="685"/>
      <c r="N12" s="685"/>
      <c r="O12" s="685"/>
      <c r="P12" s="304" t="s">
        <v>531</v>
      </c>
      <c r="Q12" s="299"/>
      <c r="R12" s="299"/>
      <c r="S12" s="299"/>
      <c r="T12" s="299"/>
      <c r="U12" s="299"/>
      <c r="V12" s="300"/>
      <c r="W12" s="304" t="s">
        <v>528</v>
      </c>
      <c r="X12" s="299"/>
      <c r="Y12" s="299"/>
      <c r="Z12" s="299"/>
      <c r="AA12" s="299"/>
      <c r="AB12" s="299"/>
      <c r="AC12" s="300"/>
      <c r="AD12" s="304" t="s">
        <v>523</v>
      </c>
      <c r="AE12" s="299"/>
      <c r="AF12" s="299"/>
      <c r="AG12" s="299"/>
      <c r="AH12" s="299"/>
      <c r="AI12" s="299"/>
      <c r="AJ12" s="300"/>
      <c r="AK12" s="304" t="s">
        <v>516</v>
      </c>
      <c r="AL12" s="299"/>
      <c r="AM12" s="299"/>
      <c r="AN12" s="299"/>
      <c r="AO12" s="299"/>
      <c r="AP12" s="299"/>
      <c r="AQ12" s="300"/>
      <c r="AR12" s="304" t="s">
        <v>514</v>
      </c>
      <c r="AS12" s="299"/>
      <c r="AT12" s="299"/>
      <c r="AU12" s="299"/>
      <c r="AV12" s="299"/>
      <c r="AW12" s="299"/>
      <c r="AX12" s="747"/>
    </row>
    <row r="13" spans="1:50" ht="21" customHeight="1" x14ac:dyDescent="0.15">
      <c r="A13" s="143"/>
      <c r="B13" s="144"/>
      <c r="C13" s="144"/>
      <c r="D13" s="144"/>
      <c r="E13" s="144"/>
      <c r="F13" s="145"/>
      <c r="G13" s="748" t="s">
        <v>6</v>
      </c>
      <c r="H13" s="749"/>
      <c r="I13" s="641" t="s">
        <v>7</v>
      </c>
      <c r="J13" s="642"/>
      <c r="K13" s="642"/>
      <c r="L13" s="642"/>
      <c r="M13" s="642"/>
      <c r="N13" s="642"/>
      <c r="O13" s="643"/>
      <c r="P13" s="109">
        <v>18009</v>
      </c>
      <c r="Q13" s="110"/>
      <c r="R13" s="110"/>
      <c r="S13" s="110"/>
      <c r="T13" s="110"/>
      <c r="U13" s="110"/>
      <c r="V13" s="111"/>
      <c r="W13" s="109">
        <v>19962</v>
      </c>
      <c r="X13" s="110"/>
      <c r="Y13" s="110"/>
      <c r="Z13" s="110"/>
      <c r="AA13" s="110"/>
      <c r="AB13" s="110"/>
      <c r="AC13" s="111"/>
      <c r="AD13" s="109">
        <v>4857</v>
      </c>
      <c r="AE13" s="110"/>
      <c r="AF13" s="110"/>
      <c r="AG13" s="110"/>
      <c r="AH13" s="110"/>
      <c r="AI13" s="110"/>
      <c r="AJ13" s="111"/>
      <c r="AK13" s="109">
        <v>5588</v>
      </c>
      <c r="AL13" s="110"/>
      <c r="AM13" s="110"/>
      <c r="AN13" s="110"/>
      <c r="AO13" s="110"/>
      <c r="AP13" s="110"/>
      <c r="AQ13" s="111"/>
      <c r="AR13" s="106">
        <v>5445</v>
      </c>
      <c r="AS13" s="107"/>
      <c r="AT13" s="107"/>
      <c r="AU13" s="107"/>
      <c r="AV13" s="107"/>
      <c r="AW13" s="107"/>
      <c r="AX13" s="395"/>
    </row>
    <row r="14" spans="1:50" ht="21" customHeight="1" x14ac:dyDescent="0.15">
      <c r="A14" s="143"/>
      <c r="B14" s="144"/>
      <c r="C14" s="144"/>
      <c r="D14" s="144"/>
      <c r="E14" s="144"/>
      <c r="F14" s="145"/>
      <c r="G14" s="750"/>
      <c r="H14" s="751"/>
      <c r="I14" s="576" t="s">
        <v>8</v>
      </c>
      <c r="J14" s="635"/>
      <c r="K14" s="635"/>
      <c r="L14" s="635"/>
      <c r="M14" s="635"/>
      <c r="N14" s="635"/>
      <c r="O14" s="636"/>
      <c r="P14" s="109">
        <v>12442</v>
      </c>
      <c r="Q14" s="110"/>
      <c r="R14" s="110"/>
      <c r="S14" s="110"/>
      <c r="T14" s="110"/>
      <c r="U14" s="110"/>
      <c r="V14" s="111"/>
      <c r="W14" s="109" t="s">
        <v>578</v>
      </c>
      <c r="X14" s="110"/>
      <c r="Y14" s="110"/>
      <c r="Z14" s="110"/>
      <c r="AA14" s="110"/>
      <c r="AB14" s="110"/>
      <c r="AC14" s="111"/>
      <c r="AD14" s="109" t="s">
        <v>580</v>
      </c>
      <c r="AE14" s="110"/>
      <c r="AF14" s="110"/>
      <c r="AG14" s="110"/>
      <c r="AH14" s="110"/>
      <c r="AI14" s="110"/>
      <c r="AJ14" s="111"/>
      <c r="AK14" s="109" t="s">
        <v>582</v>
      </c>
      <c r="AL14" s="110"/>
      <c r="AM14" s="110"/>
      <c r="AN14" s="110"/>
      <c r="AO14" s="110"/>
      <c r="AP14" s="110"/>
      <c r="AQ14" s="111"/>
      <c r="AR14" s="668"/>
      <c r="AS14" s="668"/>
      <c r="AT14" s="668"/>
      <c r="AU14" s="668"/>
      <c r="AV14" s="668"/>
      <c r="AW14" s="668"/>
      <c r="AX14" s="669"/>
    </row>
    <row r="15" spans="1:50" ht="21" customHeight="1" x14ac:dyDescent="0.15">
      <c r="A15" s="143"/>
      <c r="B15" s="144"/>
      <c r="C15" s="144"/>
      <c r="D15" s="144"/>
      <c r="E15" s="144"/>
      <c r="F15" s="145"/>
      <c r="G15" s="750"/>
      <c r="H15" s="751"/>
      <c r="I15" s="576" t="s">
        <v>51</v>
      </c>
      <c r="J15" s="577"/>
      <c r="K15" s="577"/>
      <c r="L15" s="577"/>
      <c r="M15" s="577"/>
      <c r="N15" s="577"/>
      <c r="O15" s="578"/>
      <c r="P15" s="109" t="s">
        <v>576</v>
      </c>
      <c r="Q15" s="110"/>
      <c r="R15" s="110"/>
      <c r="S15" s="110"/>
      <c r="T15" s="110"/>
      <c r="U15" s="110"/>
      <c r="V15" s="111"/>
      <c r="W15" s="109">
        <v>16149</v>
      </c>
      <c r="X15" s="110"/>
      <c r="Y15" s="110"/>
      <c r="Z15" s="110"/>
      <c r="AA15" s="110"/>
      <c r="AB15" s="110"/>
      <c r="AC15" s="111"/>
      <c r="AD15" s="109" t="s">
        <v>581</v>
      </c>
      <c r="AE15" s="110"/>
      <c r="AF15" s="110"/>
      <c r="AG15" s="110"/>
      <c r="AH15" s="110"/>
      <c r="AI15" s="110"/>
      <c r="AJ15" s="111"/>
      <c r="AK15" s="109" t="s">
        <v>583</v>
      </c>
      <c r="AL15" s="110"/>
      <c r="AM15" s="110"/>
      <c r="AN15" s="110"/>
      <c r="AO15" s="110"/>
      <c r="AP15" s="110"/>
      <c r="AQ15" s="111"/>
      <c r="AR15" s="109">
        <v>0</v>
      </c>
      <c r="AS15" s="110"/>
      <c r="AT15" s="110"/>
      <c r="AU15" s="110"/>
      <c r="AV15" s="110"/>
      <c r="AW15" s="110"/>
      <c r="AX15" s="634"/>
    </row>
    <row r="16" spans="1:50" ht="21" customHeight="1" x14ac:dyDescent="0.15">
      <c r="A16" s="143"/>
      <c r="B16" s="144"/>
      <c r="C16" s="144"/>
      <c r="D16" s="144"/>
      <c r="E16" s="144"/>
      <c r="F16" s="145"/>
      <c r="G16" s="750"/>
      <c r="H16" s="751"/>
      <c r="I16" s="576" t="s">
        <v>52</v>
      </c>
      <c r="J16" s="577"/>
      <c r="K16" s="577"/>
      <c r="L16" s="577"/>
      <c r="M16" s="577"/>
      <c r="N16" s="577"/>
      <c r="O16" s="578"/>
      <c r="P16" s="109">
        <v>-16149</v>
      </c>
      <c r="Q16" s="110"/>
      <c r="R16" s="110"/>
      <c r="S16" s="110"/>
      <c r="T16" s="110"/>
      <c r="U16" s="110"/>
      <c r="V16" s="111"/>
      <c r="W16" s="109" t="s">
        <v>576</v>
      </c>
      <c r="X16" s="110"/>
      <c r="Y16" s="110"/>
      <c r="Z16" s="110"/>
      <c r="AA16" s="110"/>
      <c r="AB16" s="110"/>
      <c r="AC16" s="111"/>
      <c r="AD16" s="109" t="s">
        <v>577</v>
      </c>
      <c r="AE16" s="110"/>
      <c r="AF16" s="110"/>
      <c r="AG16" s="110"/>
      <c r="AH16" s="110"/>
      <c r="AI16" s="110"/>
      <c r="AJ16" s="111"/>
      <c r="AK16" s="109" t="s">
        <v>577</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50"/>
      <c r="H17" s="751"/>
      <c r="I17" s="576" t="s">
        <v>50</v>
      </c>
      <c r="J17" s="635"/>
      <c r="K17" s="635"/>
      <c r="L17" s="635"/>
      <c r="M17" s="635"/>
      <c r="N17" s="635"/>
      <c r="O17" s="636"/>
      <c r="P17" s="109" t="s">
        <v>577</v>
      </c>
      <c r="Q17" s="110"/>
      <c r="R17" s="110"/>
      <c r="S17" s="110"/>
      <c r="T17" s="110"/>
      <c r="U17" s="110"/>
      <c r="V17" s="111"/>
      <c r="W17" s="109" t="s">
        <v>579</v>
      </c>
      <c r="X17" s="110"/>
      <c r="Y17" s="110"/>
      <c r="Z17" s="110"/>
      <c r="AA17" s="110"/>
      <c r="AB17" s="110"/>
      <c r="AC17" s="111"/>
      <c r="AD17" s="109" t="s">
        <v>577</v>
      </c>
      <c r="AE17" s="110"/>
      <c r="AF17" s="110"/>
      <c r="AG17" s="110"/>
      <c r="AH17" s="110"/>
      <c r="AI17" s="110"/>
      <c r="AJ17" s="111"/>
      <c r="AK17" s="109" t="s">
        <v>577</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2"/>
      <c r="H18" s="753"/>
      <c r="I18" s="740" t="s">
        <v>20</v>
      </c>
      <c r="J18" s="741"/>
      <c r="K18" s="741"/>
      <c r="L18" s="741"/>
      <c r="M18" s="741"/>
      <c r="N18" s="741"/>
      <c r="O18" s="742"/>
      <c r="P18" s="115">
        <f>SUM(P13:V17)</f>
        <v>14302</v>
      </c>
      <c r="Q18" s="116"/>
      <c r="R18" s="116"/>
      <c r="S18" s="116"/>
      <c r="T18" s="116"/>
      <c r="U18" s="116"/>
      <c r="V18" s="117"/>
      <c r="W18" s="115">
        <f>SUM(W13:AC17)</f>
        <v>36111</v>
      </c>
      <c r="X18" s="116"/>
      <c r="Y18" s="116"/>
      <c r="Z18" s="116"/>
      <c r="AA18" s="116"/>
      <c r="AB18" s="116"/>
      <c r="AC18" s="117"/>
      <c r="AD18" s="115">
        <f>SUM(AD13:AJ17)</f>
        <v>4857</v>
      </c>
      <c r="AE18" s="116"/>
      <c r="AF18" s="116"/>
      <c r="AG18" s="116"/>
      <c r="AH18" s="116"/>
      <c r="AI18" s="116"/>
      <c r="AJ18" s="117"/>
      <c r="AK18" s="115">
        <f>SUM(AK13:AQ17)</f>
        <v>5588</v>
      </c>
      <c r="AL18" s="116"/>
      <c r="AM18" s="116"/>
      <c r="AN18" s="116"/>
      <c r="AO18" s="116"/>
      <c r="AP18" s="116"/>
      <c r="AQ18" s="117"/>
      <c r="AR18" s="115">
        <f>SUM(AR13:AX17)</f>
        <v>5445</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14296</v>
      </c>
      <c r="Q19" s="110"/>
      <c r="R19" s="110"/>
      <c r="S19" s="110"/>
      <c r="T19" s="110"/>
      <c r="U19" s="110"/>
      <c r="V19" s="111"/>
      <c r="W19" s="109">
        <v>23240</v>
      </c>
      <c r="X19" s="110"/>
      <c r="Y19" s="110"/>
      <c r="Z19" s="110"/>
      <c r="AA19" s="110"/>
      <c r="AB19" s="110"/>
      <c r="AC19" s="111"/>
      <c r="AD19" s="109">
        <v>3614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0.99958047825478957</v>
      </c>
      <c r="Q20" s="540"/>
      <c r="R20" s="540"/>
      <c r="S20" s="540"/>
      <c r="T20" s="540"/>
      <c r="U20" s="540"/>
      <c r="V20" s="540"/>
      <c r="W20" s="540">
        <f t="shared" ref="W20" si="0">IF(W18=0, "-", SUM(W19)/W18)</f>
        <v>0.64357121098834147</v>
      </c>
      <c r="X20" s="540"/>
      <c r="Y20" s="540"/>
      <c r="Z20" s="540"/>
      <c r="AA20" s="540"/>
      <c r="AB20" s="540"/>
      <c r="AC20" s="540"/>
      <c r="AD20" s="540">
        <f t="shared" ref="AD20" si="1">IF(AD18=0, "-", SUM(AD19)/AD18)</f>
        <v>0.74408070825612516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37" t="s">
        <v>477</v>
      </c>
      <c r="H21" s="938"/>
      <c r="I21" s="938"/>
      <c r="J21" s="938"/>
      <c r="K21" s="938"/>
      <c r="L21" s="938"/>
      <c r="M21" s="938"/>
      <c r="N21" s="938"/>
      <c r="O21" s="938"/>
      <c r="P21" s="540">
        <f>IF(P19=0, "-", SUM(P19)/SUM(P13,P14))</f>
        <v>0.4694755508850284</v>
      </c>
      <c r="Q21" s="540"/>
      <c r="R21" s="540"/>
      <c r="S21" s="540"/>
      <c r="T21" s="540"/>
      <c r="U21" s="540"/>
      <c r="V21" s="540"/>
      <c r="W21" s="540">
        <f t="shared" ref="W21" si="2">IF(W19=0, "-", SUM(W19)/SUM(W13,W14))</f>
        <v>1.1642120028053302</v>
      </c>
      <c r="X21" s="540"/>
      <c r="Y21" s="540"/>
      <c r="Z21" s="540"/>
      <c r="AA21" s="540"/>
      <c r="AB21" s="540"/>
      <c r="AC21" s="540"/>
      <c r="AD21" s="540">
        <f t="shared" ref="AD21" si="3">IF(AD19=0, "-", SUM(AD19)/SUM(AD13,AD14))</f>
        <v>0.74408070825612516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556</v>
      </c>
      <c r="B22" s="200"/>
      <c r="C22" s="200"/>
      <c r="D22" s="200"/>
      <c r="E22" s="200"/>
      <c r="F22" s="201"/>
      <c r="G22" s="184" t="s">
        <v>456</v>
      </c>
      <c r="H22" s="185"/>
      <c r="I22" s="185"/>
      <c r="J22" s="185"/>
      <c r="K22" s="185"/>
      <c r="L22" s="185"/>
      <c r="M22" s="185"/>
      <c r="N22" s="185"/>
      <c r="O22" s="186"/>
      <c r="P22" s="208" t="s">
        <v>517</v>
      </c>
      <c r="Q22" s="185"/>
      <c r="R22" s="185"/>
      <c r="S22" s="185"/>
      <c r="T22" s="185"/>
      <c r="U22" s="185"/>
      <c r="V22" s="186"/>
      <c r="W22" s="208" t="s">
        <v>513</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566</v>
      </c>
      <c r="H23" s="188"/>
      <c r="I23" s="188"/>
      <c r="J23" s="188"/>
      <c r="K23" s="188"/>
      <c r="L23" s="188"/>
      <c r="M23" s="188"/>
      <c r="N23" s="188"/>
      <c r="O23" s="189"/>
      <c r="P23" s="106">
        <v>5588</v>
      </c>
      <c r="Q23" s="107"/>
      <c r="R23" s="107"/>
      <c r="S23" s="107"/>
      <c r="T23" s="107"/>
      <c r="U23" s="107"/>
      <c r="V23" s="108"/>
      <c r="W23" s="106">
        <v>5445</v>
      </c>
      <c r="X23" s="107"/>
      <c r="Y23" s="107"/>
      <c r="Z23" s="107"/>
      <c r="AA23" s="107"/>
      <c r="AB23" s="107"/>
      <c r="AC23" s="108"/>
      <c r="AD23" s="210" t="s">
        <v>692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5588</v>
      </c>
      <c r="Q29" s="110"/>
      <c r="R29" s="110"/>
      <c r="S29" s="110"/>
      <c r="T29" s="110"/>
      <c r="U29" s="110"/>
      <c r="V29" s="111"/>
      <c r="W29" s="228">
        <f>AR13</f>
        <v>5445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53"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532</v>
      </c>
      <c r="AF30" s="388"/>
      <c r="AG30" s="388"/>
      <c r="AH30" s="389"/>
      <c r="AI30" s="387" t="s">
        <v>529</v>
      </c>
      <c r="AJ30" s="388"/>
      <c r="AK30" s="388"/>
      <c r="AL30" s="389"/>
      <c r="AM30" s="390" t="s">
        <v>524</v>
      </c>
      <c r="AN30" s="390"/>
      <c r="AO30" s="390"/>
      <c r="AP30" s="387"/>
      <c r="AQ30" s="644" t="s">
        <v>354</v>
      </c>
      <c r="AR30" s="645"/>
      <c r="AS30" s="645"/>
      <c r="AT30" s="646"/>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576</v>
      </c>
      <c r="AR31" s="137"/>
      <c r="AS31" s="138" t="s">
        <v>355</v>
      </c>
      <c r="AT31" s="173"/>
      <c r="AU31" s="272">
        <v>29</v>
      </c>
      <c r="AV31" s="272"/>
      <c r="AW31" s="380" t="s">
        <v>300</v>
      </c>
      <c r="AX31" s="381"/>
    </row>
    <row r="32" spans="1:50" ht="23.25" customHeight="1" x14ac:dyDescent="0.15">
      <c r="A32" s="516"/>
      <c r="B32" s="514"/>
      <c r="C32" s="514"/>
      <c r="D32" s="514"/>
      <c r="E32" s="514"/>
      <c r="F32" s="515"/>
      <c r="G32" s="541" t="s">
        <v>584</v>
      </c>
      <c r="H32" s="542"/>
      <c r="I32" s="542"/>
      <c r="J32" s="542"/>
      <c r="K32" s="542"/>
      <c r="L32" s="542"/>
      <c r="M32" s="542"/>
      <c r="N32" s="542"/>
      <c r="O32" s="543"/>
      <c r="P32" s="162" t="s">
        <v>585</v>
      </c>
      <c r="Q32" s="162"/>
      <c r="R32" s="162"/>
      <c r="S32" s="162"/>
      <c r="T32" s="162"/>
      <c r="U32" s="162"/>
      <c r="V32" s="162"/>
      <c r="W32" s="162"/>
      <c r="X32" s="232"/>
      <c r="Y32" s="339" t="s">
        <v>12</v>
      </c>
      <c r="Z32" s="550"/>
      <c r="AA32" s="551"/>
      <c r="AB32" s="552" t="s">
        <v>587</v>
      </c>
      <c r="AC32" s="552"/>
      <c r="AD32" s="552"/>
      <c r="AE32" s="365" t="s">
        <v>572</v>
      </c>
      <c r="AF32" s="366"/>
      <c r="AG32" s="366"/>
      <c r="AH32" s="366"/>
      <c r="AI32" s="365">
        <v>47</v>
      </c>
      <c r="AJ32" s="366"/>
      <c r="AK32" s="366"/>
      <c r="AL32" s="366"/>
      <c r="AM32" s="365" t="s">
        <v>572</v>
      </c>
      <c r="AN32" s="366"/>
      <c r="AO32" s="366"/>
      <c r="AP32" s="366"/>
      <c r="AQ32" s="112" t="s">
        <v>572</v>
      </c>
      <c r="AR32" s="113"/>
      <c r="AS32" s="113"/>
      <c r="AT32" s="114"/>
      <c r="AU32" s="366">
        <v>47</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587</v>
      </c>
      <c r="AC33" s="523"/>
      <c r="AD33" s="523"/>
      <c r="AE33" s="365" t="s">
        <v>572</v>
      </c>
      <c r="AF33" s="366"/>
      <c r="AG33" s="366"/>
      <c r="AH33" s="366"/>
      <c r="AI33" s="365">
        <v>47</v>
      </c>
      <c r="AJ33" s="366"/>
      <c r="AK33" s="366"/>
      <c r="AL33" s="366"/>
      <c r="AM33" s="365" t="s">
        <v>572</v>
      </c>
      <c r="AN33" s="366"/>
      <c r="AO33" s="366"/>
      <c r="AP33" s="366"/>
      <c r="AQ33" s="112" t="s">
        <v>572</v>
      </c>
      <c r="AR33" s="113"/>
      <c r="AS33" s="113"/>
      <c r="AT33" s="114"/>
      <c r="AU33" s="366">
        <v>47</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572</v>
      </c>
      <c r="AF34" s="366"/>
      <c r="AG34" s="366"/>
      <c r="AH34" s="366"/>
      <c r="AI34" s="365">
        <v>100</v>
      </c>
      <c r="AJ34" s="366"/>
      <c r="AK34" s="366"/>
      <c r="AL34" s="366"/>
      <c r="AM34" s="365" t="s">
        <v>572</v>
      </c>
      <c r="AN34" s="366"/>
      <c r="AO34" s="366"/>
      <c r="AP34" s="366"/>
      <c r="AQ34" s="112" t="s">
        <v>572</v>
      </c>
      <c r="AR34" s="113"/>
      <c r="AS34" s="113"/>
      <c r="AT34" s="114"/>
      <c r="AU34" s="366">
        <v>100</v>
      </c>
      <c r="AV34" s="366"/>
      <c r="AW34" s="366"/>
      <c r="AX34" s="368"/>
    </row>
    <row r="35" spans="1:50" ht="23.25" customHeight="1" x14ac:dyDescent="0.15">
      <c r="A35" s="908" t="s">
        <v>502</v>
      </c>
      <c r="B35" s="909"/>
      <c r="C35" s="909"/>
      <c r="D35" s="909"/>
      <c r="E35" s="909"/>
      <c r="F35" s="910"/>
      <c r="G35" s="914" t="s">
        <v>586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472</v>
      </c>
      <c r="B37" s="648"/>
      <c r="C37" s="648"/>
      <c r="D37" s="648"/>
      <c r="E37" s="648"/>
      <c r="F37" s="649"/>
      <c r="G37" s="566" t="s">
        <v>265</v>
      </c>
      <c r="H37" s="382"/>
      <c r="I37" s="382"/>
      <c r="J37" s="382"/>
      <c r="K37" s="382"/>
      <c r="L37" s="382"/>
      <c r="M37" s="382"/>
      <c r="N37" s="382"/>
      <c r="O37" s="567"/>
      <c r="P37" s="637" t="s">
        <v>59</v>
      </c>
      <c r="Q37" s="382"/>
      <c r="R37" s="382"/>
      <c r="S37" s="382"/>
      <c r="T37" s="382"/>
      <c r="U37" s="382"/>
      <c r="V37" s="382"/>
      <c r="W37" s="382"/>
      <c r="X37" s="567"/>
      <c r="Y37" s="638"/>
      <c r="Z37" s="639"/>
      <c r="AA37" s="640"/>
      <c r="AB37" s="369" t="s">
        <v>11</v>
      </c>
      <c r="AC37" s="370"/>
      <c r="AD37" s="371"/>
      <c r="AE37" s="369" t="s">
        <v>532</v>
      </c>
      <c r="AF37" s="370"/>
      <c r="AG37" s="370"/>
      <c r="AH37" s="371"/>
      <c r="AI37" s="369" t="s">
        <v>529</v>
      </c>
      <c r="AJ37" s="370"/>
      <c r="AK37" s="370"/>
      <c r="AL37" s="371"/>
      <c r="AM37" s="376" t="s">
        <v>524</v>
      </c>
      <c r="AN37" s="376"/>
      <c r="AO37" s="376"/>
      <c r="AP37" s="369"/>
      <c r="AQ37" s="268" t="s">
        <v>354</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591</v>
      </c>
      <c r="AR38" s="137"/>
      <c r="AS38" s="138" t="s">
        <v>355</v>
      </c>
      <c r="AT38" s="173"/>
      <c r="AU38" s="272">
        <v>29</v>
      </c>
      <c r="AV38" s="272"/>
      <c r="AW38" s="380" t="s">
        <v>300</v>
      </c>
      <c r="AX38" s="381"/>
    </row>
    <row r="39" spans="1:50" ht="23.25" customHeight="1" x14ac:dyDescent="0.15">
      <c r="A39" s="516"/>
      <c r="B39" s="514"/>
      <c r="C39" s="514"/>
      <c r="D39" s="514"/>
      <c r="E39" s="514"/>
      <c r="F39" s="515"/>
      <c r="G39" s="541" t="s">
        <v>588</v>
      </c>
      <c r="H39" s="542"/>
      <c r="I39" s="542"/>
      <c r="J39" s="542"/>
      <c r="K39" s="542"/>
      <c r="L39" s="542"/>
      <c r="M39" s="542"/>
      <c r="N39" s="542"/>
      <c r="O39" s="543"/>
      <c r="P39" s="162" t="s">
        <v>589</v>
      </c>
      <c r="Q39" s="162"/>
      <c r="R39" s="162"/>
      <c r="S39" s="162"/>
      <c r="T39" s="162"/>
      <c r="U39" s="162"/>
      <c r="V39" s="162"/>
      <c r="W39" s="162"/>
      <c r="X39" s="232"/>
      <c r="Y39" s="339" t="s">
        <v>12</v>
      </c>
      <c r="Z39" s="550"/>
      <c r="AA39" s="551"/>
      <c r="AB39" s="552" t="s">
        <v>587</v>
      </c>
      <c r="AC39" s="552"/>
      <c r="AD39" s="552"/>
      <c r="AE39" s="365" t="s">
        <v>577</v>
      </c>
      <c r="AF39" s="366"/>
      <c r="AG39" s="366"/>
      <c r="AH39" s="366"/>
      <c r="AI39" s="365">
        <v>1731</v>
      </c>
      <c r="AJ39" s="366"/>
      <c r="AK39" s="366"/>
      <c r="AL39" s="366"/>
      <c r="AM39" s="365" t="s">
        <v>572</v>
      </c>
      <c r="AN39" s="366"/>
      <c r="AO39" s="366"/>
      <c r="AP39" s="366"/>
      <c r="AQ39" s="112" t="s">
        <v>572</v>
      </c>
      <c r="AR39" s="113"/>
      <c r="AS39" s="113"/>
      <c r="AT39" s="114"/>
      <c r="AU39" s="366">
        <v>1731</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587</v>
      </c>
      <c r="AC40" s="523"/>
      <c r="AD40" s="523"/>
      <c r="AE40" s="365" t="s">
        <v>572</v>
      </c>
      <c r="AF40" s="366"/>
      <c r="AG40" s="366"/>
      <c r="AH40" s="366"/>
      <c r="AI40" s="365">
        <v>1731</v>
      </c>
      <c r="AJ40" s="366"/>
      <c r="AK40" s="366"/>
      <c r="AL40" s="366"/>
      <c r="AM40" s="365" t="s">
        <v>572</v>
      </c>
      <c r="AN40" s="366"/>
      <c r="AO40" s="366"/>
      <c r="AP40" s="366"/>
      <c r="AQ40" s="112" t="s">
        <v>572</v>
      </c>
      <c r="AR40" s="113"/>
      <c r="AS40" s="113"/>
      <c r="AT40" s="114"/>
      <c r="AU40" s="366">
        <v>1731</v>
      </c>
      <c r="AV40" s="366"/>
      <c r="AW40" s="366"/>
      <c r="AX40" s="368"/>
    </row>
    <row r="41" spans="1:50" ht="23.25" customHeight="1" x14ac:dyDescent="0.15">
      <c r="A41" s="650"/>
      <c r="B41" s="651"/>
      <c r="C41" s="651"/>
      <c r="D41" s="651"/>
      <c r="E41" s="651"/>
      <c r="F41" s="652"/>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t="s">
        <v>572</v>
      </c>
      <c r="AF41" s="366"/>
      <c r="AG41" s="366"/>
      <c r="AH41" s="366"/>
      <c r="AI41" s="365">
        <v>100</v>
      </c>
      <c r="AJ41" s="366"/>
      <c r="AK41" s="366"/>
      <c r="AL41" s="366"/>
      <c r="AM41" s="365" t="s">
        <v>572</v>
      </c>
      <c r="AN41" s="366"/>
      <c r="AO41" s="366"/>
      <c r="AP41" s="366"/>
      <c r="AQ41" s="112" t="s">
        <v>572</v>
      </c>
      <c r="AR41" s="113"/>
      <c r="AS41" s="113"/>
      <c r="AT41" s="114"/>
      <c r="AU41" s="366">
        <v>100</v>
      </c>
      <c r="AV41" s="366"/>
      <c r="AW41" s="366"/>
      <c r="AX41" s="368"/>
    </row>
    <row r="42" spans="1:50" ht="23.25" customHeight="1" x14ac:dyDescent="0.15">
      <c r="A42" s="908" t="s">
        <v>502</v>
      </c>
      <c r="B42" s="909"/>
      <c r="C42" s="909"/>
      <c r="D42" s="909"/>
      <c r="E42" s="909"/>
      <c r="F42" s="910"/>
      <c r="G42" s="914" t="s">
        <v>590</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7" t="s">
        <v>472</v>
      </c>
      <c r="B44" s="648"/>
      <c r="C44" s="648"/>
      <c r="D44" s="648"/>
      <c r="E44" s="648"/>
      <c r="F44" s="649"/>
      <c r="G44" s="566" t="s">
        <v>265</v>
      </c>
      <c r="H44" s="382"/>
      <c r="I44" s="382"/>
      <c r="J44" s="382"/>
      <c r="K44" s="382"/>
      <c r="L44" s="382"/>
      <c r="M44" s="382"/>
      <c r="N44" s="382"/>
      <c r="O44" s="567"/>
      <c r="P44" s="637" t="s">
        <v>59</v>
      </c>
      <c r="Q44" s="382"/>
      <c r="R44" s="382"/>
      <c r="S44" s="382"/>
      <c r="T44" s="382"/>
      <c r="U44" s="382"/>
      <c r="V44" s="382"/>
      <c r="W44" s="382"/>
      <c r="X44" s="567"/>
      <c r="Y44" s="638"/>
      <c r="Z44" s="639"/>
      <c r="AA44" s="640"/>
      <c r="AB44" s="369" t="s">
        <v>11</v>
      </c>
      <c r="AC44" s="370"/>
      <c r="AD44" s="371"/>
      <c r="AE44" s="369" t="s">
        <v>532</v>
      </c>
      <c r="AF44" s="370"/>
      <c r="AG44" s="370"/>
      <c r="AH44" s="371"/>
      <c r="AI44" s="369" t="s">
        <v>529</v>
      </c>
      <c r="AJ44" s="370"/>
      <c r="AK44" s="370"/>
      <c r="AL44" s="371"/>
      <c r="AM44" s="376" t="s">
        <v>524</v>
      </c>
      <c r="AN44" s="376"/>
      <c r="AO44" s="376"/>
      <c r="AP44" s="369"/>
      <c r="AQ44" s="268" t="s">
        <v>354</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593</v>
      </c>
      <c r="AR45" s="137"/>
      <c r="AS45" s="138" t="s">
        <v>355</v>
      </c>
      <c r="AT45" s="173"/>
      <c r="AU45" s="272">
        <v>31</v>
      </c>
      <c r="AV45" s="272"/>
      <c r="AW45" s="380" t="s">
        <v>300</v>
      </c>
      <c r="AX45" s="381"/>
    </row>
    <row r="46" spans="1:50" ht="30" customHeight="1" x14ac:dyDescent="0.15">
      <c r="A46" s="516"/>
      <c r="B46" s="514"/>
      <c r="C46" s="514"/>
      <c r="D46" s="514"/>
      <c r="E46" s="514"/>
      <c r="F46" s="515"/>
      <c r="G46" s="541" t="s">
        <v>584</v>
      </c>
      <c r="H46" s="542"/>
      <c r="I46" s="542"/>
      <c r="J46" s="542"/>
      <c r="K46" s="542"/>
      <c r="L46" s="542"/>
      <c r="M46" s="542"/>
      <c r="N46" s="542"/>
      <c r="O46" s="543"/>
      <c r="P46" s="162" t="s">
        <v>592</v>
      </c>
      <c r="Q46" s="162"/>
      <c r="R46" s="162"/>
      <c r="S46" s="162"/>
      <c r="T46" s="162"/>
      <c r="U46" s="162"/>
      <c r="V46" s="162"/>
      <c r="W46" s="162"/>
      <c r="X46" s="232"/>
      <c r="Y46" s="339" t="s">
        <v>12</v>
      </c>
      <c r="Z46" s="550"/>
      <c r="AA46" s="551"/>
      <c r="AB46" s="552" t="s">
        <v>587</v>
      </c>
      <c r="AC46" s="552"/>
      <c r="AD46" s="552"/>
      <c r="AE46" s="365" t="s">
        <v>572</v>
      </c>
      <c r="AF46" s="366"/>
      <c r="AG46" s="366"/>
      <c r="AH46" s="366"/>
      <c r="AI46" s="365" t="s">
        <v>572</v>
      </c>
      <c r="AJ46" s="366"/>
      <c r="AK46" s="366"/>
      <c r="AL46" s="366"/>
      <c r="AM46" s="365">
        <v>47</v>
      </c>
      <c r="AN46" s="366"/>
      <c r="AO46" s="366"/>
      <c r="AP46" s="366"/>
      <c r="AQ46" s="112" t="s">
        <v>572</v>
      </c>
      <c r="AR46" s="113"/>
      <c r="AS46" s="113"/>
      <c r="AT46" s="114"/>
      <c r="AU46" s="366" t="s">
        <v>682</v>
      </c>
      <c r="AV46" s="366"/>
      <c r="AW46" s="366"/>
      <c r="AX46" s="368"/>
    </row>
    <row r="47" spans="1:50" ht="30"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587</v>
      </c>
      <c r="AC47" s="523"/>
      <c r="AD47" s="523"/>
      <c r="AE47" s="365" t="s">
        <v>572</v>
      </c>
      <c r="AF47" s="366"/>
      <c r="AG47" s="366"/>
      <c r="AH47" s="366"/>
      <c r="AI47" s="365" t="s">
        <v>572</v>
      </c>
      <c r="AJ47" s="366"/>
      <c r="AK47" s="366"/>
      <c r="AL47" s="366"/>
      <c r="AM47" s="365">
        <v>47</v>
      </c>
      <c r="AN47" s="366"/>
      <c r="AO47" s="366"/>
      <c r="AP47" s="366"/>
      <c r="AQ47" s="112" t="s">
        <v>572</v>
      </c>
      <c r="AR47" s="113"/>
      <c r="AS47" s="113"/>
      <c r="AT47" s="114"/>
      <c r="AU47" s="366">
        <v>47</v>
      </c>
      <c r="AV47" s="366"/>
      <c r="AW47" s="366"/>
      <c r="AX47" s="368"/>
    </row>
    <row r="48" spans="1:50" ht="30" customHeight="1" x14ac:dyDescent="0.15">
      <c r="A48" s="650"/>
      <c r="B48" s="651"/>
      <c r="C48" s="651"/>
      <c r="D48" s="651"/>
      <c r="E48" s="651"/>
      <c r="F48" s="652"/>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t="s">
        <v>572</v>
      </c>
      <c r="AF48" s="366"/>
      <c r="AG48" s="366"/>
      <c r="AH48" s="366"/>
      <c r="AI48" s="365" t="s">
        <v>572</v>
      </c>
      <c r="AJ48" s="366"/>
      <c r="AK48" s="366"/>
      <c r="AL48" s="366"/>
      <c r="AM48" s="365">
        <v>100</v>
      </c>
      <c r="AN48" s="366"/>
      <c r="AO48" s="366"/>
      <c r="AP48" s="366"/>
      <c r="AQ48" s="112" t="s">
        <v>572</v>
      </c>
      <c r="AR48" s="113"/>
      <c r="AS48" s="113"/>
      <c r="AT48" s="114"/>
      <c r="AU48" s="366" t="s">
        <v>684</v>
      </c>
      <c r="AV48" s="366"/>
      <c r="AW48" s="366"/>
      <c r="AX48" s="368"/>
    </row>
    <row r="49" spans="1:50" ht="23.25" customHeight="1" x14ac:dyDescent="0.15">
      <c r="A49" s="908" t="s">
        <v>502</v>
      </c>
      <c r="B49" s="909"/>
      <c r="C49" s="909"/>
      <c r="D49" s="909"/>
      <c r="E49" s="909"/>
      <c r="F49" s="910"/>
      <c r="G49" s="914" t="s">
        <v>594</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472</v>
      </c>
      <c r="B51" s="514"/>
      <c r="C51" s="514"/>
      <c r="D51" s="514"/>
      <c r="E51" s="514"/>
      <c r="F51" s="515"/>
      <c r="G51" s="566" t="s">
        <v>265</v>
      </c>
      <c r="H51" s="382"/>
      <c r="I51" s="382"/>
      <c r="J51" s="382"/>
      <c r="K51" s="382"/>
      <c r="L51" s="382"/>
      <c r="M51" s="382"/>
      <c r="N51" s="382"/>
      <c r="O51" s="567"/>
      <c r="P51" s="637" t="s">
        <v>59</v>
      </c>
      <c r="Q51" s="382"/>
      <c r="R51" s="382"/>
      <c r="S51" s="382"/>
      <c r="T51" s="382"/>
      <c r="U51" s="382"/>
      <c r="V51" s="382"/>
      <c r="W51" s="382"/>
      <c r="X51" s="567"/>
      <c r="Y51" s="638"/>
      <c r="Z51" s="639"/>
      <c r="AA51" s="640"/>
      <c r="AB51" s="369" t="s">
        <v>11</v>
      </c>
      <c r="AC51" s="370"/>
      <c r="AD51" s="371"/>
      <c r="AE51" s="369" t="s">
        <v>532</v>
      </c>
      <c r="AF51" s="370"/>
      <c r="AG51" s="370"/>
      <c r="AH51" s="371"/>
      <c r="AI51" s="369" t="s">
        <v>529</v>
      </c>
      <c r="AJ51" s="370"/>
      <c r="AK51" s="370"/>
      <c r="AL51" s="371"/>
      <c r="AM51" s="376" t="s">
        <v>525</v>
      </c>
      <c r="AN51" s="376"/>
      <c r="AO51" s="376"/>
      <c r="AP51" s="369"/>
      <c r="AQ51" s="268" t="s">
        <v>354</v>
      </c>
      <c r="AR51" s="269"/>
      <c r="AS51" s="269"/>
      <c r="AT51" s="270"/>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t="s">
        <v>577</v>
      </c>
      <c r="AR52" s="137"/>
      <c r="AS52" s="138" t="s">
        <v>355</v>
      </c>
      <c r="AT52" s="173"/>
      <c r="AU52" s="272">
        <v>31</v>
      </c>
      <c r="AV52" s="272"/>
      <c r="AW52" s="380" t="s">
        <v>300</v>
      </c>
      <c r="AX52" s="381"/>
    </row>
    <row r="53" spans="1:50" ht="23.25" customHeight="1" x14ac:dyDescent="0.15">
      <c r="A53" s="516"/>
      <c r="B53" s="514"/>
      <c r="C53" s="514"/>
      <c r="D53" s="514"/>
      <c r="E53" s="514"/>
      <c r="F53" s="515"/>
      <c r="G53" s="541" t="s">
        <v>588</v>
      </c>
      <c r="H53" s="542"/>
      <c r="I53" s="542"/>
      <c r="J53" s="542"/>
      <c r="K53" s="542"/>
      <c r="L53" s="542"/>
      <c r="M53" s="542"/>
      <c r="N53" s="542"/>
      <c r="O53" s="543"/>
      <c r="P53" s="803" t="s">
        <v>595</v>
      </c>
      <c r="Q53" s="803"/>
      <c r="R53" s="803"/>
      <c r="S53" s="803"/>
      <c r="T53" s="803"/>
      <c r="U53" s="803"/>
      <c r="V53" s="803"/>
      <c r="W53" s="803"/>
      <c r="X53" s="857"/>
      <c r="Y53" s="339" t="s">
        <v>12</v>
      </c>
      <c r="Z53" s="550"/>
      <c r="AA53" s="551"/>
      <c r="AB53" s="552" t="s">
        <v>597</v>
      </c>
      <c r="AC53" s="552"/>
      <c r="AD53" s="552"/>
      <c r="AE53" s="365" t="s">
        <v>599</v>
      </c>
      <c r="AF53" s="366"/>
      <c r="AG53" s="366"/>
      <c r="AH53" s="366"/>
      <c r="AI53" s="365" t="s">
        <v>572</v>
      </c>
      <c r="AJ53" s="366"/>
      <c r="AK53" s="366"/>
      <c r="AL53" s="366"/>
      <c r="AM53" s="365">
        <v>1736</v>
      </c>
      <c r="AN53" s="366"/>
      <c r="AO53" s="366"/>
      <c r="AP53" s="366"/>
      <c r="AQ53" s="112" t="s">
        <v>572</v>
      </c>
      <c r="AR53" s="113"/>
      <c r="AS53" s="113"/>
      <c r="AT53" s="114"/>
      <c r="AU53" s="366" t="s">
        <v>683</v>
      </c>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858"/>
      <c r="Q54" s="858"/>
      <c r="R54" s="858"/>
      <c r="S54" s="858"/>
      <c r="T54" s="858"/>
      <c r="U54" s="858"/>
      <c r="V54" s="858"/>
      <c r="W54" s="858"/>
      <c r="X54" s="859"/>
      <c r="Y54" s="304" t="s">
        <v>54</v>
      </c>
      <c r="Z54" s="299"/>
      <c r="AA54" s="300"/>
      <c r="AB54" s="523" t="s">
        <v>598</v>
      </c>
      <c r="AC54" s="523"/>
      <c r="AD54" s="523"/>
      <c r="AE54" s="365" t="s">
        <v>572</v>
      </c>
      <c r="AF54" s="366"/>
      <c r="AG54" s="366"/>
      <c r="AH54" s="366"/>
      <c r="AI54" s="365" t="s">
        <v>572</v>
      </c>
      <c r="AJ54" s="366"/>
      <c r="AK54" s="366"/>
      <c r="AL54" s="366"/>
      <c r="AM54" s="365">
        <v>1736</v>
      </c>
      <c r="AN54" s="366"/>
      <c r="AO54" s="366"/>
      <c r="AP54" s="366"/>
      <c r="AQ54" s="112" t="s">
        <v>572</v>
      </c>
      <c r="AR54" s="113"/>
      <c r="AS54" s="113"/>
      <c r="AT54" s="114"/>
      <c r="AU54" s="366">
        <v>1736</v>
      </c>
      <c r="AV54" s="366"/>
      <c r="AW54" s="366"/>
      <c r="AX54" s="368"/>
    </row>
    <row r="55" spans="1:50" ht="23.25" customHeight="1" x14ac:dyDescent="0.15">
      <c r="A55" s="650"/>
      <c r="B55" s="651"/>
      <c r="C55" s="651"/>
      <c r="D55" s="651"/>
      <c r="E55" s="651"/>
      <c r="F55" s="652"/>
      <c r="G55" s="547"/>
      <c r="H55" s="548"/>
      <c r="I55" s="548"/>
      <c r="J55" s="548"/>
      <c r="K55" s="548"/>
      <c r="L55" s="548"/>
      <c r="M55" s="548"/>
      <c r="N55" s="548"/>
      <c r="O55" s="549"/>
      <c r="P55" s="860"/>
      <c r="Q55" s="860"/>
      <c r="R55" s="860"/>
      <c r="S55" s="860"/>
      <c r="T55" s="860"/>
      <c r="U55" s="860"/>
      <c r="V55" s="860"/>
      <c r="W55" s="860"/>
      <c r="X55" s="861"/>
      <c r="Y55" s="304" t="s">
        <v>13</v>
      </c>
      <c r="Z55" s="299"/>
      <c r="AA55" s="300"/>
      <c r="AB55" s="462" t="s">
        <v>14</v>
      </c>
      <c r="AC55" s="462"/>
      <c r="AD55" s="462"/>
      <c r="AE55" s="365" t="s">
        <v>572</v>
      </c>
      <c r="AF55" s="366"/>
      <c r="AG55" s="366"/>
      <c r="AH55" s="366"/>
      <c r="AI55" s="365" t="s">
        <v>572</v>
      </c>
      <c r="AJ55" s="366"/>
      <c r="AK55" s="366"/>
      <c r="AL55" s="366"/>
      <c r="AM55" s="365">
        <v>100</v>
      </c>
      <c r="AN55" s="366"/>
      <c r="AO55" s="366"/>
      <c r="AP55" s="366"/>
      <c r="AQ55" s="112" t="s">
        <v>572</v>
      </c>
      <c r="AR55" s="113"/>
      <c r="AS55" s="113"/>
      <c r="AT55" s="114"/>
      <c r="AU55" s="366" t="s">
        <v>683</v>
      </c>
      <c r="AV55" s="366"/>
      <c r="AW55" s="366"/>
      <c r="AX55" s="368"/>
    </row>
    <row r="56" spans="1:50" ht="23.25" customHeight="1" x14ac:dyDescent="0.15">
      <c r="A56" s="908" t="s">
        <v>502</v>
      </c>
      <c r="B56" s="909"/>
      <c r="C56" s="909"/>
      <c r="D56" s="909"/>
      <c r="E56" s="909"/>
      <c r="F56" s="910"/>
      <c r="G56" s="914" t="s">
        <v>596</v>
      </c>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472</v>
      </c>
      <c r="B58" s="514"/>
      <c r="C58" s="514"/>
      <c r="D58" s="514"/>
      <c r="E58" s="514"/>
      <c r="F58" s="515"/>
      <c r="G58" s="566" t="s">
        <v>265</v>
      </c>
      <c r="H58" s="382"/>
      <c r="I58" s="382"/>
      <c r="J58" s="382"/>
      <c r="K58" s="382"/>
      <c r="L58" s="382"/>
      <c r="M58" s="382"/>
      <c r="N58" s="382"/>
      <c r="O58" s="567"/>
      <c r="P58" s="637" t="s">
        <v>59</v>
      </c>
      <c r="Q58" s="382"/>
      <c r="R58" s="382"/>
      <c r="S58" s="382"/>
      <c r="T58" s="382"/>
      <c r="U58" s="382"/>
      <c r="V58" s="382"/>
      <c r="W58" s="382"/>
      <c r="X58" s="567"/>
      <c r="Y58" s="638"/>
      <c r="Z58" s="639"/>
      <c r="AA58" s="640"/>
      <c r="AB58" s="369" t="s">
        <v>11</v>
      </c>
      <c r="AC58" s="370"/>
      <c r="AD58" s="371"/>
      <c r="AE58" s="369" t="s">
        <v>533</v>
      </c>
      <c r="AF58" s="370"/>
      <c r="AG58" s="370"/>
      <c r="AH58" s="371"/>
      <c r="AI58" s="369" t="s">
        <v>529</v>
      </c>
      <c r="AJ58" s="370"/>
      <c r="AK58" s="370"/>
      <c r="AL58" s="371"/>
      <c r="AM58" s="376" t="s">
        <v>524</v>
      </c>
      <c r="AN58" s="376"/>
      <c r="AO58" s="376"/>
      <c r="AP58" s="369"/>
      <c r="AQ58" s="268" t="s">
        <v>354</v>
      </c>
      <c r="AR58" s="269"/>
      <c r="AS58" s="269"/>
      <c r="AT58" s="270"/>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v>35</v>
      </c>
      <c r="AR59" s="137"/>
      <c r="AS59" s="138" t="s">
        <v>355</v>
      </c>
      <c r="AT59" s="173"/>
      <c r="AU59" s="272">
        <v>31</v>
      </c>
      <c r="AV59" s="272"/>
      <c r="AW59" s="380" t="s">
        <v>300</v>
      </c>
      <c r="AX59" s="381"/>
    </row>
    <row r="60" spans="1:50" ht="23.25" customHeight="1" x14ac:dyDescent="0.15">
      <c r="A60" s="516"/>
      <c r="B60" s="514"/>
      <c r="C60" s="514"/>
      <c r="D60" s="514"/>
      <c r="E60" s="514"/>
      <c r="F60" s="515"/>
      <c r="G60" s="541" t="s">
        <v>601</v>
      </c>
      <c r="H60" s="542"/>
      <c r="I60" s="542"/>
      <c r="J60" s="542"/>
      <c r="K60" s="542"/>
      <c r="L60" s="542"/>
      <c r="M60" s="542"/>
      <c r="N60" s="542"/>
      <c r="O60" s="543"/>
      <c r="P60" s="162" t="s">
        <v>602</v>
      </c>
      <c r="Q60" s="162"/>
      <c r="R60" s="162"/>
      <c r="S60" s="162"/>
      <c r="T60" s="162"/>
      <c r="U60" s="162"/>
      <c r="V60" s="162"/>
      <c r="W60" s="162"/>
      <c r="X60" s="232"/>
      <c r="Y60" s="339" t="s">
        <v>12</v>
      </c>
      <c r="Z60" s="550"/>
      <c r="AA60" s="551"/>
      <c r="AB60" s="552" t="s">
        <v>587</v>
      </c>
      <c r="AC60" s="552"/>
      <c r="AD60" s="552"/>
      <c r="AE60" s="365" t="s">
        <v>577</v>
      </c>
      <c r="AF60" s="366"/>
      <c r="AG60" s="366"/>
      <c r="AH60" s="366"/>
      <c r="AI60" s="365" t="s">
        <v>572</v>
      </c>
      <c r="AJ60" s="366"/>
      <c r="AK60" s="366"/>
      <c r="AL60" s="366"/>
      <c r="AM60" s="365">
        <v>257</v>
      </c>
      <c r="AN60" s="366"/>
      <c r="AO60" s="366"/>
      <c r="AP60" s="366"/>
      <c r="AQ60" s="112" t="s">
        <v>577</v>
      </c>
      <c r="AR60" s="113"/>
      <c r="AS60" s="113"/>
      <c r="AT60" s="114"/>
      <c r="AU60" s="366" t="s">
        <v>577</v>
      </c>
      <c r="AV60" s="366"/>
      <c r="AW60" s="366"/>
      <c r="AX60" s="368"/>
    </row>
    <row r="61" spans="1:50" ht="23.25"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t="s">
        <v>587</v>
      </c>
      <c r="AC61" s="523"/>
      <c r="AD61" s="523"/>
      <c r="AE61" s="365" t="s">
        <v>572</v>
      </c>
      <c r="AF61" s="366"/>
      <c r="AG61" s="366"/>
      <c r="AH61" s="366"/>
      <c r="AI61" s="365" t="s">
        <v>572</v>
      </c>
      <c r="AJ61" s="366"/>
      <c r="AK61" s="366"/>
      <c r="AL61" s="366"/>
      <c r="AM61" s="365">
        <v>257</v>
      </c>
      <c r="AN61" s="366"/>
      <c r="AO61" s="366"/>
      <c r="AP61" s="366"/>
      <c r="AQ61" s="112">
        <v>562</v>
      </c>
      <c r="AR61" s="113"/>
      <c r="AS61" s="113"/>
      <c r="AT61" s="114"/>
      <c r="AU61" s="366">
        <v>267</v>
      </c>
      <c r="AV61" s="366"/>
      <c r="AW61" s="366"/>
      <c r="AX61" s="368"/>
    </row>
    <row r="62" spans="1:50" ht="23.25"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t="s">
        <v>572</v>
      </c>
      <c r="AF62" s="366"/>
      <c r="AG62" s="366"/>
      <c r="AH62" s="366"/>
      <c r="AI62" s="365" t="s">
        <v>572</v>
      </c>
      <c r="AJ62" s="366"/>
      <c r="AK62" s="366"/>
      <c r="AL62" s="366"/>
      <c r="AM62" s="365">
        <v>100</v>
      </c>
      <c r="AN62" s="366"/>
      <c r="AO62" s="366"/>
      <c r="AP62" s="366"/>
      <c r="AQ62" s="112" t="s">
        <v>603</v>
      </c>
      <c r="AR62" s="113"/>
      <c r="AS62" s="113"/>
      <c r="AT62" s="114"/>
      <c r="AU62" s="366" t="s">
        <v>576</v>
      </c>
      <c r="AV62" s="366"/>
      <c r="AW62" s="366"/>
      <c r="AX62" s="368"/>
    </row>
    <row r="63" spans="1:50" ht="23.25" customHeight="1" x14ac:dyDescent="0.15">
      <c r="A63" s="908" t="s">
        <v>502</v>
      </c>
      <c r="B63" s="909"/>
      <c r="C63" s="909"/>
      <c r="D63" s="909"/>
      <c r="E63" s="909"/>
      <c r="F63" s="910"/>
      <c r="G63" s="914" t="s">
        <v>604</v>
      </c>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customHeight="1" thickBo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473</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468</v>
      </c>
      <c r="X65" s="881"/>
      <c r="Y65" s="884"/>
      <c r="Z65" s="884"/>
      <c r="AA65" s="885"/>
      <c r="AB65" s="878" t="s">
        <v>11</v>
      </c>
      <c r="AC65" s="874"/>
      <c r="AD65" s="875"/>
      <c r="AE65" s="369" t="s">
        <v>532</v>
      </c>
      <c r="AF65" s="370"/>
      <c r="AG65" s="370"/>
      <c r="AH65" s="371"/>
      <c r="AI65" s="369" t="s">
        <v>529</v>
      </c>
      <c r="AJ65" s="370"/>
      <c r="AK65" s="370"/>
      <c r="AL65" s="371"/>
      <c r="AM65" s="376" t="s">
        <v>524</v>
      </c>
      <c r="AN65" s="376"/>
      <c r="AO65" s="376"/>
      <c r="AP65" s="369"/>
      <c r="AQ65" s="878" t="s">
        <v>354</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3"/>
      <c r="AF66" s="334"/>
      <c r="AG66" s="334"/>
      <c r="AH66" s="335"/>
      <c r="AI66" s="333"/>
      <c r="AJ66" s="334"/>
      <c r="AK66" s="334"/>
      <c r="AL66" s="335"/>
      <c r="AM66" s="377"/>
      <c r="AN66" s="377"/>
      <c r="AO66" s="377"/>
      <c r="AP66" s="333"/>
      <c r="AQ66" s="271"/>
      <c r="AR66" s="272"/>
      <c r="AS66" s="876" t="s">
        <v>355</v>
      </c>
      <c r="AT66" s="877"/>
      <c r="AU66" s="272"/>
      <c r="AV66" s="272"/>
      <c r="AW66" s="876" t="s">
        <v>471</v>
      </c>
      <c r="AX66" s="989"/>
    </row>
    <row r="67" spans="1:50" ht="23.25" hidden="1" customHeight="1" x14ac:dyDescent="0.15">
      <c r="A67" s="862"/>
      <c r="B67" s="863"/>
      <c r="C67" s="863"/>
      <c r="D67" s="863"/>
      <c r="E67" s="863"/>
      <c r="F67" s="864"/>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492</v>
      </c>
      <c r="AC67" s="962"/>
      <c r="AD67" s="96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5" t="s">
        <v>54</v>
      </c>
      <c r="Z68" s="185"/>
      <c r="AA68" s="186"/>
      <c r="AB68" s="985" t="s">
        <v>492</v>
      </c>
      <c r="AC68" s="985"/>
      <c r="AD68" s="98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5" t="s">
        <v>13</v>
      </c>
      <c r="Z69" s="185"/>
      <c r="AA69" s="186"/>
      <c r="AB69" s="986" t="s">
        <v>493</v>
      </c>
      <c r="AC69" s="986"/>
      <c r="AD69" s="986"/>
      <c r="AE69" s="820"/>
      <c r="AF69" s="821"/>
      <c r="AG69" s="821"/>
      <c r="AH69" s="821"/>
      <c r="AI69" s="820"/>
      <c r="AJ69" s="821"/>
      <c r="AK69" s="821"/>
      <c r="AL69" s="821"/>
      <c r="AM69" s="820"/>
      <c r="AN69" s="821"/>
      <c r="AO69" s="821"/>
      <c r="AP69" s="821"/>
      <c r="AQ69" s="365"/>
      <c r="AR69" s="366"/>
      <c r="AS69" s="366"/>
      <c r="AT69" s="367"/>
      <c r="AU69" s="366"/>
      <c r="AV69" s="366"/>
      <c r="AW69" s="366"/>
      <c r="AX69" s="368"/>
    </row>
    <row r="70" spans="1:50" ht="23.25" hidden="1" customHeight="1" x14ac:dyDescent="0.15">
      <c r="A70" s="862" t="s">
        <v>478</v>
      </c>
      <c r="B70" s="863"/>
      <c r="C70" s="863"/>
      <c r="D70" s="863"/>
      <c r="E70" s="863"/>
      <c r="F70" s="864"/>
      <c r="G70" s="950" t="s">
        <v>357</v>
      </c>
      <c r="H70" s="951"/>
      <c r="I70" s="951"/>
      <c r="J70" s="951"/>
      <c r="K70" s="951"/>
      <c r="L70" s="951"/>
      <c r="M70" s="951"/>
      <c r="N70" s="951"/>
      <c r="O70" s="951"/>
      <c r="P70" s="951"/>
      <c r="Q70" s="951"/>
      <c r="R70" s="951"/>
      <c r="S70" s="951"/>
      <c r="T70" s="951"/>
      <c r="U70" s="951"/>
      <c r="V70" s="951"/>
      <c r="W70" s="954" t="s">
        <v>491</v>
      </c>
      <c r="X70" s="955"/>
      <c r="Y70" s="960" t="s">
        <v>12</v>
      </c>
      <c r="Z70" s="960"/>
      <c r="AA70" s="961"/>
      <c r="AB70" s="962" t="s">
        <v>492</v>
      </c>
      <c r="AC70" s="962"/>
      <c r="AD70" s="96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5" t="s">
        <v>54</v>
      </c>
      <c r="Z71" s="185"/>
      <c r="AA71" s="186"/>
      <c r="AB71" s="985" t="s">
        <v>492</v>
      </c>
      <c r="AC71" s="985"/>
      <c r="AD71" s="98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5" t="s">
        <v>13</v>
      </c>
      <c r="Z72" s="185"/>
      <c r="AA72" s="186"/>
      <c r="AB72" s="986" t="s">
        <v>493</v>
      </c>
      <c r="AC72" s="986"/>
      <c r="AD72" s="98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3" t="s">
        <v>473</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532</v>
      </c>
      <c r="AF73" s="370"/>
      <c r="AG73" s="370"/>
      <c r="AH73" s="371"/>
      <c r="AI73" s="369" t="s">
        <v>529</v>
      </c>
      <c r="AJ73" s="370"/>
      <c r="AK73" s="370"/>
      <c r="AL73" s="371"/>
      <c r="AM73" s="376" t="s">
        <v>524</v>
      </c>
      <c r="AN73" s="376"/>
      <c r="AO73" s="376"/>
      <c r="AP73" s="369"/>
      <c r="AQ73" s="177" t="s">
        <v>354</v>
      </c>
      <c r="AR73" s="170"/>
      <c r="AS73" s="170"/>
      <c r="AT73" s="171"/>
      <c r="AU73" s="274" t="s">
        <v>253</v>
      </c>
      <c r="AV73" s="135"/>
      <c r="AW73" s="135"/>
      <c r="AX73" s="136"/>
    </row>
    <row r="74" spans="1:50" ht="18.75" hidden="1" customHeight="1" x14ac:dyDescent="0.15">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6"/>
      <c r="B75" s="847"/>
      <c r="C75" s="847"/>
      <c r="D75" s="847"/>
      <c r="E75" s="847"/>
      <c r="F75" s="848"/>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6"/>
      <c r="B76" s="847"/>
      <c r="C76" s="847"/>
      <c r="D76" s="847"/>
      <c r="E76" s="847"/>
      <c r="F76" s="848"/>
      <c r="G76" s="788"/>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6"/>
      <c r="B77" s="847"/>
      <c r="C77" s="847"/>
      <c r="D77" s="847"/>
      <c r="E77" s="847"/>
      <c r="F77" s="848"/>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22" t="s">
        <v>505</v>
      </c>
      <c r="B78" s="923"/>
      <c r="C78" s="923"/>
      <c r="D78" s="923"/>
      <c r="E78" s="920" t="s">
        <v>450</v>
      </c>
      <c r="F78" s="921"/>
      <c r="G78" s="57" t="s">
        <v>357</v>
      </c>
      <c r="H78" s="798"/>
      <c r="I78" s="245"/>
      <c r="J78" s="245"/>
      <c r="K78" s="245"/>
      <c r="L78" s="245"/>
      <c r="M78" s="245"/>
      <c r="N78" s="245"/>
      <c r="O78" s="799"/>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467</v>
      </c>
      <c r="AP79" s="150"/>
      <c r="AQ79" s="150"/>
      <c r="AR79" s="81" t="s">
        <v>465</v>
      </c>
      <c r="AS79" s="149"/>
      <c r="AT79" s="150"/>
      <c r="AU79" s="150"/>
      <c r="AV79" s="150"/>
      <c r="AW79" s="150"/>
      <c r="AX79" s="151"/>
    </row>
    <row r="80" spans="1:50" ht="18.75" hidden="1" customHeight="1" x14ac:dyDescent="0.15">
      <c r="A80" s="520" t="s">
        <v>266</v>
      </c>
      <c r="B80" s="852" t="s">
        <v>464</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3"/>
    </row>
    <row r="81" spans="1:60" ht="22.5" hidden="1" customHeight="1" x14ac:dyDescent="0.15">
      <c r="A81" s="521"/>
      <c r="B81" s="855"/>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59" t="s">
        <v>11</v>
      </c>
      <c r="AC85" s="460"/>
      <c r="AD85" s="461"/>
      <c r="AE85" s="369" t="s">
        <v>532</v>
      </c>
      <c r="AF85" s="370"/>
      <c r="AG85" s="370"/>
      <c r="AH85" s="371"/>
      <c r="AI85" s="369" t="s">
        <v>529</v>
      </c>
      <c r="AJ85" s="370"/>
      <c r="AK85" s="370"/>
      <c r="AL85" s="371"/>
      <c r="AM85" s="376" t="s">
        <v>524</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5"/>
      <c r="R87" s="805"/>
      <c r="S87" s="805"/>
      <c r="T87" s="805"/>
      <c r="U87" s="805"/>
      <c r="V87" s="805"/>
      <c r="W87" s="805"/>
      <c r="X87" s="806"/>
      <c r="Y87" s="761" t="s">
        <v>62</v>
      </c>
      <c r="Z87" s="762"/>
      <c r="AA87" s="763"/>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7"/>
      <c r="Q88" s="807"/>
      <c r="R88" s="807"/>
      <c r="S88" s="807"/>
      <c r="T88" s="807"/>
      <c r="U88" s="807"/>
      <c r="V88" s="807"/>
      <c r="W88" s="807"/>
      <c r="X88" s="808"/>
      <c r="Y88" s="735" t="s">
        <v>54</v>
      </c>
      <c r="Z88" s="736"/>
      <c r="AA88" s="737"/>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9"/>
      <c r="Y89" s="735" t="s">
        <v>13</v>
      </c>
      <c r="Z89" s="736"/>
      <c r="AA89" s="737"/>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59" t="s">
        <v>11</v>
      </c>
      <c r="AC90" s="460"/>
      <c r="AD90" s="461"/>
      <c r="AE90" s="369" t="s">
        <v>532</v>
      </c>
      <c r="AF90" s="370"/>
      <c r="AG90" s="370"/>
      <c r="AH90" s="371"/>
      <c r="AI90" s="369" t="s">
        <v>529</v>
      </c>
      <c r="AJ90" s="370"/>
      <c r="AK90" s="370"/>
      <c r="AL90" s="371"/>
      <c r="AM90" s="376" t="s">
        <v>524</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5"/>
      <c r="R92" s="805"/>
      <c r="S92" s="805"/>
      <c r="T92" s="805"/>
      <c r="U92" s="805"/>
      <c r="V92" s="805"/>
      <c r="W92" s="805"/>
      <c r="X92" s="806"/>
      <c r="Y92" s="761" t="s">
        <v>62</v>
      </c>
      <c r="Z92" s="762"/>
      <c r="AA92" s="763"/>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7"/>
      <c r="Q93" s="807"/>
      <c r="R93" s="807"/>
      <c r="S93" s="807"/>
      <c r="T93" s="807"/>
      <c r="U93" s="807"/>
      <c r="V93" s="807"/>
      <c r="W93" s="807"/>
      <c r="X93" s="808"/>
      <c r="Y93" s="735" t="s">
        <v>54</v>
      </c>
      <c r="Z93" s="736"/>
      <c r="AA93" s="737"/>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9"/>
      <c r="Y94" s="735" t="s">
        <v>13</v>
      </c>
      <c r="Z94" s="736"/>
      <c r="AA94" s="737"/>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59" t="s">
        <v>11</v>
      </c>
      <c r="AC95" s="460"/>
      <c r="AD95" s="461"/>
      <c r="AE95" s="369" t="s">
        <v>532</v>
      </c>
      <c r="AF95" s="370"/>
      <c r="AG95" s="370"/>
      <c r="AH95" s="371"/>
      <c r="AI95" s="369" t="s">
        <v>529</v>
      </c>
      <c r="AJ95" s="370"/>
      <c r="AK95" s="370"/>
      <c r="AL95" s="371"/>
      <c r="AM95" s="376" t="s">
        <v>524</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5"/>
      <c r="R97" s="805"/>
      <c r="S97" s="805"/>
      <c r="T97" s="805"/>
      <c r="U97" s="805"/>
      <c r="V97" s="805"/>
      <c r="W97" s="805"/>
      <c r="X97" s="806"/>
      <c r="Y97" s="761" t="s">
        <v>62</v>
      </c>
      <c r="Z97" s="762"/>
      <c r="AA97" s="763"/>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7"/>
      <c r="Q98" s="807"/>
      <c r="R98" s="807"/>
      <c r="S98" s="807"/>
      <c r="T98" s="807"/>
      <c r="U98" s="807"/>
      <c r="V98" s="807"/>
      <c r="W98" s="807"/>
      <c r="X98" s="808"/>
      <c r="Y98" s="735" t="s">
        <v>54</v>
      </c>
      <c r="Z98" s="736"/>
      <c r="AA98" s="737"/>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0"/>
      <c r="H99" s="248"/>
      <c r="I99" s="248"/>
      <c r="J99" s="248"/>
      <c r="K99" s="248"/>
      <c r="L99" s="248"/>
      <c r="M99" s="248"/>
      <c r="N99" s="248"/>
      <c r="O99" s="811"/>
      <c r="P99" s="849"/>
      <c r="Q99" s="849"/>
      <c r="R99" s="849"/>
      <c r="S99" s="849"/>
      <c r="T99" s="849"/>
      <c r="U99" s="849"/>
      <c r="V99" s="849"/>
      <c r="W99" s="849"/>
      <c r="X99" s="850"/>
      <c r="Y99" s="481" t="s">
        <v>13</v>
      </c>
      <c r="Z99" s="482"/>
      <c r="AA99" s="483"/>
      <c r="AB99" s="463" t="s">
        <v>14</v>
      </c>
      <c r="AC99" s="464"/>
      <c r="AD99" s="465"/>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474</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6"/>
      <c r="Z100" s="467"/>
      <c r="AA100" s="468"/>
      <c r="AB100" s="868" t="s">
        <v>11</v>
      </c>
      <c r="AC100" s="868"/>
      <c r="AD100" s="868"/>
      <c r="AE100" s="829" t="s">
        <v>532</v>
      </c>
      <c r="AF100" s="830"/>
      <c r="AG100" s="830"/>
      <c r="AH100" s="831"/>
      <c r="AI100" s="829" t="s">
        <v>529</v>
      </c>
      <c r="AJ100" s="830"/>
      <c r="AK100" s="830"/>
      <c r="AL100" s="831"/>
      <c r="AM100" s="829" t="s">
        <v>525</v>
      </c>
      <c r="AN100" s="830"/>
      <c r="AO100" s="830"/>
      <c r="AP100" s="831"/>
      <c r="AQ100" s="939" t="s">
        <v>518</v>
      </c>
      <c r="AR100" s="940"/>
      <c r="AS100" s="940"/>
      <c r="AT100" s="941"/>
      <c r="AU100" s="939" t="s">
        <v>515</v>
      </c>
      <c r="AV100" s="940"/>
      <c r="AW100" s="940"/>
      <c r="AX100" s="942"/>
    </row>
    <row r="101" spans="1:60" ht="23.25" customHeight="1" x14ac:dyDescent="0.15">
      <c r="A101" s="492"/>
      <c r="B101" s="493"/>
      <c r="C101" s="493"/>
      <c r="D101" s="493"/>
      <c r="E101" s="493"/>
      <c r="F101" s="494"/>
      <c r="G101" s="162" t="s">
        <v>605</v>
      </c>
      <c r="H101" s="162"/>
      <c r="I101" s="162"/>
      <c r="J101" s="162"/>
      <c r="K101" s="162"/>
      <c r="L101" s="162"/>
      <c r="M101" s="162"/>
      <c r="N101" s="162"/>
      <c r="O101" s="162"/>
      <c r="P101" s="162"/>
      <c r="Q101" s="162"/>
      <c r="R101" s="162"/>
      <c r="S101" s="162"/>
      <c r="T101" s="162"/>
      <c r="U101" s="162"/>
      <c r="V101" s="162"/>
      <c r="W101" s="162"/>
      <c r="X101" s="232"/>
      <c r="Y101" s="819" t="s">
        <v>55</v>
      </c>
      <c r="Z101" s="721"/>
      <c r="AA101" s="722"/>
      <c r="AB101" s="552" t="s">
        <v>493</v>
      </c>
      <c r="AC101" s="552"/>
      <c r="AD101" s="552"/>
      <c r="AE101" s="365" t="s">
        <v>577</v>
      </c>
      <c r="AF101" s="366"/>
      <c r="AG101" s="366"/>
      <c r="AH101" s="367"/>
      <c r="AI101" s="365">
        <v>100</v>
      </c>
      <c r="AJ101" s="366"/>
      <c r="AK101" s="366"/>
      <c r="AL101" s="367"/>
      <c r="AM101" s="365">
        <v>100</v>
      </c>
      <c r="AN101" s="366"/>
      <c r="AO101" s="366"/>
      <c r="AP101" s="367"/>
      <c r="AQ101" s="365">
        <v>100</v>
      </c>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493</v>
      </c>
      <c r="AC102" s="552"/>
      <c r="AD102" s="552"/>
      <c r="AE102" s="359" t="s">
        <v>572</v>
      </c>
      <c r="AF102" s="359"/>
      <c r="AG102" s="359"/>
      <c r="AH102" s="359"/>
      <c r="AI102" s="359">
        <v>100</v>
      </c>
      <c r="AJ102" s="359"/>
      <c r="AK102" s="359"/>
      <c r="AL102" s="359"/>
      <c r="AM102" s="359">
        <v>100</v>
      </c>
      <c r="AN102" s="359"/>
      <c r="AO102" s="359"/>
      <c r="AP102" s="359"/>
      <c r="AQ102" s="820">
        <v>100</v>
      </c>
      <c r="AR102" s="821"/>
      <c r="AS102" s="821"/>
      <c r="AT102" s="822"/>
      <c r="AU102" s="820"/>
      <c r="AV102" s="821"/>
      <c r="AW102" s="821"/>
      <c r="AX102" s="822"/>
    </row>
    <row r="103" spans="1:60" ht="31.5" customHeight="1" x14ac:dyDescent="0.15">
      <c r="A103" s="489" t="s">
        <v>474</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4" t="s">
        <v>11</v>
      </c>
      <c r="AC103" s="299"/>
      <c r="AD103" s="300"/>
      <c r="AE103" s="304" t="s">
        <v>532</v>
      </c>
      <c r="AF103" s="299"/>
      <c r="AG103" s="299"/>
      <c r="AH103" s="300"/>
      <c r="AI103" s="304" t="s">
        <v>529</v>
      </c>
      <c r="AJ103" s="299"/>
      <c r="AK103" s="299"/>
      <c r="AL103" s="300"/>
      <c r="AM103" s="304" t="s">
        <v>525</v>
      </c>
      <c r="AN103" s="299"/>
      <c r="AO103" s="299"/>
      <c r="AP103" s="300"/>
      <c r="AQ103" s="361" t="s">
        <v>518</v>
      </c>
      <c r="AR103" s="362"/>
      <c r="AS103" s="362"/>
      <c r="AT103" s="363"/>
      <c r="AU103" s="361" t="s">
        <v>515</v>
      </c>
      <c r="AV103" s="362"/>
      <c r="AW103" s="362"/>
      <c r="AX103" s="364"/>
    </row>
    <row r="104" spans="1:60" ht="23.25" customHeight="1" x14ac:dyDescent="0.15">
      <c r="A104" s="492"/>
      <c r="B104" s="493"/>
      <c r="C104" s="493"/>
      <c r="D104" s="493"/>
      <c r="E104" s="493"/>
      <c r="F104" s="494"/>
      <c r="G104" s="162" t="s">
        <v>606</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587</v>
      </c>
      <c r="AC104" s="473"/>
      <c r="AD104" s="474"/>
      <c r="AE104" s="365" t="s">
        <v>572</v>
      </c>
      <c r="AF104" s="366"/>
      <c r="AG104" s="366"/>
      <c r="AH104" s="367"/>
      <c r="AI104" s="365">
        <v>1731</v>
      </c>
      <c r="AJ104" s="366"/>
      <c r="AK104" s="366"/>
      <c r="AL104" s="367"/>
      <c r="AM104" s="365" t="s">
        <v>577</v>
      </c>
      <c r="AN104" s="366"/>
      <c r="AO104" s="366"/>
      <c r="AP104" s="367"/>
      <c r="AQ104" s="365" t="s">
        <v>599</v>
      </c>
      <c r="AR104" s="366"/>
      <c r="AS104" s="366"/>
      <c r="AT104" s="367"/>
      <c r="AU104" s="365" t="s">
        <v>577</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587</v>
      </c>
      <c r="AC105" s="408"/>
      <c r="AD105" s="409"/>
      <c r="AE105" s="359" t="s">
        <v>572</v>
      </c>
      <c r="AF105" s="359"/>
      <c r="AG105" s="359"/>
      <c r="AH105" s="359"/>
      <c r="AI105" s="359">
        <v>1731</v>
      </c>
      <c r="AJ105" s="359"/>
      <c r="AK105" s="359"/>
      <c r="AL105" s="359"/>
      <c r="AM105" s="359" t="s">
        <v>577</v>
      </c>
      <c r="AN105" s="359"/>
      <c r="AO105" s="359"/>
      <c r="AP105" s="359"/>
      <c r="AQ105" s="365" t="s">
        <v>576</v>
      </c>
      <c r="AR105" s="366"/>
      <c r="AS105" s="366"/>
      <c r="AT105" s="367"/>
      <c r="AU105" s="820" t="s">
        <v>610</v>
      </c>
      <c r="AV105" s="821"/>
      <c r="AW105" s="821"/>
      <c r="AX105" s="822"/>
    </row>
    <row r="106" spans="1:60" ht="31.5" customHeight="1" x14ac:dyDescent="0.15">
      <c r="A106" s="489" t="s">
        <v>474</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4" t="s">
        <v>11</v>
      </c>
      <c r="AC106" s="299"/>
      <c r="AD106" s="300"/>
      <c r="AE106" s="304" t="s">
        <v>532</v>
      </c>
      <c r="AF106" s="299"/>
      <c r="AG106" s="299"/>
      <c r="AH106" s="300"/>
      <c r="AI106" s="304" t="s">
        <v>529</v>
      </c>
      <c r="AJ106" s="299"/>
      <c r="AK106" s="299"/>
      <c r="AL106" s="300"/>
      <c r="AM106" s="304" t="s">
        <v>524</v>
      </c>
      <c r="AN106" s="299"/>
      <c r="AO106" s="299"/>
      <c r="AP106" s="300"/>
      <c r="AQ106" s="361" t="s">
        <v>518</v>
      </c>
      <c r="AR106" s="362"/>
      <c r="AS106" s="362"/>
      <c r="AT106" s="363"/>
      <c r="AU106" s="361" t="s">
        <v>515</v>
      </c>
      <c r="AV106" s="362"/>
      <c r="AW106" s="362"/>
      <c r="AX106" s="364"/>
    </row>
    <row r="107" spans="1:60" ht="23.25" customHeight="1" x14ac:dyDescent="0.15">
      <c r="A107" s="492"/>
      <c r="B107" s="493"/>
      <c r="C107" s="493"/>
      <c r="D107" s="493"/>
      <c r="E107" s="493"/>
      <c r="F107" s="494"/>
      <c r="G107" s="162" t="s">
        <v>607</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t="s">
        <v>587</v>
      </c>
      <c r="AC107" s="473"/>
      <c r="AD107" s="474"/>
      <c r="AE107" s="359" t="s">
        <v>572</v>
      </c>
      <c r="AF107" s="359"/>
      <c r="AG107" s="359"/>
      <c r="AH107" s="359"/>
      <c r="AI107" s="359">
        <v>47</v>
      </c>
      <c r="AJ107" s="359"/>
      <c r="AK107" s="359"/>
      <c r="AL107" s="359"/>
      <c r="AM107" s="359" t="s">
        <v>577</v>
      </c>
      <c r="AN107" s="359"/>
      <c r="AO107" s="359"/>
      <c r="AP107" s="359"/>
      <c r="AQ107" s="365" t="s">
        <v>582</v>
      </c>
      <c r="AR107" s="366"/>
      <c r="AS107" s="366"/>
      <c r="AT107" s="367"/>
      <c r="AU107" s="365" t="s">
        <v>577</v>
      </c>
      <c r="AV107" s="366"/>
      <c r="AW107" s="366"/>
      <c r="AX107" s="367"/>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t="s">
        <v>587</v>
      </c>
      <c r="AC108" s="408"/>
      <c r="AD108" s="409"/>
      <c r="AE108" s="359" t="s">
        <v>572</v>
      </c>
      <c r="AF108" s="359"/>
      <c r="AG108" s="359"/>
      <c r="AH108" s="359"/>
      <c r="AI108" s="359">
        <v>47</v>
      </c>
      <c r="AJ108" s="359"/>
      <c r="AK108" s="359"/>
      <c r="AL108" s="359"/>
      <c r="AM108" s="359" t="s">
        <v>603</v>
      </c>
      <c r="AN108" s="359"/>
      <c r="AO108" s="359"/>
      <c r="AP108" s="359"/>
      <c r="AQ108" s="365" t="s">
        <v>577</v>
      </c>
      <c r="AR108" s="366"/>
      <c r="AS108" s="366"/>
      <c r="AT108" s="367"/>
      <c r="AU108" s="820" t="s">
        <v>578</v>
      </c>
      <c r="AV108" s="821"/>
      <c r="AW108" s="821"/>
      <c r="AX108" s="822"/>
    </row>
    <row r="109" spans="1:60" ht="31.5" customHeight="1" x14ac:dyDescent="0.15">
      <c r="A109" s="489" t="s">
        <v>474</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4" t="s">
        <v>11</v>
      </c>
      <c r="AC109" s="299"/>
      <c r="AD109" s="300"/>
      <c r="AE109" s="304" t="s">
        <v>532</v>
      </c>
      <c r="AF109" s="299"/>
      <c r="AG109" s="299"/>
      <c r="AH109" s="300"/>
      <c r="AI109" s="304" t="s">
        <v>529</v>
      </c>
      <c r="AJ109" s="299"/>
      <c r="AK109" s="299"/>
      <c r="AL109" s="300"/>
      <c r="AM109" s="304" t="s">
        <v>525</v>
      </c>
      <c r="AN109" s="299"/>
      <c r="AO109" s="299"/>
      <c r="AP109" s="300"/>
      <c r="AQ109" s="361" t="s">
        <v>518</v>
      </c>
      <c r="AR109" s="362"/>
      <c r="AS109" s="362"/>
      <c r="AT109" s="363"/>
      <c r="AU109" s="361" t="s">
        <v>515</v>
      </c>
      <c r="AV109" s="362"/>
      <c r="AW109" s="362"/>
      <c r="AX109" s="364"/>
    </row>
    <row r="110" spans="1:60" ht="23.25" customHeight="1" x14ac:dyDescent="0.15">
      <c r="A110" s="492"/>
      <c r="B110" s="493"/>
      <c r="C110" s="493"/>
      <c r="D110" s="493"/>
      <c r="E110" s="493"/>
      <c r="F110" s="494"/>
      <c r="G110" s="162" t="s">
        <v>608</v>
      </c>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t="s">
        <v>493</v>
      </c>
      <c r="AC110" s="473"/>
      <c r="AD110" s="474"/>
      <c r="AE110" s="359" t="s">
        <v>572</v>
      </c>
      <c r="AF110" s="359"/>
      <c r="AG110" s="359"/>
      <c r="AH110" s="359"/>
      <c r="AI110" s="359" t="s">
        <v>577</v>
      </c>
      <c r="AJ110" s="359"/>
      <c r="AK110" s="359"/>
      <c r="AL110" s="359"/>
      <c r="AM110" s="359">
        <v>100</v>
      </c>
      <c r="AN110" s="359"/>
      <c r="AO110" s="359"/>
      <c r="AP110" s="359"/>
      <c r="AQ110" s="365">
        <v>100</v>
      </c>
      <c r="AR110" s="366"/>
      <c r="AS110" s="366"/>
      <c r="AT110" s="367"/>
      <c r="AU110" s="365"/>
      <c r="AV110" s="366"/>
      <c r="AW110" s="366"/>
      <c r="AX110" s="367"/>
    </row>
    <row r="111" spans="1:60" ht="23.25"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t="s">
        <v>493</v>
      </c>
      <c r="AC111" s="408"/>
      <c r="AD111" s="409"/>
      <c r="AE111" s="359" t="s">
        <v>572</v>
      </c>
      <c r="AF111" s="359"/>
      <c r="AG111" s="359"/>
      <c r="AH111" s="359"/>
      <c r="AI111" s="359" t="s">
        <v>577</v>
      </c>
      <c r="AJ111" s="359"/>
      <c r="AK111" s="359"/>
      <c r="AL111" s="359"/>
      <c r="AM111" s="359">
        <v>100</v>
      </c>
      <c r="AN111" s="359"/>
      <c r="AO111" s="359"/>
      <c r="AP111" s="359"/>
      <c r="AQ111" s="365">
        <v>100</v>
      </c>
      <c r="AR111" s="366"/>
      <c r="AS111" s="366"/>
      <c r="AT111" s="367"/>
      <c r="AU111" s="820"/>
      <c r="AV111" s="821"/>
      <c r="AW111" s="821"/>
      <c r="AX111" s="822"/>
    </row>
    <row r="112" spans="1:60" ht="31.5" customHeight="1" x14ac:dyDescent="0.15">
      <c r="A112" s="489" t="s">
        <v>474</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4" t="s">
        <v>11</v>
      </c>
      <c r="AC112" s="299"/>
      <c r="AD112" s="300"/>
      <c r="AE112" s="304" t="s">
        <v>532</v>
      </c>
      <c r="AF112" s="299"/>
      <c r="AG112" s="299"/>
      <c r="AH112" s="300"/>
      <c r="AI112" s="304" t="s">
        <v>529</v>
      </c>
      <c r="AJ112" s="299"/>
      <c r="AK112" s="299"/>
      <c r="AL112" s="300"/>
      <c r="AM112" s="304" t="s">
        <v>524</v>
      </c>
      <c r="AN112" s="299"/>
      <c r="AO112" s="299"/>
      <c r="AP112" s="300"/>
      <c r="AQ112" s="361" t="s">
        <v>518</v>
      </c>
      <c r="AR112" s="362"/>
      <c r="AS112" s="362"/>
      <c r="AT112" s="363"/>
      <c r="AU112" s="361" t="s">
        <v>515</v>
      </c>
      <c r="AV112" s="362"/>
      <c r="AW112" s="362"/>
      <c r="AX112" s="364"/>
    </row>
    <row r="113" spans="1:50" ht="23.25" customHeight="1" x14ac:dyDescent="0.15">
      <c r="A113" s="492"/>
      <c r="B113" s="493"/>
      <c r="C113" s="493"/>
      <c r="D113" s="493"/>
      <c r="E113" s="493"/>
      <c r="F113" s="494"/>
      <c r="G113" s="162" t="s">
        <v>609</v>
      </c>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t="s">
        <v>587</v>
      </c>
      <c r="AC113" s="473"/>
      <c r="AD113" s="474"/>
      <c r="AE113" s="359" t="s">
        <v>572</v>
      </c>
      <c r="AF113" s="359"/>
      <c r="AG113" s="359"/>
      <c r="AH113" s="359"/>
      <c r="AI113" s="359" t="s">
        <v>577</v>
      </c>
      <c r="AJ113" s="359"/>
      <c r="AK113" s="359"/>
      <c r="AL113" s="359"/>
      <c r="AM113" s="359">
        <v>2</v>
      </c>
      <c r="AN113" s="359"/>
      <c r="AO113" s="359"/>
      <c r="AP113" s="359"/>
      <c r="AQ113" s="365" t="s">
        <v>577</v>
      </c>
      <c r="AR113" s="366"/>
      <c r="AS113" s="366"/>
      <c r="AT113" s="367"/>
      <c r="AU113" s="365"/>
      <c r="AV113" s="366"/>
      <c r="AW113" s="366"/>
      <c r="AX113" s="367"/>
    </row>
    <row r="114" spans="1:50" ht="23.25"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t="s">
        <v>587</v>
      </c>
      <c r="AC114" s="408"/>
      <c r="AD114" s="409"/>
      <c r="AE114" s="359" t="s">
        <v>572</v>
      </c>
      <c r="AF114" s="359"/>
      <c r="AG114" s="359"/>
      <c r="AH114" s="359"/>
      <c r="AI114" s="359" t="s">
        <v>577</v>
      </c>
      <c r="AJ114" s="359"/>
      <c r="AK114" s="359"/>
      <c r="AL114" s="359"/>
      <c r="AM114" s="359">
        <v>2</v>
      </c>
      <c r="AN114" s="359"/>
      <c r="AO114" s="359"/>
      <c r="AP114" s="359"/>
      <c r="AQ114" s="365">
        <v>7</v>
      </c>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532</v>
      </c>
      <c r="AF115" s="299"/>
      <c r="AG115" s="299"/>
      <c r="AH115" s="300"/>
      <c r="AI115" s="304" t="s">
        <v>529</v>
      </c>
      <c r="AJ115" s="299"/>
      <c r="AK115" s="299"/>
      <c r="AL115" s="300"/>
      <c r="AM115" s="304" t="s">
        <v>524</v>
      </c>
      <c r="AN115" s="299"/>
      <c r="AO115" s="299"/>
      <c r="AP115" s="300"/>
      <c r="AQ115" s="336" t="s">
        <v>519</v>
      </c>
      <c r="AR115" s="337"/>
      <c r="AS115" s="337"/>
      <c r="AT115" s="337"/>
      <c r="AU115" s="337"/>
      <c r="AV115" s="337"/>
      <c r="AW115" s="337"/>
      <c r="AX115" s="338"/>
    </row>
    <row r="116" spans="1:50" ht="23.25" customHeight="1" x14ac:dyDescent="0.15">
      <c r="A116" s="293"/>
      <c r="B116" s="294"/>
      <c r="C116" s="294"/>
      <c r="D116" s="294"/>
      <c r="E116" s="294"/>
      <c r="F116" s="295"/>
      <c r="G116" s="352" t="s">
        <v>611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612</v>
      </c>
      <c r="AC116" s="302"/>
      <c r="AD116" s="303"/>
      <c r="AE116" s="359">
        <v>4616</v>
      </c>
      <c r="AF116" s="359"/>
      <c r="AG116" s="359"/>
      <c r="AH116" s="359"/>
      <c r="AI116" s="359">
        <v>4360</v>
      </c>
      <c r="AJ116" s="359"/>
      <c r="AK116" s="359"/>
      <c r="AL116" s="359"/>
      <c r="AM116" s="359">
        <v>2785</v>
      </c>
      <c r="AN116" s="359"/>
      <c r="AO116" s="359"/>
      <c r="AP116" s="359"/>
      <c r="AQ116" s="365">
        <v>3521</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613</v>
      </c>
      <c r="AC117" s="343"/>
      <c r="AD117" s="344"/>
      <c r="AE117" s="307" t="s">
        <v>614</v>
      </c>
      <c r="AF117" s="307"/>
      <c r="AG117" s="307"/>
      <c r="AH117" s="307"/>
      <c r="AI117" s="307" t="s">
        <v>615</v>
      </c>
      <c r="AJ117" s="307"/>
      <c r="AK117" s="307"/>
      <c r="AL117" s="307"/>
      <c r="AM117" s="307" t="s">
        <v>616</v>
      </c>
      <c r="AN117" s="307"/>
      <c r="AO117" s="307"/>
      <c r="AP117" s="307"/>
      <c r="AQ117" s="307" t="s">
        <v>617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532</v>
      </c>
      <c r="AF118" s="299"/>
      <c r="AG118" s="299"/>
      <c r="AH118" s="300"/>
      <c r="AI118" s="304" t="s">
        <v>529</v>
      </c>
      <c r="AJ118" s="299"/>
      <c r="AK118" s="299"/>
      <c r="AL118" s="300"/>
      <c r="AM118" s="304" t="s">
        <v>524</v>
      </c>
      <c r="AN118" s="299"/>
      <c r="AO118" s="299"/>
      <c r="AP118" s="300"/>
      <c r="AQ118" s="336" t="s">
        <v>519</v>
      </c>
      <c r="AR118" s="337"/>
      <c r="AS118" s="337"/>
      <c r="AT118" s="337"/>
      <c r="AU118" s="337"/>
      <c r="AV118" s="337"/>
      <c r="AW118" s="337"/>
      <c r="AX118" s="338"/>
    </row>
    <row r="119" spans="1:50" ht="23.25" customHeight="1" x14ac:dyDescent="0.15">
      <c r="A119" s="293"/>
      <c r="B119" s="294"/>
      <c r="C119" s="294"/>
      <c r="D119" s="294"/>
      <c r="E119" s="294"/>
      <c r="F119" s="295"/>
      <c r="G119" s="352" t="s">
        <v>618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612</v>
      </c>
      <c r="AC119" s="302"/>
      <c r="AD119" s="303"/>
      <c r="AE119" s="359">
        <v>133.4</v>
      </c>
      <c r="AF119" s="359"/>
      <c r="AG119" s="359"/>
      <c r="AH119" s="359"/>
      <c r="AI119" s="359">
        <v>43.3</v>
      </c>
      <c r="AJ119" s="359"/>
      <c r="AK119" s="359"/>
      <c r="AL119" s="359"/>
      <c r="AM119" s="359" t="s">
        <v>622</v>
      </c>
      <c r="AN119" s="359"/>
      <c r="AO119" s="359"/>
      <c r="AP119" s="359"/>
      <c r="AQ119" s="359" t="s">
        <v>622</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613</v>
      </c>
      <c r="AC120" s="343"/>
      <c r="AD120" s="344"/>
      <c r="AE120" s="307" t="s">
        <v>621</v>
      </c>
      <c r="AF120" s="307"/>
      <c r="AG120" s="307"/>
      <c r="AH120" s="307"/>
      <c r="AI120" s="307" t="s">
        <v>693</v>
      </c>
      <c r="AJ120" s="307"/>
      <c r="AK120" s="307"/>
      <c r="AL120" s="307"/>
      <c r="AM120" s="307" t="s">
        <v>623</v>
      </c>
      <c r="AN120" s="307"/>
      <c r="AO120" s="307"/>
      <c r="AP120" s="307"/>
      <c r="AQ120" s="307" t="s">
        <v>624</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532</v>
      </c>
      <c r="AF121" s="299"/>
      <c r="AG121" s="299"/>
      <c r="AH121" s="300"/>
      <c r="AI121" s="304" t="s">
        <v>529</v>
      </c>
      <c r="AJ121" s="299"/>
      <c r="AK121" s="299"/>
      <c r="AL121" s="300"/>
      <c r="AM121" s="304" t="s">
        <v>524</v>
      </c>
      <c r="AN121" s="299"/>
      <c r="AO121" s="299"/>
      <c r="AP121" s="300"/>
      <c r="AQ121" s="336" t="s">
        <v>519</v>
      </c>
      <c r="AR121" s="337"/>
      <c r="AS121" s="337"/>
      <c r="AT121" s="337"/>
      <c r="AU121" s="337"/>
      <c r="AV121" s="337"/>
      <c r="AW121" s="337"/>
      <c r="AX121" s="338"/>
    </row>
    <row r="122" spans="1:50" ht="23.25" customHeight="1" x14ac:dyDescent="0.15">
      <c r="A122" s="293"/>
      <c r="B122" s="294"/>
      <c r="C122" s="294"/>
      <c r="D122" s="294"/>
      <c r="E122" s="294"/>
      <c r="F122" s="295"/>
      <c r="G122" s="352" t="s">
        <v>619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612</v>
      </c>
      <c r="AC122" s="302"/>
      <c r="AD122" s="303"/>
      <c r="AE122" s="359">
        <v>2.7</v>
      </c>
      <c r="AF122" s="359"/>
      <c r="AG122" s="359"/>
      <c r="AH122" s="359"/>
      <c r="AI122" s="359">
        <v>1.2</v>
      </c>
      <c r="AJ122" s="359"/>
      <c r="AK122" s="359"/>
      <c r="AL122" s="359"/>
      <c r="AM122" s="359">
        <v>7</v>
      </c>
      <c r="AN122" s="359"/>
      <c r="AO122" s="359"/>
      <c r="AP122" s="359"/>
      <c r="AQ122" s="359">
        <v>14.5</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613</v>
      </c>
      <c r="AC123" s="343"/>
      <c r="AD123" s="344"/>
      <c r="AE123" s="307" t="s">
        <v>625</v>
      </c>
      <c r="AF123" s="307"/>
      <c r="AG123" s="307"/>
      <c r="AH123" s="307"/>
      <c r="AI123" s="307" t="s">
        <v>626</v>
      </c>
      <c r="AJ123" s="307"/>
      <c r="AK123" s="307"/>
      <c r="AL123" s="307"/>
      <c r="AM123" s="307" t="s">
        <v>627</v>
      </c>
      <c r="AN123" s="307"/>
      <c r="AO123" s="307"/>
      <c r="AP123" s="307"/>
      <c r="AQ123" s="307" t="s">
        <v>628</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533</v>
      </c>
      <c r="AF124" s="299"/>
      <c r="AG124" s="299"/>
      <c r="AH124" s="300"/>
      <c r="AI124" s="304" t="s">
        <v>529</v>
      </c>
      <c r="AJ124" s="299"/>
      <c r="AK124" s="299"/>
      <c r="AL124" s="300"/>
      <c r="AM124" s="304" t="s">
        <v>524</v>
      </c>
      <c r="AN124" s="299"/>
      <c r="AO124" s="299"/>
      <c r="AP124" s="300"/>
      <c r="AQ124" s="336" t="s">
        <v>519</v>
      </c>
      <c r="AR124" s="337"/>
      <c r="AS124" s="337"/>
      <c r="AT124" s="337"/>
      <c r="AU124" s="337"/>
      <c r="AV124" s="337"/>
      <c r="AW124" s="337"/>
      <c r="AX124" s="338"/>
    </row>
    <row r="125" spans="1:50" ht="23.25" customHeight="1" x14ac:dyDescent="0.15">
      <c r="A125" s="293"/>
      <c r="B125" s="294"/>
      <c r="C125" s="294"/>
      <c r="D125" s="294"/>
      <c r="E125" s="294"/>
      <c r="F125" s="295"/>
      <c r="G125" s="352" t="s">
        <v>620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612</v>
      </c>
      <c r="AC125" s="302"/>
      <c r="AD125" s="303"/>
      <c r="AE125" s="359">
        <v>1.9</v>
      </c>
      <c r="AF125" s="359"/>
      <c r="AG125" s="359"/>
      <c r="AH125" s="359"/>
      <c r="AI125" s="359">
        <v>9.1999999999999993</v>
      </c>
      <c r="AJ125" s="359"/>
      <c r="AK125" s="359"/>
      <c r="AL125" s="359"/>
      <c r="AM125" s="359" t="s">
        <v>577</v>
      </c>
      <c r="AN125" s="359"/>
      <c r="AO125" s="359"/>
      <c r="AP125" s="359"/>
      <c r="AQ125" s="359" t="s">
        <v>577</v>
      </c>
      <c r="AR125" s="359"/>
      <c r="AS125" s="359"/>
      <c r="AT125" s="359"/>
      <c r="AU125" s="359"/>
      <c r="AV125" s="359"/>
      <c r="AW125" s="359"/>
      <c r="AX125" s="360"/>
    </row>
    <row r="126" spans="1:50" ht="46.5" customHeight="1" thickBo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613</v>
      </c>
      <c r="AC126" s="343"/>
      <c r="AD126" s="344"/>
      <c r="AE126" s="307" t="s">
        <v>629</v>
      </c>
      <c r="AF126" s="307"/>
      <c r="AG126" s="307"/>
      <c r="AH126" s="307"/>
      <c r="AI126" s="307" t="s">
        <v>694</v>
      </c>
      <c r="AJ126" s="307"/>
      <c r="AK126" s="307"/>
      <c r="AL126" s="307"/>
      <c r="AM126" s="307" t="s">
        <v>599</v>
      </c>
      <c r="AN126" s="307"/>
      <c r="AO126" s="307"/>
      <c r="AP126" s="307"/>
      <c r="AQ126" s="307" t="s">
        <v>599</v>
      </c>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532</v>
      </c>
      <c r="AF127" s="299"/>
      <c r="AG127" s="299"/>
      <c r="AH127" s="300"/>
      <c r="AI127" s="304" t="s">
        <v>529</v>
      </c>
      <c r="AJ127" s="299"/>
      <c r="AK127" s="299"/>
      <c r="AL127" s="300"/>
      <c r="AM127" s="304" t="s">
        <v>524</v>
      </c>
      <c r="AN127" s="299"/>
      <c r="AO127" s="299"/>
      <c r="AP127" s="300"/>
      <c r="AQ127" s="336" t="s">
        <v>519</v>
      </c>
      <c r="AR127" s="337"/>
      <c r="AS127" s="337"/>
      <c r="AT127" s="337"/>
      <c r="AU127" s="337"/>
      <c r="AV127" s="337"/>
      <c r="AW127" s="337"/>
      <c r="AX127" s="338"/>
    </row>
    <row r="128" spans="1:50" ht="23.25" hidden="1" customHeight="1" x14ac:dyDescent="0.15">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562</v>
      </c>
      <c r="B130" s="1002"/>
      <c r="C130" s="1001" t="s">
        <v>358</v>
      </c>
      <c r="D130" s="1002"/>
      <c r="E130" s="309" t="s">
        <v>387</v>
      </c>
      <c r="F130" s="310"/>
      <c r="G130" s="311" t="s">
        <v>665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386</v>
      </c>
      <c r="F131" s="240"/>
      <c r="G131" s="236" t="s">
        <v>666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532</v>
      </c>
      <c r="AF132" s="266"/>
      <c r="AG132" s="266"/>
      <c r="AH132" s="266"/>
      <c r="AI132" s="266" t="s">
        <v>529</v>
      </c>
      <c r="AJ132" s="266"/>
      <c r="AK132" s="266"/>
      <c r="AL132" s="266"/>
      <c r="AM132" s="266" t="s">
        <v>524</v>
      </c>
      <c r="AN132" s="266"/>
      <c r="AO132" s="266"/>
      <c r="AP132" s="268"/>
      <c r="AQ132" s="268" t="s">
        <v>354</v>
      </c>
      <c r="AR132" s="269"/>
      <c r="AS132" s="269"/>
      <c r="AT132" s="270"/>
      <c r="AU132" s="280" t="s">
        <v>370</v>
      </c>
      <c r="AV132" s="280"/>
      <c r="AW132" s="280"/>
      <c r="AX132" s="281"/>
    </row>
    <row r="133" spans="1:50" ht="18.75" customHeight="1" x14ac:dyDescent="0.15">
      <c r="A133" s="100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600</v>
      </c>
      <c r="AR133" s="272"/>
      <c r="AS133" s="138" t="s">
        <v>355</v>
      </c>
      <c r="AT133" s="173"/>
      <c r="AU133" s="137" t="s">
        <v>577</v>
      </c>
      <c r="AV133" s="137"/>
      <c r="AW133" s="138" t="s">
        <v>300</v>
      </c>
      <c r="AX133" s="139"/>
    </row>
    <row r="134" spans="1:50" ht="39.75" customHeight="1" x14ac:dyDescent="0.15">
      <c r="A134" s="1005"/>
      <c r="B134" s="253"/>
      <c r="C134" s="252"/>
      <c r="D134" s="253"/>
      <c r="E134" s="252"/>
      <c r="F134" s="315"/>
      <c r="G134" s="231" t="s">
        <v>622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667</v>
      </c>
      <c r="AC134" s="222"/>
      <c r="AD134" s="222"/>
      <c r="AE134" s="267" t="s">
        <v>577</v>
      </c>
      <c r="AF134" s="113"/>
      <c r="AG134" s="113"/>
      <c r="AH134" s="113"/>
      <c r="AI134" s="267" t="s">
        <v>667</v>
      </c>
      <c r="AJ134" s="113"/>
      <c r="AK134" s="113"/>
      <c r="AL134" s="113"/>
      <c r="AM134" s="267" t="s">
        <v>577</v>
      </c>
      <c r="AN134" s="113"/>
      <c r="AO134" s="113"/>
      <c r="AP134" s="113"/>
      <c r="AQ134" s="267" t="s">
        <v>577</v>
      </c>
      <c r="AR134" s="113"/>
      <c r="AS134" s="113"/>
      <c r="AT134" s="113"/>
      <c r="AU134" s="267" t="s">
        <v>577</v>
      </c>
      <c r="AV134" s="113"/>
      <c r="AW134" s="113"/>
      <c r="AX134" s="223"/>
    </row>
    <row r="135" spans="1:50" ht="39.75" customHeight="1" x14ac:dyDescent="0.15">
      <c r="A135" s="100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667</v>
      </c>
      <c r="AC135" s="134"/>
      <c r="AD135" s="134"/>
      <c r="AE135" s="267" t="s">
        <v>599</v>
      </c>
      <c r="AF135" s="113"/>
      <c r="AG135" s="113"/>
      <c r="AH135" s="113"/>
      <c r="AI135" s="267" t="s">
        <v>577</v>
      </c>
      <c r="AJ135" s="113"/>
      <c r="AK135" s="113"/>
      <c r="AL135" s="113"/>
      <c r="AM135" s="267" t="s">
        <v>577</v>
      </c>
      <c r="AN135" s="113"/>
      <c r="AO135" s="113"/>
      <c r="AP135" s="113"/>
      <c r="AQ135" s="267" t="s">
        <v>599</v>
      </c>
      <c r="AR135" s="113"/>
      <c r="AS135" s="113"/>
      <c r="AT135" s="113"/>
      <c r="AU135" s="267" t="s">
        <v>576</v>
      </c>
      <c r="AV135" s="113"/>
      <c r="AW135" s="113"/>
      <c r="AX135" s="223"/>
    </row>
    <row r="136" spans="1:50" ht="18.75" hidden="1" customHeight="1" x14ac:dyDescent="0.15">
      <c r="A136" s="100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532</v>
      </c>
      <c r="AF136" s="266"/>
      <c r="AG136" s="266"/>
      <c r="AH136" s="266"/>
      <c r="AI136" s="266" t="s">
        <v>529</v>
      </c>
      <c r="AJ136" s="266"/>
      <c r="AK136" s="266"/>
      <c r="AL136" s="266"/>
      <c r="AM136" s="266" t="s">
        <v>524</v>
      </c>
      <c r="AN136" s="266"/>
      <c r="AO136" s="266"/>
      <c r="AP136" s="268"/>
      <c r="AQ136" s="268" t="s">
        <v>354</v>
      </c>
      <c r="AR136" s="269"/>
      <c r="AS136" s="269"/>
      <c r="AT136" s="270"/>
      <c r="AU136" s="280" t="s">
        <v>370</v>
      </c>
      <c r="AV136" s="280"/>
      <c r="AW136" s="280"/>
      <c r="AX136" s="281"/>
    </row>
    <row r="137" spans="1:50" ht="18.75" hidden="1" customHeight="1" x14ac:dyDescent="0.15">
      <c r="A137" s="100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532</v>
      </c>
      <c r="AF140" s="266"/>
      <c r="AG140" s="266"/>
      <c r="AH140" s="266"/>
      <c r="AI140" s="266" t="s">
        <v>529</v>
      </c>
      <c r="AJ140" s="266"/>
      <c r="AK140" s="266"/>
      <c r="AL140" s="266"/>
      <c r="AM140" s="266" t="s">
        <v>524</v>
      </c>
      <c r="AN140" s="266"/>
      <c r="AO140" s="266"/>
      <c r="AP140" s="268"/>
      <c r="AQ140" s="268" t="s">
        <v>354</v>
      </c>
      <c r="AR140" s="269"/>
      <c r="AS140" s="269"/>
      <c r="AT140" s="270"/>
      <c r="AU140" s="280" t="s">
        <v>370</v>
      </c>
      <c r="AV140" s="280"/>
      <c r="AW140" s="280"/>
      <c r="AX140" s="281"/>
    </row>
    <row r="141" spans="1:50" ht="18.75" hidden="1" customHeight="1" x14ac:dyDescent="0.15">
      <c r="A141" s="100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532</v>
      </c>
      <c r="AF144" s="266"/>
      <c r="AG144" s="266"/>
      <c r="AH144" s="266"/>
      <c r="AI144" s="266" t="s">
        <v>529</v>
      </c>
      <c r="AJ144" s="266"/>
      <c r="AK144" s="266"/>
      <c r="AL144" s="266"/>
      <c r="AM144" s="266" t="s">
        <v>524</v>
      </c>
      <c r="AN144" s="266"/>
      <c r="AO144" s="266"/>
      <c r="AP144" s="268"/>
      <c r="AQ144" s="268" t="s">
        <v>354</v>
      </c>
      <c r="AR144" s="269"/>
      <c r="AS144" s="269"/>
      <c r="AT144" s="270"/>
      <c r="AU144" s="280" t="s">
        <v>370</v>
      </c>
      <c r="AV144" s="280"/>
      <c r="AW144" s="280"/>
      <c r="AX144" s="281"/>
    </row>
    <row r="145" spans="1:50" ht="18.75" hidden="1" customHeight="1" x14ac:dyDescent="0.15">
      <c r="A145" s="100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532</v>
      </c>
      <c r="AF148" s="266"/>
      <c r="AG148" s="266"/>
      <c r="AH148" s="266"/>
      <c r="AI148" s="266" t="s">
        <v>529</v>
      </c>
      <c r="AJ148" s="266"/>
      <c r="AK148" s="266"/>
      <c r="AL148" s="266"/>
      <c r="AM148" s="266" t="s">
        <v>524</v>
      </c>
      <c r="AN148" s="266"/>
      <c r="AO148" s="266"/>
      <c r="AP148" s="268"/>
      <c r="AQ148" s="268" t="s">
        <v>354</v>
      </c>
      <c r="AR148" s="269"/>
      <c r="AS148" s="269"/>
      <c r="AT148" s="270"/>
      <c r="AU148" s="280" t="s">
        <v>370</v>
      </c>
      <c r="AV148" s="280"/>
      <c r="AW148" s="280"/>
      <c r="AX148" s="281"/>
    </row>
    <row r="149" spans="1:50" ht="18.75" hidden="1" customHeight="1" x14ac:dyDescent="0.15">
      <c r="A149" s="100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hidden="1" customHeight="1" x14ac:dyDescent="0.15">
      <c r="A153" s="100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5"/>
      <c r="B188" s="253"/>
      <c r="C188" s="252"/>
      <c r="D188" s="253"/>
      <c r="E188" s="161" t="s">
        <v>668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532</v>
      </c>
      <c r="AF192" s="266"/>
      <c r="AG192" s="266"/>
      <c r="AH192" s="266"/>
      <c r="AI192" s="266" t="s">
        <v>529</v>
      </c>
      <c r="AJ192" s="266"/>
      <c r="AK192" s="266"/>
      <c r="AL192" s="266"/>
      <c r="AM192" s="266" t="s">
        <v>524</v>
      </c>
      <c r="AN192" s="266"/>
      <c r="AO192" s="266"/>
      <c r="AP192" s="268"/>
      <c r="AQ192" s="268" t="s">
        <v>354</v>
      </c>
      <c r="AR192" s="269"/>
      <c r="AS192" s="269"/>
      <c r="AT192" s="270"/>
      <c r="AU192" s="280" t="s">
        <v>370</v>
      </c>
      <c r="AV192" s="280"/>
      <c r="AW192" s="280"/>
      <c r="AX192" s="281"/>
    </row>
    <row r="193" spans="1:50" ht="18.75" hidden="1" customHeight="1" x14ac:dyDescent="0.15">
      <c r="A193" s="100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533</v>
      </c>
      <c r="AF196" s="266"/>
      <c r="AG196" s="266"/>
      <c r="AH196" s="266"/>
      <c r="AI196" s="266" t="s">
        <v>529</v>
      </c>
      <c r="AJ196" s="266"/>
      <c r="AK196" s="266"/>
      <c r="AL196" s="266"/>
      <c r="AM196" s="266" t="s">
        <v>524</v>
      </c>
      <c r="AN196" s="266"/>
      <c r="AO196" s="266"/>
      <c r="AP196" s="268"/>
      <c r="AQ196" s="268" t="s">
        <v>354</v>
      </c>
      <c r="AR196" s="269"/>
      <c r="AS196" s="269"/>
      <c r="AT196" s="270"/>
      <c r="AU196" s="280" t="s">
        <v>370</v>
      </c>
      <c r="AV196" s="280"/>
      <c r="AW196" s="280"/>
      <c r="AX196" s="281"/>
    </row>
    <row r="197" spans="1:50" ht="18.75" hidden="1" customHeight="1" x14ac:dyDescent="0.15">
      <c r="A197" s="100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532</v>
      </c>
      <c r="AF200" s="266"/>
      <c r="AG200" s="266"/>
      <c r="AH200" s="266"/>
      <c r="AI200" s="266" t="s">
        <v>529</v>
      </c>
      <c r="AJ200" s="266"/>
      <c r="AK200" s="266"/>
      <c r="AL200" s="266"/>
      <c r="AM200" s="266" t="s">
        <v>524</v>
      </c>
      <c r="AN200" s="266"/>
      <c r="AO200" s="266"/>
      <c r="AP200" s="268"/>
      <c r="AQ200" s="268" t="s">
        <v>354</v>
      </c>
      <c r="AR200" s="269"/>
      <c r="AS200" s="269"/>
      <c r="AT200" s="270"/>
      <c r="AU200" s="280" t="s">
        <v>370</v>
      </c>
      <c r="AV200" s="280"/>
      <c r="AW200" s="280"/>
      <c r="AX200" s="281"/>
    </row>
    <row r="201" spans="1:50" ht="18.75" hidden="1" customHeight="1" x14ac:dyDescent="0.15">
      <c r="A201" s="100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532</v>
      </c>
      <c r="AF204" s="266"/>
      <c r="AG204" s="266"/>
      <c r="AH204" s="266"/>
      <c r="AI204" s="266" t="s">
        <v>529</v>
      </c>
      <c r="AJ204" s="266"/>
      <c r="AK204" s="266"/>
      <c r="AL204" s="266"/>
      <c r="AM204" s="266" t="s">
        <v>524</v>
      </c>
      <c r="AN204" s="266"/>
      <c r="AO204" s="266"/>
      <c r="AP204" s="268"/>
      <c r="AQ204" s="268" t="s">
        <v>354</v>
      </c>
      <c r="AR204" s="269"/>
      <c r="AS204" s="269"/>
      <c r="AT204" s="270"/>
      <c r="AU204" s="280" t="s">
        <v>370</v>
      </c>
      <c r="AV204" s="280"/>
      <c r="AW204" s="280"/>
      <c r="AX204" s="281"/>
    </row>
    <row r="205" spans="1:50" ht="18.75" hidden="1" customHeight="1" x14ac:dyDescent="0.15">
      <c r="A205" s="100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532</v>
      </c>
      <c r="AF208" s="266"/>
      <c r="AG208" s="266"/>
      <c r="AH208" s="266"/>
      <c r="AI208" s="266" t="s">
        <v>529</v>
      </c>
      <c r="AJ208" s="266"/>
      <c r="AK208" s="266"/>
      <c r="AL208" s="266"/>
      <c r="AM208" s="266" t="s">
        <v>524</v>
      </c>
      <c r="AN208" s="266"/>
      <c r="AO208" s="266"/>
      <c r="AP208" s="268"/>
      <c r="AQ208" s="268" t="s">
        <v>354</v>
      </c>
      <c r="AR208" s="269"/>
      <c r="AS208" s="269"/>
      <c r="AT208" s="270"/>
      <c r="AU208" s="280" t="s">
        <v>370</v>
      </c>
      <c r="AV208" s="280"/>
      <c r="AW208" s="280"/>
      <c r="AX208" s="281"/>
    </row>
    <row r="209" spans="1:50" ht="18.75" hidden="1" customHeight="1" x14ac:dyDescent="0.15">
      <c r="A209" s="100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5"/>
      <c r="B214" s="253"/>
      <c r="C214" s="252"/>
      <c r="D214" s="253"/>
      <c r="E214" s="252"/>
      <c r="F214" s="315"/>
      <c r="G214" s="231"/>
      <c r="H214" s="162"/>
      <c r="I214" s="162"/>
      <c r="J214" s="162"/>
      <c r="K214" s="162"/>
      <c r="L214" s="162"/>
      <c r="M214" s="162"/>
      <c r="N214" s="162"/>
      <c r="O214" s="162"/>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5"/>
      <c r="B218" s="253"/>
      <c r="C218" s="252"/>
      <c r="D218" s="253"/>
      <c r="E218" s="252"/>
      <c r="F218" s="315"/>
      <c r="G218" s="236"/>
      <c r="H218" s="165"/>
      <c r="I218" s="165"/>
      <c r="J218" s="165"/>
      <c r="K218" s="165"/>
      <c r="L218" s="165"/>
      <c r="M218" s="165"/>
      <c r="N218" s="165"/>
      <c r="O218" s="165"/>
      <c r="P218" s="237"/>
      <c r="Q218" s="998"/>
      <c r="R218" s="999"/>
      <c r="S218" s="999"/>
      <c r="T218" s="999"/>
      <c r="U218" s="999"/>
      <c r="V218" s="999"/>
      <c r="W218" s="999"/>
      <c r="X218" s="999"/>
      <c r="Y218" s="999"/>
      <c r="Z218" s="999"/>
      <c r="AA218" s="100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62"/>
      <c r="I221" s="162"/>
      <c r="J221" s="162"/>
      <c r="K221" s="162"/>
      <c r="L221" s="162"/>
      <c r="M221" s="162"/>
      <c r="N221" s="162"/>
      <c r="O221" s="162"/>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5"/>
      <c r="B225" s="253"/>
      <c r="C225" s="252"/>
      <c r="D225" s="253"/>
      <c r="E225" s="252"/>
      <c r="F225" s="315"/>
      <c r="G225" s="236"/>
      <c r="H225" s="165"/>
      <c r="I225" s="165"/>
      <c r="J225" s="165"/>
      <c r="K225" s="165"/>
      <c r="L225" s="165"/>
      <c r="M225" s="165"/>
      <c r="N225" s="165"/>
      <c r="O225" s="165"/>
      <c r="P225" s="237"/>
      <c r="Q225" s="998"/>
      <c r="R225" s="999"/>
      <c r="S225" s="999"/>
      <c r="T225" s="999"/>
      <c r="U225" s="999"/>
      <c r="V225" s="999"/>
      <c r="W225" s="999"/>
      <c r="X225" s="999"/>
      <c r="Y225" s="999"/>
      <c r="Z225" s="999"/>
      <c r="AA225" s="100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62"/>
      <c r="I228" s="162"/>
      <c r="J228" s="162"/>
      <c r="K228" s="162"/>
      <c r="L228" s="162"/>
      <c r="M228" s="162"/>
      <c r="N228" s="162"/>
      <c r="O228" s="162"/>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5"/>
      <c r="B232" s="253"/>
      <c r="C232" s="252"/>
      <c r="D232" s="253"/>
      <c r="E232" s="252"/>
      <c r="F232" s="315"/>
      <c r="G232" s="236"/>
      <c r="H232" s="165"/>
      <c r="I232" s="165"/>
      <c r="J232" s="165"/>
      <c r="K232" s="165"/>
      <c r="L232" s="165"/>
      <c r="M232" s="165"/>
      <c r="N232" s="165"/>
      <c r="O232" s="165"/>
      <c r="P232" s="237"/>
      <c r="Q232" s="998"/>
      <c r="R232" s="999"/>
      <c r="S232" s="999"/>
      <c r="T232" s="999"/>
      <c r="U232" s="999"/>
      <c r="V232" s="999"/>
      <c r="W232" s="999"/>
      <c r="X232" s="999"/>
      <c r="Y232" s="999"/>
      <c r="Z232" s="999"/>
      <c r="AA232" s="100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62"/>
      <c r="I235" s="162"/>
      <c r="J235" s="162"/>
      <c r="K235" s="162"/>
      <c r="L235" s="162"/>
      <c r="M235" s="162"/>
      <c r="N235" s="162"/>
      <c r="O235" s="162"/>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5"/>
      <c r="B239" s="253"/>
      <c r="C239" s="252"/>
      <c r="D239" s="253"/>
      <c r="E239" s="252"/>
      <c r="F239" s="315"/>
      <c r="G239" s="236"/>
      <c r="H239" s="165"/>
      <c r="I239" s="165"/>
      <c r="J239" s="165"/>
      <c r="K239" s="165"/>
      <c r="L239" s="165"/>
      <c r="M239" s="165"/>
      <c r="N239" s="165"/>
      <c r="O239" s="165"/>
      <c r="P239" s="237"/>
      <c r="Q239" s="998"/>
      <c r="R239" s="999"/>
      <c r="S239" s="999"/>
      <c r="T239" s="999"/>
      <c r="U239" s="999"/>
      <c r="V239" s="999"/>
      <c r="W239" s="999"/>
      <c r="X239" s="999"/>
      <c r="Y239" s="999"/>
      <c r="Z239" s="999"/>
      <c r="AA239" s="100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62"/>
      <c r="I242" s="162"/>
      <c r="J242" s="162"/>
      <c r="K242" s="162"/>
      <c r="L242" s="162"/>
      <c r="M242" s="162"/>
      <c r="N242" s="162"/>
      <c r="O242" s="162"/>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5"/>
      <c r="B246" s="253"/>
      <c r="C246" s="252"/>
      <c r="D246" s="253"/>
      <c r="E246" s="316"/>
      <c r="F246" s="317"/>
      <c r="G246" s="236"/>
      <c r="H246" s="165"/>
      <c r="I246" s="165"/>
      <c r="J246" s="165"/>
      <c r="K246" s="165"/>
      <c r="L246" s="165"/>
      <c r="M246" s="165"/>
      <c r="N246" s="165"/>
      <c r="O246" s="165"/>
      <c r="P246" s="237"/>
      <c r="Q246" s="998"/>
      <c r="R246" s="999"/>
      <c r="S246" s="999"/>
      <c r="T246" s="999"/>
      <c r="U246" s="999"/>
      <c r="V246" s="999"/>
      <c r="W246" s="999"/>
      <c r="X246" s="999"/>
      <c r="Y246" s="999"/>
      <c r="Z246" s="999"/>
      <c r="AA246" s="100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532</v>
      </c>
      <c r="AF252" s="266"/>
      <c r="AG252" s="266"/>
      <c r="AH252" s="266"/>
      <c r="AI252" s="266" t="s">
        <v>529</v>
      </c>
      <c r="AJ252" s="266"/>
      <c r="AK252" s="266"/>
      <c r="AL252" s="266"/>
      <c r="AM252" s="266" t="s">
        <v>524</v>
      </c>
      <c r="AN252" s="266"/>
      <c r="AO252" s="266"/>
      <c r="AP252" s="268"/>
      <c r="AQ252" s="268" t="s">
        <v>354</v>
      </c>
      <c r="AR252" s="269"/>
      <c r="AS252" s="269"/>
      <c r="AT252" s="270"/>
      <c r="AU252" s="280" t="s">
        <v>370</v>
      </c>
      <c r="AV252" s="280"/>
      <c r="AW252" s="280"/>
      <c r="AX252" s="281"/>
    </row>
    <row r="253" spans="1:50" ht="18.75" hidden="1" customHeight="1" x14ac:dyDescent="0.15">
      <c r="A253" s="100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532</v>
      </c>
      <c r="AF256" s="266"/>
      <c r="AG256" s="266"/>
      <c r="AH256" s="266"/>
      <c r="AI256" s="266" t="s">
        <v>529</v>
      </c>
      <c r="AJ256" s="266"/>
      <c r="AK256" s="266"/>
      <c r="AL256" s="266"/>
      <c r="AM256" s="266" t="s">
        <v>525</v>
      </c>
      <c r="AN256" s="266"/>
      <c r="AO256" s="266"/>
      <c r="AP256" s="268"/>
      <c r="AQ256" s="268" t="s">
        <v>354</v>
      </c>
      <c r="AR256" s="269"/>
      <c r="AS256" s="269"/>
      <c r="AT256" s="270"/>
      <c r="AU256" s="280" t="s">
        <v>370</v>
      </c>
      <c r="AV256" s="280"/>
      <c r="AW256" s="280"/>
      <c r="AX256" s="281"/>
    </row>
    <row r="257" spans="1:50" ht="18.75" hidden="1" customHeight="1" x14ac:dyDescent="0.15">
      <c r="A257" s="100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532</v>
      </c>
      <c r="AF260" s="266"/>
      <c r="AG260" s="266"/>
      <c r="AH260" s="266"/>
      <c r="AI260" s="266" t="s">
        <v>529</v>
      </c>
      <c r="AJ260" s="266"/>
      <c r="AK260" s="266"/>
      <c r="AL260" s="266"/>
      <c r="AM260" s="266" t="s">
        <v>525</v>
      </c>
      <c r="AN260" s="266"/>
      <c r="AO260" s="266"/>
      <c r="AP260" s="268"/>
      <c r="AQ260" s="268" t="s">
        <v>354</v>
      </c>
      <c r="AR260" s="269"/>
      <c r="AS260" s="269"/>
      <c r="AT260" s="270"/>
      <c r="AU260" s="280" t="s">
        <v>370</v>
      </c>
      <c r="AV260" s="280"/>
      <c r="AW260" s="280"/>
      <c r="AX260" s="281"/>
    </row>
    <row r="261" spans="1:50" ht="18.75" hidden="1" customHeight="1" x14ac:dyDescent="0.15">
      <c r="A261" s="100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532</v>
      </c>
      <c r="AF264" s="182"/>
      <c r="AG264" s="182"/>
      <c r="AH264" s="182"/>
      <c r="AI264" s="182" t="s">
        <v>529</v>
      </c>
      <c r="AJ264" s="182"/>
      <c r="AK264" s="182"/>
      <c r="AL264" s="182"/>
      <c r="AM264" s="182" t="s">
        <v>524</v>
      </c>
      <c r="AN264" s="182"/>
      <c r="AO264" s="182"/>
      <c r="AP264" s="177"/>
      <c r="AQ264" s="177" t="s">
        <v>354</v>
      </c>
      <c r="AR264" s="170"/>
      <c r="AS264" s="170"/>
      <c r="AT264" s="171"/>
      <c r="AU264" s="135" t="s">
        <v>370</v>
      </c>
      <c r="AV264" s="135"/>
      <c r="AW264" s="135"/>
      <c r="AX264" s="136"/>
    </row>
    <row r="265" spans="1:50" ht="18.75" hidden="1" customHeight="1" x14ac:dyDescent="0.15">
      <c r="A265" s="100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533</v>
      </c>
      <c r="AF268" s="266"/>
      <c r="AG268" s="266"/>
      <c r="AH268" s="266"/>
      <c r="AI268" s="266" t="s">
        <v>529</v>
      </c>
      <c r="AJ268" s="266"/>
      <c r="AK268" s="266"/>
      <c r="AL268" s="266"/>
      <c r="AM268" s="266" t="s">
        <v>524</v>
      </c>
      <c r="AN268" s="266"/>
      <c r="AO268" s="266"/>
      <c r="AP268" s="268"/>
      <c r="AQ268" s="268" t="s">
        <v>354</v>
      </c>
      <c r="AR268" s="269"/>
      <c r="AS268" s="269"/>
      <c r="AT268" s="270"/>
      <c r="AU268" s="280" t="s">
        <v>370</v>
      </c>
      <c r="AV268" s="280"/>
      <c r="AW268" s="280"/>
      <c r="AX268" s="281"/>
    </row>
    <row r="269" spans="1:50" ht="18.75" hidden="1" customHeight="1" x14ac:dyDescent="0.15">
      <c r="A269" s="100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5"/>
      <c r="B274" s="253"/>
      <c r="C274" s="252"/>
      <c r="D274" s="253"/>
      <c r="E274" s="252"/>
      <c r="F274" s="315"/>
      <c r="G274" s="231"/>
      <c r="H274" s="162"/>
      <c r="I274" s="162"/>
      <c r="J274" s="162"/>
      <c r="K274" s="162"/>
      <c r="L274" s="162"/>
      <c r="M274" s="162"/>
      <c r="N274" s="162"/>
      <c r="O274" s="162"/>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5"/>
      <c r="B278" s="253"/>
      <c r="C278" s="252"/>
      <c r="D278" s="253"/>
      <c r="E278" s="252"/>
      <c r="F278" s="315"/>
      <c r="G278" s="236"/>
      <c r="H278" s="165"/>
      <c r="I278" s="165"/>
      <c r="J278" s="165"/>
      <c r="K278" s="165"/>
      <c r="L278" s="165"/>
      <c r="M278" s="165"/>
      <c r="N278" s="165"/>
      <c r="O278" s="165"/>
      <c r="P278" s="237"/>
      <c r="Q278" s="998"/>
      <c r="R278" s="999"/>
      <c r="S278" s="999"/>
      <c r="T278" s="999"/>
      <c r="U278" s="999"/>
      <c r="V278" s="999"/>
      <c r="W278" s="999"/>
      <c r="X278" s="999"/>
      <c r="Y278" s="999"/>
      <c r="Z278" s="999"/>
      <c r="AA278" s="100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62"/>
      <c r="I281" s="162"/>
      <c r="J281" s="162"/>
      <c r="K281" s="162"/>
      <c r="L281" s="162"/>
      <c r="M281" s="162"/>
      <c r="N281" s="162"/>
      <c r="O281" s="162"/>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5"/>
      <c r="B285" s="253"/>
      <c r="C285" s="252"/>
      <c r="D285" s="253"/>
      <c r="E285" s="252"/>
      <c r="F285" s="315"/>
      <c r="G285" s="236"/>
      <c r="H285" s="165"/>
      <c r="I285" s="165"/>
      <c r="J285" s="165"/>
      <c r="K285" s="165"/>
      <c r="L285" s="165"/>
      <c r="M285" s="165"/>
      <c r="N285" s="165"/>
      <c r="O285" s="165"/>
      <c r="P285" s="237"/>
      <c r="Q285" s="998"/>
      <c r="R285" s="999"/>
      <c r="S285" s="999"/>
      <c r="T285" s="999"/>
      <c r="U285" s="999"/>
      <c r="V285" s="999"/>
      <c r="W285" s="999"/>
      <c r="X285" s="999"/>
      <c r="Y285" s="999"/>
      <c r="Z285" s="999"/>
      <c r="AA285" s="100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62"/>
      <c r="I288" s="162"/>
      <c r="J288" s="162"/>
      <c r="K288" s="162"/>
      <c r="L288" s="162"/>
      <c r="M288" s="162"/>
      <c r="N288" s="162"/>
      <c r="O288" s="162"/>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5"/>
      <c r="B292" s="253"/>
      <c r="C292" s="252"/>
      <c r="D292" s="253"/>
      <c r="E292" s="252"/>
      <c r="F292" s="315"/>
      <c r="G292" s="236"/>
      <c r="H292" s="165"/>
      <c r="I292" s="165"/>
      <c r="J292" s="165"/>
      <c r="K292" s="165"/>
      <c r="L292" s="165"/>
      <c r="M292" s="165"/>
      <c r="N292" s="165"/>
      <c r="O292" s="165"/>
      <c r="P292" s="237"/>
      <c r="Q292" s="998"/>
      <c r="R292" s="999"/>
      <c r="S292" s="999"/>
      <c r="T292" s="999"/>
      <c r="U292" s="999"/>
      <c r="V292" s="999"/>
      <c r="W292" s="999"/>
      <c r="X292" s="999"/>
      <c r="Y292" s="999"/>
      <c r="Z292" s="999"/>
      <c r="AA292" s="100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62"/>
      <c r="I295" s="162"/>
      <c r="J295" s="162"/>
      <c r="K295" s="162"/>
      <c r="L295" s="162"/>
      <c r="M295" s="162"/>
      <c r="N295" s="162"/>
      <c r="O295" s="162"/>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5"/>
      <c r="B299" s="253"/>
      <c r="C299" s="252"/>
      <c r="D299" s="253"/>
      <c r="E299" s="252"/>
      <c r="F299" s="315"/>
      <c r="G299" s="236"/>
      <c r="H299" s="165"/>
      <c r="I299" s="165"/>
      <c r="J299" s="165"/>
      <c r="K299" s="165"/>
      <c r="L299" s="165"/>
      <c r="M299" s="165"/>
      <c r="N299" s="165"/>
      <c r="O299" s="165"/>
      <c r="P299" s="237"/>
      <c r="Q299" s="998"/>
      <c r="R299" s="999"/>
      <c r="S299" s="999"/>
      <c r="T299" s="999"/>
      <c r="U299" s="999"/>
      <c r="V299" s="999"/>
      <c r="W299" s="999"/>
      <c r="X299" s="999"/>
      <c r="Y299" s="999"/>
      <c r="Z299" s="999"/>
      <c r="AA299" s="100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62"/>
      <c r="I302" s="162"/>
      <c r="J302" s="162"/>
      <c r="K302" s="162"/>
      <c r="L302" s="162"/>
      <c r="M302" s="162"/>
      <c r="N302" s="162"/>
      <c r="O302" s="162"/>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5"/>
      <c r="B306" s="253"/>
      <c r="C306" s="252"/>
      <c r="D306" s="253"/>
      <c r="E306" s="316"/>
      <c r="F306" s="317"/>
      <c r="G306" s="236"/>
      <c r="H306" s="165"/>
      <c r="I306" s="165"/>
      <c r="J306" s="165"/>
      <c r="K306" s="165"/>
      <c r="L306" s="165"/>
      <c r="M306" s="165"/>
      <c r="N306" s="165"/>
      <c r="O306" s="165"/>
      <c r="P306" s="237"/>
      <c r="Q306" s="998"/>
      <c r="R306" s="999"/>
      <c r="S306" s="999"/>
      <c r="T306" s="999"/>
      <c r="U306" s="999"/>
      <c r="V306" s="999"/>
      <c r="W306" s="999"/>
      <c r="X306" s="999"/>
      <c r="Y306" s="999"/>
      <c r="Z306" s="999"/>
      <c r="AA306" s="100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532</v>
      </c>
      <c r="AF312" s="266"/>
      <c r="AG312" s="266"/>
      <c r="AH312" s="266"/>
      <c r="AI312" s="266" t="s">
        <v>529</v>
      </c>
      <c r="AJ312" s="266"/>
      <c r="AK312" s="266"/>
      <c r="AL312" s="266"/>
      <c r="AM312" s="266" t="s">
        <v>524</v>
      </c>
      <c r="AN312" s="266"/>
      <c r="AO312" s="266"/>
      <c r="AP312" s="268"/>
      <c r="AQ312" s="268" t="s">
        <v>354</v>
      </c>
      <c r="AR312" s="269"/>
      <c r="AS312" s="269"/>
      <c r="AT312" s="270"/>
      <c r="AU312" s="280" t="s">
        <v>370</v>
      </c>
      <c r="AV312" s="280"/>
      <c r="AW312" s="280"/>
      <c r="AX312" s="281"/>
    </row>
    <row r="313" spans="1:50" ht="18.75" hidden="1" customHeight="1" x14ac:dyDescent="0.15">
      <c r="A313" s="100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532</v>
      </c>
      <c r="AF316" s="266"/>
      <c r="AG316" s="266"/>
      <c r="AH316" s="266"/>
      <c r="AI316" s="266" t="s">
        <v>529</v>
      </c>
      <c r="AJ316" s="266"/>
      <c r="AK316" s="266"/>
      <c r="AL316" s="266"/>
      <c r="AM316" s="266" t="s">
        <v>524</v>
      </c>
      <c r="AN316" s="266"/>
      <c r="AO316" s="266"/>
      <c r="AP316" s="268"/>
      <c r="AQ316" s="268" t="s">
        <v>354</v>
      </c>
      <c r="AR316" s="269"/>
      <c r="AS316" s="269"/>
      <c r="AT316" s="270"/>
      <c r="AU316" s="280" t="s">
        <v>370</v>
      </c>
      <c r="AV316" s="280"/>
      <c r="AW316" s="280"/>
      <c r="AX316" s="281"/>
    </row>
    <row r="317" spans="1:50" ht="18.75" hidden="1" customHeight="1" x14ac:dyDescent="0.15">
      <c r="A317" s="100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532</v>
      </c>
      <c r="AF320" s="266"/>
      <c r="AG320" s="266"/>
      <c r="AH320" s="266"/>
      <c r="AI320" s="266" t="s">
        <v>529</v>
      </c>
      <c r="AJ320" s="266"/>
      <c r="AK320" s="266"/>
      <c r="AL320" s="266"/>
      <c r="AM320" s="266" t="s">
        <v>525</v>
      </c>
      <c r="AN320" s="266"/>
      <c r="AO320" s="266"/>
      <c r="AP320" s="268"/>
      <c r="AQ320" s="268" t="s">
        <v>354</v>
      </c>
      <c r="AR320" s="269"/>
      <c r="AS320" s="269"/>
      <c r="AT320" s="270"/>
      <c r="AU320" s="280" t="s">
        <v>370</v>
      </c>
      <c r="AV320" s="280"/>
      <c r="AW320" s="280"/>
      <c r="AX320" s="281"/>
    </row>
    <row r="321" spans="1:50" ht="18.75" hidden="1" customHeight="1" x14ac:dyDescent="0.15">
      <c r="A321" s="100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532</v>
      </c>
      <c r="AF324" s="266"/>
      <c r="AG324" s="266"/>
      <c r="AH324" s="266"/>
      <c r="AI324" s="266" t="s">
        <v>529</v>
      </c>
      <c r="AJ324" s="266"/>
      <c r="AK324" s="266"/>
      <c r="AL324" s="266"/>
      <c r="AM324" s="266" t="s">
        <v>524</v>
      </c>
      <c r="AN324" s="266"/>
      <c r="AO324" s="266"/>
      <c r="AP324" s="268"/>
      <c r="AQ324" s="268" t="s">
        <v>354</v>
      </c>
      <c r="AR324" s="269"/>
      <c r="AS324" s="269"/>
      <c r="AT324" s="270"/>
      <c r="AU324" s="280" t="s">
        <v>370</v>
      </c>
      <c r="AV324" s="280"/>
      <c r="AW324" s="280"/>
      <c r="AX324" s="281"/>
    </row>
    <row r="325" spans="1:50" ht="18.75" hidden="1" customHeight="1" x14ac:dyDescent="0.15">
      <c r="A325" s="100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533</v>
      </c>
      <c r="AF328" s="266"/>
      <c r="AG328" s="266"/>
      <c r="AH328" s="266"/>
      <c r="AI328" s="266" t="s">
        <v>529</v>
      </c>
      <c r="AJ328" s="266"/>
      <c r="AK328" s="266"/>
      <c r="AL328" s="266"/>
      <c r="AM328" s="266" t="s">
        <v>525</v>
      </c>
      <c r="AN328" s="266"/>
      <c r="AO328" s="266"/>
      <c r="AP328" s="268"/>
      <c r="AQ328" s="268" t="s">
        <v>354</v>
      </c>
      <c r="AR328" s="269"/>
      <c r="AS328" s="269"/>
      <c r="AT328" s="270"/>
      <c r="AU328" s="280" t="s">
        <v>370</v>
      </c>
      <c r="AV328" s="280"/>
      <c r="AW328" s="280"/>
      <c r="AX328" s="281"/>
    </row>
    <row r="329" spans="1:50" ht="18.75" hidden="1" customHeight="1" x14ac:dyDescent="0.15">
      <c r="A329" s="100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5"/>
      <c r="B334" s="253"/>
      <c r="C334" s="252"/>
      <c r="D334" s="253"/>
      <c r="E334" s="252"/>
      <c r="F334" s="315"/>
      <c r="G334" s="231"/>
      <c r="H334" s="162"/>
      <c r="I334" s="162"/>
      <c r="J334" s="162"/>
      <c r="K334" s="162"/>
      <c r="L334" s="162"/>
      <c r="M334" s="162"/>
      <c r="N334" s="162"/>
      <c r="O334" s="162"/>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5"/>
      <c r="B338" s="253"/>
      <c r="C338" s="252"/>
      <c r="D338" s="253"/>
      <c r="E338" s="252"/>
      <c r="F338" s="315"/>
      <c r="G338" s="236"/>
      <c r="H338" s="165"/>
      <c r="I338" s="165"/>
      <c r="J338" s="165"/>
      <c r="K338" s="165"/>
      <c r="L338" s="165"/>
      <c r="M338" s="165"/>
      <c r="N338" s="165"/>
      <c r="O338" s="165"/>
      <c r="P338" s="237"/>
      <c r="Q338" s="998"/>
      <c r="R338" s="999"/>
      <c r="S338" s="999"/>
      <c r="T338" s="999"/>
      <c r="U338" s="999"/>
      <c r="V338" s="999"/>
      <c r="W338" s="999"/>
      <c r="X338" s="999"/>
      <c r="Y338" s="999"/>
      <c r="Z338" s="999"/>
      <c r="AA338" s="100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62"/>
      <c r="I341" s="162"/>
      <c r="J341" s="162"/>
      <c r="K341" s="162"/>
      <c r="L341" s="162"/>
      <c r="M341" s="162"/>
      <c r="N341" s="162"/>
      <c r="O341" s="162"/>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5"/>
      <c r="B345" s="253"/>
      <c r="C345" s="252"/>
      <c r="D345" s="253"/>
      <c r="E345" s="252"/>
      <c r="F345" s="315"/>
      <c r="G345" s="236"/>
      <c r="H345" s="165"/>
      <c r="I345" s="165"/>
      <c r="J345" s="165"/>
      <c r="K345" s="165"/>
      <c r="L345" s="165"/>
      <c r="M345" s="165"/>
      <c r="N345" s="165"/>
      <c r="O345" s="165"/>
      <c r="P345" s="237"/>
      <c r="Q345" s="998"/>
      <c r="R345" s="999"/>
      <c r="S345" s="999"/>
      <c r="T345" s="999"/>
      <c r="U345" s="999"/>
      <c r="V345" s="999"/>
      <c r="W345" s="999"/>
      <c r="X345" s="999"/>
      <c r="Y345" s="999"/>
      <c r="Z345" s="999"/>
      <c r="AA345" s="100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62"/>
      <c r="I348" s="162"/>
      <c r="J348" s="162"/>
      <c r="K348" s="162"/>
      <c r="L348" s="162"/>
      <c r="M348" s="162"/>
      <c r="N348" s="162"/>
      <c r="O348" s="162"/>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5"/>
      <c r="B352" s="253"/>
      <c r="C352" s="252"/>
      <c r="D352" s="253"/>
      <c r="E352" s="252"/>
      <c r="F352" s="315"/>
      <c r="G352" s="236"/>
      <c r="H352" s="165"/>
      <c r="I352" s="165"/>
      <c r="J352" s="165"/>
      <c r="K352" s="165"/>
      <c r="L352" s="165"/>
      <c r="M352" s="165"/>
      <c r="N352" s="165"/>
      <c r="O352" s="165"/>
      <c r="P352" s="237"/>
      <c r="Q352" s="998"/>
      <c r="R352" s="999"/>
      <c r="S352" s="999"/>
      <c r="T352" s="999"/>
      <c r="U352" s="999"/>
      <c r="V352" s="999"/>
      <c r="W352" s="999"/>
      <c r="X352" s="999"/>
      <c r="Y352" s="999"/>
      <c r="Z352" s="999"/>
      <c r="AA352" s="100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62"/>
      <c r="I355" s="162"/>
      <c r="J355" s="162"/>
      <c r="K355" s="162"/>
      <c r="L355" s="162"/>
      <c r="M355" s="162"/>
      <c r="N355" s="162"/>
      <c r="O355" s="162"/>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5"/>
      <c r="B359" s="253"/>
      <c r="C359" s="252"/>
      <c r="D359" s="253"/>
      <c r="E359" s="252"/>
      <c r="F359" s="315"/>
      <c r="G359" s="236"/>
      <c r="H359" s="165"/>
      <c r="I359" s="165"/>
      <c r="J359" s="165"/>
      <c r="K359" s="165"/>
      <c r="L359" s="165"/>
      <c r="M359" s="165"/>
      <c r="N359" s="165"/>
      <c r="O359" s="165"/>
      <c r="P359" s="237"/>
      <c r="Q359" s="998"/>
      <c r="R359" s="999"/>
      <c r="S359" s="999"/>
      <c r="T359" s="999"/>
      <c r="U359" s="999"/>
      <c r="V359" s="999"/>
      <c r="W359" s="999"/>
      <c r="X359" s="999"/>
      <c r="Y359" s="999"/>
      <c r="Z359" s="999"/>
      <c r="AA359" s="100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62"/>
      <c r="I362" s="162"/>
      <c r="J362" s="162"/>
      <c r="K362" s="162"/>
      <c r="L362" s="162"/>
      <c r="M362" s="162"/>
      <c r="N362" s="162"/>
      <c r="O362" s="162"/>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5"/>
      <c r="B366" s="253"/>
      <c r="C366" s="252"/>
      <c r="D366" s="253"/>
      <c r="E366" s="316"/>
      <c r="F366" s="317"/>
      <c r="G366" s="236"/>
      <c r="H366" s="165"/>
      <c r="I366" s="165"/>
      <c r="J366" s="165"/>
      <c r="K366" s="165"/>
      <c r="L366" s="165"/>
      <c r="M366" s="165"/>
      <c r="N366" s="165"/>
      <c r="O366" s="165"/>
      <c r="P366" s="237"/>
      <c r="Q366" s="998"/>
      <c r="R366" s="999"/>
      <c r="S366" s="999"/>
      <c r="T366" s="999"/>
      <c r="U366" s="999"/>
      <c r="V366" s="999"/>
      <c r="W366" s="999"/>
      <c r="X366" s="999"/>
      <c r="Y366" s="999"/>
      <c r="Z366" s="999"/>
      <c r="AA366" s="100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532</v>
      </c>
      <c r="AF372" s="266"/>
      <c r="AG372" s="266"/>
      <c r="AH372" s="266"/>
      <c r="AI372" s="266" t="s">
        <v>529</v>
      </c>
      <c r="AJ372" s="266"/>
      <c r="AK372" s="266"/>
      <c r="AL372" s="266"/>
      <c r="AM372" s="266" t="s">
        <v>524</v>
      </c>
      <c r="AN372" s="266"/>
      <c r="AO372" s="266"/>
      <c r="AP372" s="268"/>
      <c r="AQ372" s="268" t="s">
        <v>354</v>
      </c>
      <c r="AR372" s="269"/>
      <c r="AS372" s="269"/>
      <c r="AT372" s="270"/>
      <c r="AU372" s="280" t="s">
        <v>370</v>
      </c>
      <c r="AV372" s="280"/>
      <c r="AW372" s="280"/>
      <c r="AX372" s="281"/>
    </row>
    <row r="373" spans="1:50" ht="18.75" hidden="1" customHeight="1" x14ac:dyDescent="0.15">
      <c r="A373" s="100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532</v>
      </c>
      <c r="AF376" s="266"/>
      <c r="AG376" s="266"/>
      <c r="AH376" s="266"/>
      <c r="AI376" s="266" t="s">
        <v>529</v>
      </c>
      <c r="AJ376" s="266"/>
      <c r="AK376" s="266"/>
      <c r="AL376" s="266"/>
      <c r="AM376" s="266" t="s">
        <v>524</v>
      </c>
      <c r="AN376" s="266"/>
      <c r="AO376" s="266"/>
      <c r="AP376" s="268"/>
      <c r="AQ376" s="268" t="s">
        <v>354</v>
      </c>
      <c r="AR376" s="269"/>
      <c r="AS376" s="269"/>
      <c r="AT376" s="270"/>
      <c r="AU376" s="280" t="s">
        <v>370</v>
      </c>
      <c r="AV376" s="280"/>
      <c r="AW376" s="280"/>
      <c r="AX376" s="281"/>
    </row>
    <row r="377" spans="1:50" ht="18.75" hidden="1" customHeight="1" x14ac:dyDescent="0.15">
      <c r="A377" s="100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532</v>
      </c>
      <c r="AF380" s="266"/>
      <c r="AG380" s="266"/>
      <c r="AH380" s="266"/>
      <c r="AI380" s="266" t="s">
        <v>529</v>
      </c>
      <c r="AJ380" s="266"/>
      <c r="AK380" s="266"/>
      <c r="AL380" s="266"/>
      <c r="AM380" s="266" t="s">
        <v>524</v>
      </c>
      <c r="AN380" s="266"/>
      <c r="AO380" s="266"/>
      <c r="AP380" s="268"/>
      <c r="AQ380" s="268" t="s">
        <v>354</v>
      </c>
      <c r="AR380" s="269"/>
      <c r="AS380" s="269"/>
      <c r="AT380" s="270"/>
      <c r="AU380" s="280" t="s">
        <v>370</v>
      </c>
      <c r="AV380" s="280"/>
      <c r="AW380" s="280"/>
      <c r="AX380" s="281"/>
    </row>
    <row r="381" spans="1:50" ht="18.75" hidden="1" customHeight="1" x14ac:dyDescent="0.15">
      <c r="A381" s="100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532</v>
      </c>
      <c r="AF384" s="266"/>
      <c r="AG384" s="266"/>
      <c r="AH384" s="266"/>
      <c r="AI384" s="266" t="s">
        <v>529</v>
      </c>
      <c r="AJ384" s="266"/>
      <c r="AK384" s="266"/>
      <c r="AL384" s="266"/>
      <c r="AM384" s="266" t="s">
        <v>524</v>
      </c>
      <c r="AN384" s="266"/>
      <c r="AO384" s="266"/>
      <c r="AP384" s="268"/>
      <c r="AQ384" s="268" t="s">
        <v>354</v>
      </c>
      <c r="AR384" s="269"/>
      <c r="AS384" s="269"/>
      <c r="AT384" s="270"/>
      <c r="AU384" s="280" t="s">
        <v>370</v>
      </c>
      <c r="AV384" s="280"/>
      <c r="AW384" s="280"/>
      <c r="AX384" s="281"/>
    </row>
    <row r="385" spans="1:50" ht="18.75" hidden="1" customHeight="1" x14ac:dyDescent="0.15">
      <c r="A385" s="100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532</v>
      </c>
      <c r="AF388" s="266"/>
      <c r="AG388" s="266"/>
      <c r="AH388" s="266"/>
      <c r="AI388" s="266" t="s">
        <v>529</v>
      </c>
      <c r="AJ388" s="266"/>
      <c r="AK388" s="266"/>
      <c r="AL388" s="266"/>
      <c r="AM388" s="266" t="s">
        <v>524</v>
      </c>
      <c r="AN388" s="266"/>
      <c r="AO388" s="266"/>
      <c r="AP388" s="268"/>
      <c r="AQ388" s="268" t="s">
        <v>354</v>
      </c>
      <c r="AR388" s="269"/>
      <c r="AS388" s="269"/>
      <c r="AT388" s="270"/>
      <c r="AU388" s="280" t="s">
        <v>370</v>
      </c>
      <c r="AV388" s="280"/>
      <c r="AW388" s="280"/>
      <c r="AX388" s="281"/>
    </row>
    <row r="389" spans="1:50" ht="18.75" hidden="1" customHeight="1" x14ac:dyDescent="0.15">
      <c r="A389" s="100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5"/>
      <c r="B394" s="253"/>
      <c r="C394" s="252"/>
      <c r="D394" s="253"/>
      <c r="E394" s="252"/>
      <c r="F394" s="315"/>
      <c r="G394" s="231"/>
      <c r="H394" s="162"/>
      <c r="I394" s="162"/>
      <c r="J394" s="162"/>
      <c r="K394" s="162"/>
      <c r="L394" s="162"/>
      <c r="M394" s="162"/>
      <c r="N394" s="162"/>
      <c r="O394" s="162"/>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5"/>
      <c r="B398" s="253"/>
      <c r="C398" s="252"/>
      <c r="D398" s="253"/>
      <c r="E398" s="252"/>
      <c r="F398" s="315"/>
      <c r="G398" s="236"/>
      <c r="H398" s="165"/>
      <c r="I398" s="165"/>
      <c r="J398" s="165"/>
      <c r="K398" s="165"/>
      <c r="L398" s="165"/>
      <c r="M398" s="165"/>
      <c r="N398" s="165"/>
      <c r="O398" s="165"/>
      <c r="P398" s="237"/>
      <c r="Q398" s="998"/>
      <c r="R398" s="999"/>
      <c r="S398" s="999"/>
      <c r="T398" s="999"/>
      <c r="U398" s="999"/>
      <c r="V398" s="999"/>
      <c r="W398" s="999"/>
      <c r="X398" s="999"/>
      <c r="Y398" s="999"/>
      <c r="Z398" s="999"/>
      <c r="AA398" s="100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62"/>
      <c r="I401" s="162"/>
      <c r="J401" s="162"/>
      <c r="K401" s="162"/>
      <c r="L401" s="162"/>
      <c r="M401" s="162"/>
      <c r="N401" s="162"/>
      <c r="O401" s="162"/>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5"/>
      <c r="B405" s="253"/>
      <c r="C405" s="252"/>
      <c r="D405" s="253"/>
      <c r="E405" s="252"/>
      <c r="F405" s="315"/>
      <c r="G405" s="236"/>
      <c r="H405" s="165"/>
      <c r="I405" s="165"/>
      <c r="J405" s="165"/>
      <c r="K405" s="165"/>
      <c r="L405" s="165"/>
      <c r="M405" s="165"/>
      <c r="N405" s="165"/>
      <c r="O405" s="165"/>
      <c r="P405" s="237"/>
      <c r="Q405" s="998"/>
      <c r="R405" s="999"/>
      <c r="S405" s="999"/>
      <c r="T405" s="999"/>
      <c r="U405" s="999"/>
      <c r="V405" s="999"/>
      <c r="W405" s="999"/>
      <c r="X405" s="999"/>
      <c r="Y405" s="999"/>
      <c r="Z405" s="999"/>
      <c r="AA405" s="100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62"/>
      <c r="I408" s="162"/>
      <c r="J408" s="162"/>
      <c r="K408" s="162"/>
      <c r="L408" s="162"/>
      <c r="M408" s="162"/>
      <c r="N408" s="162"/>
      <c r="O408" s="162"/>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5"/>
      <c r="B412" s="253"/>
      <c r="C412" s="252"/>
      <c r="D412" s="253"/>
      <c r="E412" s="252"/>
      <c r="F412" s="315"/>
      <c r="G412" s="236"/>
      <c r="H412" s="165"/>
      <c r="I412" s="165"/>
      <c r="J412" s="165"/>
      <c r="K412" s="165"/>
      <c r="L412" s="165"/>
      <c r="M412" s="165"/>
      <c r="N412" s="165"/>
      <c r="O412" s="165"/>
      <c r="P412" s="237"/>
      <c r="Q412" s="998"/>
      <c r="R412" s="999"/>
      <c r="S412" s="999"/>
      <c r="T412" s="999"/>
      <c r="U412" s="999"/>
      <c r="V412" s="999"/>
      <c r="W412" s="999"/>
      <c r="X412" s="999"/>
      <c r="Y412" s="999"/>
      <c r="Z412" s="999"/>
      <c r="AA412" s="100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62"/>
      <c r="I415" s="162"/>
      <c r="J415" s="162"/>
      <c r="K415" s="162"/>
      <c r="L415" s="162"/>
      <c r="M415" s="162"/>
      <c r="N415" s="162"/>
      <c r="O415" s="162"/>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5"/>
      <c r="B419" s="253"/>
      <c r="C419" s="252"/>
      <c r="D419" s="253"/>
      <c r="E419" s="252"/>
      <c r="F419" s="315"/>
      <c r="G419" s="236"/>
      <c r="H419" s="165"/>
      <c r="I419" s="165"/>
      <c r="J419" s="165"/>
      <c r="K419" s="165"/>
      <c r="L419" s="165"/>
      <c r="M419" s="165"/>
      <c r="N419" s="165"/>
      <c r="O419" s="165"/>
      <c r="P419" s="237"/>
      <c r="Q419" s="998"/>
      <c r="R419" s="999"/>
      <c r="S419" s="999"/>
      <c r="T419" s="999"/>
      <c r="U419" s="999"/>
      <c r="V419" s="999"/>
      <c r="W419" s="999"/>
      <c r="X419" s="999"/>
      <c r="Y419" s="999"/>
      <c r="Z419" s="999"/>
      <c r="AA419" s="100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62"/>
      <c r="I422" s="162"/>
      <c r="J422" s="162"/>
      <c r="K422" s="162"/>
      <c r="L422" s="162"/>
      <c r="M422" s="162"/>
      <c r="N422" s="162"/>
      <c r="O422" s="162"/>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5"/>
      <c r="B426" s="253"/>
      <c r="C426" s="252"/>
      <c r="D426" s="253"/>
      <c r="E426" s="316"/>
      <c r="F426" s="317"/>
      <c r="G426" s="236"/>
      <c r="H426" s="165"/>
      <c r="I426" s="165"/>
      <c r="J426" s="165"/>
      <c r="K426" s="165"/>
      <c r="L426" s="165"/>
      <c r="M426" s="165"/>
      <c r="N426" s="165"/>
      <c r="O426" s="165"/>
      <c r="P426" s="237"/>
      <c r="Q426" s="998"/>
      <c r="R426" s="999"/>
      <c r="S426" s="999"/>
      <c r="T426" s="999"/>
      <c r="U426" s="999"/>
      <c r="V426" s="999"/>
      <c r="W426" s="999"/>
      <c r="X426" s="999"/>
      <c r="Y426" s="999"/>
      <c r="Z426" s="999"/>
      <c r="AA426" s="100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5"/>
      <c r="B429" s="253"/>
      <c r="C429" s="316"/>
      <c r="D429" s="100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5"/>
      <c r="B430" s="253"/>
      <c r="C430" s="250" t="s">
        <v>558</v>
      </c>
      <c r="D430" s="251"/>
      <c r="E430" s="239" t="s">
        <v>542</v>
      </c>
      <c r="F430" s="449"/>
      <c r="G430" s="241" t="s">
        <v>374</v>
      </c>
      <c r="H430" s="159"/>
      <c r="I430" s="159"/>
      <c r="J430" s="242" t="s">
        <v>667</v>
      </c>
      <c r="K430" s="243"/>
      <c r="L430" s="243"/>
      <c r="M430" s="243"/>
      <c r="N430" s="243"/>
      <c r="O430" s="243"/>
      <c r="P430" s="243"/>
      <c r="Q430" s="243"/>
      <c r="R430" s="243"/>
      <c r="S430" s="243"/>
      <c r="T430" s="244"/>
      <c r="U430" s="245" t="s">
        <v>581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525</v>
      </c>
      <c r="AJ431" s="182"/>
      <c r="AK431" s="182"/>
      <c r="AL431" s="177"/>
      <c r="AM431" s="182" t="s">
        <v>520</v>
      </c>
      <c r="AN431" s="182"/>
      <c r="AO431" s="182"/>
      <c r="AP431" s="177"/>
      <c r="AQ431" s="177" t="s">
        <v>354</v>
      </c>
      <c r="AR431" s="170"/>
      <c r="AS431" s="170"/>
      <c r="AT431" s="171"/>
      <c r="AU431" s="135" t="s">
        <v>253</v>
      </c>
      <c r="AV431" s="135"/>
      <c r="AW431" s="135"/>
      <c r="AX431" s="136"/>
    </row>
    <row r="432" spans="1:50" ht="18.75" customHeight="1" x14ac:dyDescent="0.15">
      <c r="A432" s="100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669</v>
      </c>
      <c r="AF432" s="137"/>
      <c r="AG432" s="138" t="s">
        <v>355</v>
      </c>
      <c r="AH432" s="173"/>
      <c r="AI432" s="183"/>
      <c r="AJ432" s="183"/>
      <c r="AK432" s="183"/>
      <c r="AL432" s="178"/>
      <c r="AM432" s="183"/>
      <c r="AN432" s="183"/>
      <c r="AO432" s="183"/>
      <c r="AP432" s="178"/>
      <c r="AQ432" s="218" t="s">
        <v>577</v>
      </c>
      <c r="AR432" s="137"/>
      <c r="AS432" s="138" t="s">
        <v>355</v>
      </c>
      <c r="AT432" s="173"/>
      <c r="AU432" s="137" t="s">
        <v>577</v>
      </c>
      <c r="AV432" s="137"/>
      <c r="AW432" s="138" t="s">
        <v>300</v>
      </c>
      <c r="AX432" s="139"/>
    </row>
    <row r="433" spans="1:50" ht="23.25" customHeight="1" x14ac:dyDescent="0.15">
      <c r="A433" s="1005"/>
      <c r="B433" s="253"/>
      <c r="C433" s="252"/>
      <c r="D433" s="253"/>
      <c r="E433" s="167"/>
      <c r="F433" s="168"/>
      <c r="G433" s="231" t="s">
        <v>599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624</v>
      </c>
      <c r="AC433" s="134"/>
      <c r="AD433" s="134"/>
      <c r="AE433" s="112" t="s">
        <v>667</v>
      </c>
      <c r="AF433" s="113"/>
      <c r="AG433" s="113"/>
      <c r="AH433" s="113"/>
      <c r="AI433" s="112" t="s">
        <v>599</v>
      </c>
      <c r="AJ433" s="113"/>
      <c r="AK433" s="113"/>
      <c r="AL433" s="113"/>
      <c r="AM433" s="112" t="s">
        <v>577</v>
      </c>
      <c r="AN433" s="113"/>
      <c r="AO433" s="113"/>
      <c r="AP433" s="114"/>
      <c r="AQ433" s="112" t="s">
        <v>577</v>
      </c>
      <c r="AR433" s="113"/>
      <c r="AS433" s="113"/>
      <c r="AT433" s="114"/>
      <c r="AU433" s="113" t="s">
        <v>599</v>
      </c>
      <c r="AV433" s="113"/>
      <c r="AW433" s="113"/>
      <c r="AX433" s="223"/>
    </row>
    <row r="434" spans="1:50" ht="23.25" customHeight="1" x14ac:dyDescent="0.15">
      <c r="A434" s="100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577</v>
      </c>
      <c r="AC434" s="222"/>
      <c r="AD434" s="222"/>
      <c r="AE434" s="112" t="s">
        <v>669</v>
      </c>
      <c r="AF434" s="113"/>
      <c r="AG434" s="113"/>
      <c r="AH434" s="114"/>
      <c r="AI434" s="112" t="s">
        <v>599</v>
      </c>
      <c r="AJ434" s="113"/>
      <c r="AK434" s="113"/>
      <c r="AL434" s="113"/>
      <c r="AM434" s="112" t="s">
        <v>577</v>
      </c>
      <c r="AN434" s="113"/>
      <c r="AO434" s="113"/>
      <c r="AP434" s="114"/>
      <c r="AQ434" s="112" t="s">
        <v>577</v>
      </c>
      <c r="AR434" s="113"/>
      <c r="AS434" s="113"/>
      <c r="AT434" s="114"/>
      <c r="AU434" s="113" t="s">
        <v>577</v>
      </c>
      <c r="AV434" s="113"/>
      <c r="AW434" s="113"/>
      <c r="AX434" s="223"/>
    </row>
    <row r="435" spans="1:50" ht="23.25" customHeight="1" x14ac:dyDescent="0.15">
      <c r="A435" s="100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577</v>
      </c>
      <c r="AF435" s="113"/>
      <c r="AG435" s="113"/>
      <c r="AH435" s="114"/>
      <c r="AI435" s="112" t="s">
        <v>622</v>
      </c>
      <c r="AJ435" s="113"/>
      <c r="AK435" s="113"/>
      <c r="AL435" s="113"/>
      <c r="AM435" s="112" t="s">
        <v>577</v>
      </c>
      <c r="AN435" s="113"/>
      <c r="AO435" s="113"/>
      <c r="AP435" s="114"/>
      <c r="AQ435" s="112" t="s">
        <v>577</v>
      </c>
      <c r="AR435" s="113"/>
      <c r="AS435" s="113"/>
      <c r="AT435" s="114"/>
      <c r="AU435" s="113" t="s">
        <v>577</v>
      </c>
      <c r="AV435" s="113"/>
      <c r="AW435" s="113"/>
      <c r="AX435" s="223"/>
    </row>
    <row r="436" spans="1:50" ht="18.75" customHeight="1" x14ac:dyDescent="0.15">
      <c r="A436" s="100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524</v>
      </c>
      <c r="AJ436" s="182"/>
      <c r="AK436" s="182"/>
      <c r="AL436" s="177"/>
      <c r="AM436" s="182" t="s">
        <v>520</v>
      </c>
      <c r="AN436" s="182"/>
      <c r="AO436" s="182"/>
      <c r="AP436" s="177"/>
      <c r="AQ436" s="177" t="s">
        <v>354</v>
      </c>
      <c r="AR436" s="170"/>
      <c r="AS436" s="170"/>
      <c r="AT436" s="171"/>
      <c r="AU436" s="135" t="s">
        <v>253</v>
      </c>
      <c r="AV436" s="135"/>
      <c r="AW436" s="135"/>
      <c r="AX436" s="136"/>
    </row>
    <row r="437" spans="1:50" ht="18.75" customHeight="1" x14ac:dyDescent="0.15">
      <c r="A437" s="100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577</v>
      </c>
      <c r="AF437" s="137"/>
      <c r="AG437" s="138" t="s">
        <v>355</v>
      </c>
      <c r="AH437" s="173"/>
      <c r="AI437" s="183"/>
      <c r="AJ437" s="183"/>
      <c r="AK437" s="183"/>
      <c r="AL437" s="178"/>
      <c r="AM437" s="183"/>
      <c r="AN437" s="183"/>
      <c r="AO437" s="183"/>
      <c r="AP437" s="178"/>
      <c r="AQ437" s="218" t="s">
        <v>577</v>
      </c>
      <c r="AR437" s="137"/>
      <c r="AS437" s="138" t="s">
        <v>355</v>
      </c>
      <c r="AT437" s="173"/>
      <c r="AU437" s="137" t="s">
        <v>577</v>
      </c>
      <c r="AV437" s="137"/>
      <c r="AW437" s="138" t="s">
        <v>300</v>
      </c>
      <c r="AX437" s="139"/>
    </row>
    <row r="438" spans="1:50" ht="23.25" customHeight="1" x14ac:dyDescent="0.15">
      <c r="A438" s="1005"/>
      <c r="B438" s="253"/>
      <c r="C438" s="252"/>
      <c r="D438" s="253"/>
      <c r="E438" s="167"/>
      <c r="F438" s="168"/>
      <c r="G438" s="231" t="s">
        <v>576</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667</v>
      </c>
      <c r="AC438" s="134"/>
      <c r="AD438" s="134"/>
      <c r="AE438" s="112" t="s">
        <v>577</v>
      </c>
      <c r="AF438" s="113"/>
      <c r="AG438" s="113"/>
      <c r="AH438" s="113"/>
      <c r="AI438" s="112" t="s">
        <v>667</v>
      </c>
      <c r="AJ438" s="113"/>
      <c r="AK438" s="113"/>
      <c r="AL438" s="113"/>
      <c r="AM438" s="112" t="s">
        <v>667</v>
      </c>
      <c r="AN438" s="113"/>
      <c r="AO438" s="113"/>
      <c r="AP438" s="114"/>
      <c r="AQ438" s="112" t="s">
        <v>577</v>
      </c>
      <c r="AR438" s="113"/>
      <c r="AS438" s="113"/>
      <c r="AT438" s="114"/>
      <c r="AU438" s="113" t="s">
        <v>667</v>
      </c>
      <c r="AV438" s="113"/>
      <c r="AW438" s="113"/>
      <c r="AX438" s="223"/>
    </row>
    <row r="439" spans="1:50" ht="23.25" customHeight="1" x14ac:dyDescent="0.15">
      <c r="A439" s="100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577</v>
      </c>
      <c r="AC439" s="222"/>
      <c r="AD439" s="222"/>
      <c r="AE439" s="112" t="s">
        <v>622</v>
      </c>
      <c r="AF439" s="113"/>
      <c r="AG439" s="113"/>
      <c r="AH439" s="114"/>
      <c r="AI439" s="112" t="s">
        <v>579</v>
      </c>
      <c r="AJ439" s="113"/>
      <c r="AK439" s="113"/>
      <c r="AL439" s="113"/>
      <c r="AM439" s="112" t="s">
        <v>576</v>
      </c>
      <c r="AN439" s="113"/>
      <c r="AO439" s="113"/>
      <c r="AP439" s="114"/>
      <c r="AQ439" s="112" t="s">
        <v>577</v>
      </c>
      <c r="AR439" s="113"/>
      <c r="AS439" s="113"/>
      <c r="AT439" s="114"/>
      <c r="AU439" s="113" t="s">
        <v>577</v>
      </c>
      <c r="AV439" s="113"/>
      <c r="AW439" s="113"/>
      <c r="AX439" s="223"/>
    </row>
    <row r="440" spans="1:50" ht="23.25" customHeight="1" x14ac:dyDescent="0.15">
      <c r="A440" s="100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577</v>
      </c>
      <c r="AF440" s="113"/>
      <c r="AG440" s="113"/>
      <c r="AH440" s="114"/>
      <c r="AI440" s="112" t="s">
        <v>577</v>
      </c>
      <c r="AJ440" s="113"/>
      <c r="AK440" s="113"/>
      <c r="AL440" s="113"/>
      <c r="AM440" s="112" t="s">
        <v>577</v>
      </c>
      <c r="AN440" s="113"/>
      <c r="AO440" s="113"/>
      <c r="AP440" s="114"/>
      <c r="AQ440" s="112" t="s">
        <v>599</v>
      </c>
      <c r="AR440" s="113"/>
      <c r="AS440" s="113"/>
      <c r="AT440" s="114"/>
      <c r="AU440" s="113" t="s">
        <v>579</v>
      </c>
      <c r="AV440" s="113"/>
      <c r="AW440" s="113"/>
      <c r="AX440" s="223"/>
    </row>
    <row r="441" spans="1:50" ht="18.75" hidden="1" customHeight="1" x14ac:dyDescent="0.15">
      <c r="A441" s="100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524</v>
      </c>
      <c r="AJ441" s="182"/>
      <c r="AK441" s="182"/>
      <c r="AL441" s="177"/>
      <c r="AM441" s="182" t="s">
        <v>516</v>
      </c>
      <c r="AN441" s="182"/>
      <c r="AO441" s="182"/>
      <c r="AP441" s="177"/>
      <c r="AQ441" s="177" t="s">
        <v>354</v>
      </c>
      <c r="AR441" s="170"/>
      <c r="AS441" s="170"/>
      <c r="AT441" s="171"/>
      <c r="AU441" s="135" t="s">
        <v>253</v>
      </c>
      <c r="AV441" s="135"/>
      <c r="AW441" s="135"/>
      <c r="AX441" s="136"/>
    </row>
    <row r="442" spans="1:50" ht="18.75" hidden="1" customHeight="1" x14ac:dyDescent="0.15">
      <c r="A442" s="100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524</v>
      </c>
      <c r="AJ446" s="182"/>
      <c r="AK446" s="182"/>
      <c r="AL446" s="177"/>
      <c r="AM446" s="182" t="s">
        <v>521</v>
      </c>
      <c r="AN446" s="182"/>
      <c r="AO446" s="182"/>
      <c r="AP446" s="177"/>
      <c r="AQ446" s="177" t="s">
        <v>354</v>
      </c>
      <c r="AR446" s="170"/>
      <c r="AS446" s="170"/>
      <c r="AT446" s="171"/>
      <c r="AU446" s="135" t="s">
        <v>253</v>
      </c>
      <c r="AV446" s="135"/>
      <c r="AW446" s="135"/>
      <c r="AX446" s="136"/>
    </row>
    <row r="447" spans="1:50" ht="18.75" hidden="1" customHeight="1" x14ac:dyDescent="0.15">
      <c r="A447" s="100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524</v>
      </c>
      <c r="AJ451" s="182"/>
      <c r="AK451" s="182"/>
      <c r="AL451" s="177"/>
      <c r="AM451" s="182" t="s">
        <v>520</v>
      </c>
      <c r="AN451" s="182"/>
      <c r="AO451" s="182"/>
      <c r="AP451" s="177"/>
      <c r="AQ451" s="177" t="s">
        <v>354</v>
      </c>
      <c r="AR451" s="170"/>
      <c r="AS451" s="170"/>
      <c r="AT451" s="171"/>
      <c r="AU451" s="135" t="s">
        <v>253</v>
      </c>
      <c r="AV451" s="135"/>
      <c r="AW451" s="135"/>
      <c r="AX451" s="136"/>
    </row>
    <row r="452" spans="1:50" ht="18.75" hidden="1" customHeight="1" x14ac:dyDescent="0.15">
      <c r="A452" s="100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524</v>
      </c>
      <c r="AJ456" s="182"/>
      <c r="AK456" s="182"/>
      <c r="AL456" s="177"/>
      <c r="AM456" s="182" t="s">
        <v>520</v>
      </c>
      <c r="AN456" s="182"/>
      <c r="AO456" s="182"/>
      <c r="AP456" s="177"/>
      <c r="AQ456" s="177" t="s">
        <v>354</v>
      </c>
      <c r="AR456" s="170"/>
      <c r="AS456" s="170"/>
      <c r="AT456" s="171"/>
      <c r="AU456" s="135" t="s">
        <v>253</v>
      </c>
      <c r="AV456" s="135"/>
      <c r="AW456" s="135"/>
      <c r="AX456" s="136"/>
    </row>
    <row r="457" spans="1:50" ht="18.75" hidden="1" customHeight="1" x14ac:dyDescent="0.15">
      <c r="A457" s="100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5"/>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0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0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0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524</v>
      </c>
      <c r="AJ461" s="182"/>
      <c r="AK461" s="182"/>
      <c r="AL461" s="177"/>
      <c r="AM461" s="182" t="s">
        <v>522</v>
      </c>
      <c r="AN461" s="182"/>
      <c r="AO461" s="182"/>
      <c r="AP461" s="177"/>
      <c r="AQ461" s="177" t="s">
        <v>354</v>
      </c>
      <c r="AR461" s="170"/>
      <c r="AS461" s="170"/>
      <c r="AT461" s="171"/>
      <c r="AU461" s="135" t="s">
        <v>253</v>
      </c>
      <c r="AV461" s="135"/>
      <c r="AW461" s="135"/>
      <c r="AX461" s="136"/>
    </row>
    <row r="462" spans="1:50" ht="18.75" hidden="1" customHeight="1" x14ac:dyDescent="0.15">
      <c r="A462" s="100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524</v>
      </c>
      <c r="AJ466" s="182"/>
      <c r="AK466" s="182"/>
      <c r="AL466" s="177"/>
      <c r="AM466" s="182" t="s">
        <v>520</v>
      </c>
      <c r="AN466" s="182"/>
      <c r="AO466" s="182"/>
      <c r="AP466" s="177"/>
      <c r="AQ466" s="177" t="s">
        <v>354</v>
      </c>
      <c r="AR466" s="170"/>
      <c r="AS466" s="170"/>
      <c r="AT466" s="171"/>
      <c r="AU466" s="135" t="s">
        <v>253</v>
      </c>
      <c r="AV466" s="135"/>
      <c r="AW466" s="135"/>
      <c r="AX466" s="136"/>
    </row>
    <row r="467" spans="1:50" ht="18.75" hidden="1" customHeight="1" x14ac:dyDescent="0.15">
      <c r="A467" s="100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524</v>
      </c>
      <c r="AJ471" s="182"/>
      <c r="AK471" s="182"/>
      <c r="AL471" s="177"/>
      <c r="AM471" s="182" t="s">
        <v>516</v>
      </c>
      <c r="AN471" s="182"/>
      <c r="AO471" s="182"/>
      <c r="AP471" s="177"/>
      <c r="AQ471" s="177" t="s">
        <v>354</v>
      </c>
      <c r="AR471" s="170"/>
      <c r="AS471" s="170"/>
      <c r="AT471" s="171"/>
      <c r="AU471" s="135" t="s">
        <v>253</v>
      </c>
      <c r="AV471" s="135"/>
      <c r="AW471" s="135"/>
      <c r="AX471" s="136"/>
    </row>
    <row r="472" spans="1:50" ht="18.75" hidden="1" customHeight="1" x14ac:dyDescent="0.15">
      <c r="A472" s="100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524</v>
      </c>
      <c r="AJ476" s="182"/>
      <c r="AK476" s="182"/>
      <c r="AL476" s="177"/>
      <c r="AM476" s="182" t="s">
        <v>520</v>
      </c>
      <c r="AN476" s="182"/>
      <c r="AO476" s="182"/>
      <c r="AP476" s="177"/>
      <c r="AQ476" s="177" t="s">
        <v>354</v>
      </c>
      <c r="AR476" s="170"/>
      <c r="AS476" s="170"/>
      <c r="AT476" s="171"/>
      <c r="AU476" s="135" t="s">
        <v>253</v>
      </c>
      <c r="AV476" s="135"/>
      <c r="AW476" s="135"/>
      <c r="AX476" s="136"/>
    </row>
    <row r="477" spans="1:50" ht="18.75" hidden="1" customHeight="1" x14ac:dyDescent="0.15">
      <c r="A477" s="100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5"/>
      <c r="B481" s="253"/>
      <c r="C481" s="252"/>
      <c r="D481" s="253"/>
      <c r="E481" s="158" t="s">
        <v>564</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5"/>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thickBot="1" x14ac:dyDescent="0.2">
      <c r="A484" s="1005"/>
      <c r="B484" s="253"/>
      <c r="C484" s="252"/>
      <c r="D484" s="253"/>
      <c r="E484" s="239" t="s">
        <v>559</v>
      </c>
      <c r="F484" s="240"/>
      <c r="G484" s="241" t="s">
        <v>374</v>
      </c>
      <c r="H484" s="159"/>
      <c r="I484" s="159"/>
      <c r="J484" s="242" t="s">
        <v>572</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525</v>
      </c>
      <c r="AJ485" s="182"/>
      <c r="AK485" s="182"/>
      <c r="AL485" s="177"/>
      <c r="AM485" s="182" t="s">
        <v>522</v>
      </c>
      <c r="AN485" s="182"/>
      <c r="AO485" s="182"/>
      <c r="AP485" s="177"/>
      <c r="AQ485" s="177" t="s">
        <v>354</v>
      </c>
      <c r="AR485" s="170"/>
      <c r="AS485" s="170"/>
      <c r="AT485" s="171"/>
      <c r="AU485" s="135" t="s">
        <v>253</v>
      </c>
      <c r="AV485" s="135"/>
      <c r="AW485" s="135"/>
      <c r="AX485" s="136"/>
    </row>
    <row r="486" spans="1:50" ht="18.75" hidden="1" customHeight="1" x14ac:dyDescent="0.15">
      <c r="A486" s="100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524</v>
      </c>
      <c r="AJ490" s="182"/>
      <c r="AK490" s="182"/>
      <c r="AL490" s="177"/>
      <c r="AM490" s="182" t="s">
        <v>522</v>
      </c>
      <c r="AN490" s="182"/>
      <c r="AO490" s="182"/>
      <c r="AP490" s="177"/>
      <c r="AQ490" s="177" t="s">
        <v>354</v>
      </c>
      <c r="AR490" s="170"/>
      <c r="AS490" s="170"/>
      <c r="AT490" s="171"/>
      <c r="AU490" s="135" t="s">
        <v>253</v>
      </c>
      <c r="AV490" s="135"/>
      <c r="AW490" s="135"/>
      <c r="AX490" s="136"/>
    </row>
    <row r="491" spans="1:50" ht="18.75" hidden="1" customHeight="1" x14ac:dyDescent="0.15">
      <c r="A491" s="100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524</v>
      </c>
      <c r="AJ495" s="182"/>
      <c r="AK495" s="182"/>
      <c r="AL495" s="177"/>
      <c r="AM495" s="182" t="s">
        <v>520</v>
      </c>
      <c r="AN495" s="182"/>
      <c r="AO495" s="182"/>
      <c r="AP495" s="177"/>
      <c r="AQ495" s="177" t="s">
        <v>354</v>
      </c>
      <c r="AR495" s="170"/>
      <c r="AS495" s="170"/>
      <c r="AT495" s="171"/>
      <c r="AU495" s="135" t="s">
        <v>253</v>
      </c>
      <c r="AV495" s="135"/>
      <c r="AW495" s="135"/>
      <c r="AX495" s="136"/>
    </row>
    <row r="496" spans="1:50" ht="18.75" hidden="1" customHeight="1" x14ac:dyDescent="0.15">
      <c r="A496" s="100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524</v>
      </c>
      <c r="AJ500" s="182"/>
      <c r="AK500" s="182"/>
      <c r="AL500" s="177"/>
      <c r="AM500" s="182" t="s">
        <v>521</v>
      </c>
      <c r="AN500" s="182"/>
      <c r="AO500" s="182"/>
      <c r="AP500" s="177"/>
      <c r="AQ500" s="177" t="s">
        <v>354</v>
      </c>
      <c r="AR500" s="170"/>
      <c r="AS500" s="170"/>
      <c r="AT500" s="171"/>
      <c r="AU500" s="135" t="s">
        <v>253</v>
      </c>
      <c r="AV500" s="135"/>
      <c r="AW500" s="135"/>
      <c r="AX500" s="136"/>
    </row>
    <row r="501" spans="1:50" ht="18.75" hidden="1" customHeight="1" x14ac:dyDescent="0.15">
      <c r="A501" s="100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524</v>
      </c>
      <c r="AJ505" s="182"/>
      <c r="AK505" s="182"/>
      <c r="AL505" s="177"/>
      <c r="AM505" s="182" t="s">
        <v>522</v>
      </c>
      <c r="AN505" s="182"/>
      <c r="AO505" s="182"/>
      <c r="AP505" s="177"/>
      <c r="AQ505" s="177" t="s">
        <v>354</v>
      </c>
      <c r="AR505" s="170"/>
      <c r="AS505" s="170"/>
      <c r="AT505" s="171"/>
      <c r="AU505" s="135" t="s">
        <v>253</v>
      </c>
      <c r="AV505" s="135"/>
      <c r="AW505" s="135"/>
      <c r="AX505" s="136"/>
    </row>
    <row r="506" spans="1:50" ht="18.75" hidden="1" customHeight="1" x14ac:dyDescent="0.15">
      <c r="A506" s="100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524</v>
      </c>
      <c r="AJ510" s="182"/>
      <c r="AK510" s="182"/>
      <c r="AL510" s="177"/>
      <c r="AM510" s="182" t="s">
        <v>520</v>
      </c>
      <c r="AN510" s="182"/>
      <c r="AO510" s="182"/>
      <c r="AP510" s="177"/>
      <c r="AQ510" s="177" t="s">
        <v>354</v>
      </c>
      <c r="AR510" s="170"/>
      <c r="AS510" s="170"/>
      <c r="AT510" s="171"/>
      <c r="AU510" s="135" t="s">
        <v>253</v>
      </c>
      <c r="AV510" s="135"/>
      <c r="AW510" s="135"/>
      <c r="AX510" s="136"/>
    </row>
    <row r="511" spans="1:50" ht="18.75" hidden="1" customHeight="1" x14ac:dyDescent="0.15">
      <c r="A511" s="100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525</v>
      </c>
      <c r="AJ515" s="182"/>
      <c r="AK515" s="182"/>
      <c r="AL515" s="177"/>
      <c r="AM515" s="182" t="s">
        <v>520</v>
      </c>
      <c r="AN515" s="182"/>
      <c r="AO515" s="182"/>
      <c r="AP515" s="177"/>
      <c r="AQ515" s="177" t="s">
        <v>354</v>
      </c>
      <c r="AR515" s="170"/>
      <c r="AS515" s="170"/>
      <c r="AT515" s="171"/>
      <c r="AU515" s="135" t="s">
        <v>253</v>
      </c>
      <c r="AV515" s="135"/>
      <c r="AW515" s="135"/>
      <c r="AX515" s="136"/>
    </row>
    <row r="516" spans="1:50" ht="18.75" hidden="1" customHeight="1" x14ac:dyDescent="0.15">
      <c r="A516" s="100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525</v>
      </c>
      <c r="AJ520" s="182"/>
      <c r="AK520" s="182"/>
      <c r="AL520" s="177"/>
      <c r="AM520" s="182" t="s">
        <v>520</v>
      </c>
      <c r="AN520" s="182"/>
      <c r="AO520" s="182"/>
      <c r="AP520" s="177"/>
      <c r="AQ520" s="177" t="s">
        <v>354</v>
      </c>
      <c r="AR520" s="170"/>
      <c r="AS520" s="170"/>
      <c r="AT520" s="171"/>
      <c r="AU520" s="135" t="s">
        <v>253</v>
      </c>
      <c r="AV520" s="135"/>
      <c r="AW520" s="135"/>
      <c r="AX520" s="136"/>
    </row>
    <row r="521" spans="1:50" ht="18.75" hidden="1" customHeight="1" x14ac:dyDescent="0.15">
      <c r="A521" s="100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524</v>
      </c>
      <c r="AJ525" s="182"/>
      <c r="AK525" s="182"/>
      <c r="AL525" s="177"/>
      <c r="AM525" s="182" t="s">
        <v>516</v>
      </c>
      <c r="AN525" s="182"/>
      <c r="AO525" s="182"/>
      <c r="AP525" s="177"/>
      <c r="AQ525" s="177" t="s">
        <v>354</v>
      </c>
      <c r="AR525" s="170"/>
      <c r="AS525" s="170"/>
      <c r="AT525" s="171"/>
      <c r="AU525" s="135" t="s">
        <v>253</v>
      </c>
      <c r="AV525" s="135"/>
      <c r="AW525" s="135"/>
      <c r="AX525" s="136"/>
    </row>
    <row r="526" spans="1:50" ht="18.75" hidden="1" customHeight="1" x14ac:dyDescent="0.15">
      <c r="A526" s="100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524</v>
      </c>
      <c r="AJ530" s="182"/>
      <c r="AK530" s="182"/>
      <c r="AL530" s="177"/>
      <c r="AM530" s="182" t="s">
        <v>520</v>
      </c>
      <c r="AN530" s="182"/>
      <c r="AO530" s="182"/>
      <c r="AP530" s="177"/>
      <c r="AQ530" s="177" t="s">
        <v>354</v>
      </c>
      <c r="AR530" s="170"/>
      <c r="AS530" s="170"/>
      <c r="AT530" s="171"/>
      <c r="AU530" s="135" t="s">
        <v>253</v>
      </c>
      <c r="AV530" s="135"/>
      <c r="AW530" s="135"/>
      <c r="AX530" s="136"/>
    </row>
    <row r="531" spans="1:50" ht="18.75" hidden="1" customHeight="1" x14ac:dyDescent="0.15">
      <c r="A531" s="100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5"/>
      <c r="B535" s="253"/>
      <c r="C535" s="252"/>
      <c r="D535" s="253"/>
      <c r="E535" s="158" t="s">
        <v>565</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5"/>
      <c r="B538" s="253"/>
      <c r="C538" s="252"/>
      <c r="D538" s="253"/>
      <c r="E538" s="239" t="s">
        <v>560</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525</v>
      </c>
      <c r="AJ539" s="182"/>
      <c r="AK539" s="182"/>
      <c r="AL539" s="177"/>
      <c r="AM539" s="182" t="s">
        <v>520</v>
      </c>
      <c r="AN539" s="182"/>
      <c r="AO539" s="182"/>
      <c r="AP539" s="177"/>
      <c r="AQ539" s="177" t="s">
        <v>354</v>
      </c>
      <c r="AR539" s="170"/>
      <c r="AS539" s="170"/>
      <c r="AT539" s="171"/>
      <c r="AU539" s="135" t="s">
        <v>253</v>
      </c>
      <c r="AV539" s="135"/>
      <c r="AW539" s="135"/>
      <c r="AX539" s="136"/>
    </row>
    <row r="540" spans="1:50" ht="18.75" hidden="1" customHeight="1" x14ac:dyDescent="0.15">
      <c r="A540" s="100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524</v>
      </c>
      <c r="AJ544" s="182"/>
      <c r="AK544" s="182"/>
      <c r="AL544" s="177"/>
      <c r="AM544" s="182" t="s">
        <v>522</v>
      </c>
      <c r="AN544" s="182"/>
      <c r="AO544" s="182"/>
      <c r="AP544" s="177"/>
      <c r="AQ544" s="177" t="s">
        <v>354</v>
      </c>
      <c r="AR544" s="170"/>
      <c r="AS544" s="170"/>
      <c r="AT544" s="171"/>
      <c r="AU544" s="135" t="s">
        <v>253</v>
      </c>
      <c r="AV544" s="135"/>
      <c r="AW544" s="135"/>
      <c r="AX544" s="136"/>
    </row>
    <row r="545" spans="1:50" ht="18.75" hidden="1" customHeight="1" x14ac:dyDescent="0.15">
      <c r="A545" s="100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524</v>
      </c>
      <c r="AJ549" s="182"/>
      <c r="AK549" s="182"/>
      <c r="AL549" s="177"/>
      <c r="AM549" s="182" t="s">
        <v>516</v>
      </c>
      <c r="AN549" s="182"/>
      <c r="AO549" s="182"/>
      <c r="AP549" s="177"/>
      <c r="AQ549" s="177" t="s">
        <v>354</v>
      </c>
      <c r="AR549" s="170"/>
      <c r="AS549" s="170"/>
      <c r="AT549" s="171"/>
      <c r="AU549" s="135" t="s">
        <v>253</v>
      </c>
      <c r="AV549" s="135"/>
      <c r="AW549" s="135"/>
      <c r="AX549" s="136"/>
    </row>
    <row r="550" spans="1:50" ht="18.75" hidden="1" customHeight="1" x14ac:dyDescent="0.15">
      <c r="A550" s="100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524</v>
      </c>
      <c r="AJ554" s="182"/>
      <c r="AK554" s="182"/>
      <c r="AL554" s="177"/>
      <c r="AM554" s="182" t="s">
        <v>516</v>
      </c>
      <c r="AN554" s="182"/>
      <c r="AO554" s="182"/>
      <c r="AP554" s="177"/>
      <c r="AQ554" s="177" t="s">
        <v>354</v>
      </c>
      <c r="AR554" s="170"/>
      <c r="AS554" s="170"/>
      <c r="AT554" s="171"/>
      <c r="AU554" s="135" t="s">
        <v>253</v>
      </c>
      <c r="AV554" s="135"/>
      <c r="AW554" s="135"/>
      <c r="AX554" s="136"/>
    </row>
    <row r="555" spans="1:50" ht="18.75" hidden="1" customHeight="1" x14ac:dyDescent="0.15">
      <c r="A555" s="100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524</v>
      </c>
      <c r="AJ559" s="182"/>
      <c r="AK559" s="182"/>
      <c r="AL559" s="177"/>
      <c r="AM559" s="182" t="s">
        <v>520</v>
      </c>
      <c r="AN559" s="182"/>
      <c r="AO559" s="182"/>
      <c r="AP559" s="177"/>
      <c r="AQ559" s="177" t="s">
        <v>354</v>
      </c>
      <c r="AR559" s="170"/>
      <c r="AS559" s="170"/>
      <c r="AT559" s="171"/>
      <c r="AU559" s="135" t="s">
        <v>253</v>
      </c>
      <c r="AV559" s="135"/>
      <c r="AW559" s="135"/>
      <c r="AX559" s="136"/>
    </row>
    <row r="560" spans="1:50" ht="18.75" hidden="1" customHeight="1" x14ac:dyDescent="0.15">
      <c r="A560" s="100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524</v>
      </c>
      <c r="AJ564" s="182"/>
      <c r="AK564" s="182"/>
      <c r="AL564" s="177"/>
      <c r="AM564" s="182" t="s">
        <v>516</v>
      </c>
      <c r="AN564" s="182"/>
      <c r="AO564" s="182"/>
      <c r="AP564" s="177"/>
      <c r="AQ564" s="177" t="s">
        <v>354</v>
      </c>
      <c r="AR564" s="170"/>
      <c r="AS564" s="170"/>
      <c r="AT564" s="171"/>
      <c r="AU564" s="135" t="s">
        <v>253</v>
      </c>
      <c r="AV564" s="135"/>
      <c r="AW564" s="135"/>
      <c r="AX564" s="136"/>
    </row>
    <row r="565" spans="1:50" ht="18.75" hidden="1" customHeight="1" x14ac:dyDescent="0.15">
      <c r="A565" s="100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525</v>
      </c>
      <c r="AJ569" s="182"/>
      <c r="AK569" s="182"/>
      <c r="AL569" s="177"/>
      <c r="AM569" s="182" t="s">
        <v>516</v>
      </c>
      <c r="AN569" s="182"/>
      <c r="AO569" s="182"/>
      <c r="AP569" s="177"/>
      <c r="AQ569" s="177" t="s">
        <v>354</v>
      </c>
      <c r="AR569" s="170"/>
      <c r="AS569" s="170"/>
      <c r="AT569" s="171"/>
      <c r="AU569" s="135" t="s">
        <v>253</v>
      </c>
      <c r="AV569" s="135"/>
      <c r="AW569" s="135"/>
      <c r="AX569" s="136"/>
    </row>
    <row r="570" spans="1:50" ht="18.75" hidden="1" customHeight="1" x14ac:dyDescent="0.15">
      <c r="A570" s="100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524</v>
      </c>
      <c r="AJ574" s="182"/>
      <c r="AK574" s="182"/>
      <c r="AL574" s="177"/>
      <c r="AM574" s="182" t="s">
        <v>516</v>
      </c>
      <c r="AN574" s="182"/>
      <c r="AO574" s="182"/>
      <c r="AP574" s="177"/>
      <c r="AQ574" s="177" t="s">
        <v>354</v>
      </c>
      <c r="AR574" s="170"/>
      <c r="AS574" s="170"/>
      <c r="AT574" s="171"/>
      <c r="AU574" s="135" t="s">
        <v>253</v>
      </c>
      <c r="AV574" s="135"/>
      <c r="AW574" s="135"/>
      <c r="AX574" s="136"/>
    </row>
    <row r="575" spans="1:50" ht="18.75" hidden="1" customHeight="1" x14ac:dyDescent="0.15">
      <c r="A575" s="100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524</v>
      </c>
      <c r="AJ579" s="182"/>
      <c r="AK579" s="182"/>
      <c r="AL579" s="177"/>
      <c r="AM579" s="182" t="s">
        <v>516</v>
      </c>
      <c r="AN579" s="182"/>
      <c r="AO579" s="182"/>
      <c r="AP579" s="177"/>
      <c r="AQ579" s="177" t="s">
        <v>354</v>
      </c>
      <c r="AR579" s="170"/>
      <c r="AS579" s="170"/>
      <c r="AT579" s="171"/>
      <c r="AU579" s="135" t="s">
        <v>253</v>
      </c>
      <c r="AV579" s="135"/>
      <c r="AW579" s="135"/>
      <c r="AX579" s="136"/>
    </row>
    <row r="580" spans="1:50" ht="18.75" hidden="1" customHeight="1" x14ac:dyDescent="0.15">
      <c r="A580" s="100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524</v>
      </c>
      <c r="AJ584" s="182"/>
      <c r="AK584" s="182"/>
      <c r="AL584" s="177"/>
      <c r="AM584" s="182" t="s">
        <v>520</v>
      </c>
      <c r="AN584" s="182"/>
      <c r="AO584" s="182"/>
      <c r="AP584" s="177"/>
      <c r="AQ584" s="177" t="s">
        <v>354</v>
      </c>
      <c r="AR584" s="170"/>
      <c r="AS584" s="170"/>
      <c r="AT584" s="171"/>
      <c r="AU584" s="135" t="s">
        <v>253</v>
      </c>
      <c r="AV584" s="135"/>
      <c r="AW584" s="135"/>
      <c r="AX584" s="136"/>
    </row>
    <row r="585" spans="1:50" ht="18.75" hidden="1" customHeight="1" x14ac:dyDescent="0.15">
      <c r="A585" s="100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5"/>
      <c r="B589" s="253"/>
      <c r="C589" s="252"/>
      <c r="D589" s="253"/>
      <c r="E589" s="158" t="s">
        <v>565</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5"/>
      <c r="B592" s="253"/>
      <c r="C592" s="252"/>
      <c r="D592" s="253"/>
      <c r="E592" s="239" t="s">
        <v>559</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524</v>
      </c>
      <c r="AJ593" s="182"/>
      <c r="AK593" s="182"/>
      <c r="AL593" s="177"/>
      <c r="AM593" s="182" t="s">
        <v>516</v>
      </c>
      <c r="AN593" s="182"/>
      <c r="AO593" s="182"/>
      <c r="AP593" s="177"/>
      <c r="AQ593" s="177" t="s">
        <v>354</v>
      </c>
      <c r="AR593" s="170"/>
      <c r="AS593" s="170"/>
      <c r="AT593" s="171"/>
      <c r="AU593" s="135" t="s">
        <v>253</v>
      </c>
      <c r="AV593" s="135"/>
      <c r="AW593" s="135"/>
      <c r="AX593" s="136"/>
    </row>
    <row r="594" spans="1:50" ht="18.75" hidden="1" customHeight="1" x14ac:dyDescent="0.15">
      <c r="A594" s="100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525</v>
      </c>
      <c r="AJ598" s="182"/>
      <c r="AK598" s="182"/>
      <c r="AL598" s="177"/>
      <c r="AM598" s="182" t="s">
        <v>521</v>
      </c>
      <c r="AN598" s="182"/>
      <c r="AO598" s="182"/>
      <c r="AP598" s="177"/>
      <c r="AQ598" s="177" t="s">
        <v>354</v>
      </c>
      <c r="AR598" s="170"/>
      <c r="AS598" s="170"/>
      <c r="AT598" s="171"/>
      <c r="AU598" s="135" t="s">
        <v>253</v>
      </c>
      <c r="AV598" s="135"/>
      <c r="AW598" s="135"/>
      <c r="AX598" s="136"/>
    </row>
    <row r="599" spans="1:50" ht="18.75" hidden="1" customHeight="1" x14ac:dyDescent="0.15">
      <c r="A599" s="100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524</v>
      </c>
      <c r="AJ603" s="182"/>
      <c r="AK603" s="182"/>
      <c r="AL603" s="177"/>
      <c r="AM603" s="182" t="s">
        <v>516</v>
      </c>
      <c r="AN603" s="182"/>
      <c r="AO603" s="182"/>
      <c r="AP603" s="177"/>
      <c r="AQ603" s="177" t="s">
        <v>354</v>
      </c>
      <c r="AR603" s="170"/>
      <c r="AS603" s="170"/>
      <c r="AT603" s="171"/>
      <c r="AU603" s="135" t="s">
        <v>253</v>
      </c>
      <c r="AV603" s="135"/>
      <c r="AW603" s="135"/>
      <c r="AX603" s="136"/>
    </row>
    <row r="604" spans="1:50" ht="18.75" hidden="1" customHeight="1" x14ac:dyDescent="0.15">
      <c r="A604" s="100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524</v>
      </c>
      <c r="AJ608" s="182"/>
      <c r="AK608" s="182"/>
      <c r="AL608" s="177"/>
      <c r="AM608" s="182" t="s">
        <v>516</v>
      </c>
      <c r="AN608" s="182"/>
      <c r="AO608" s="182"/>
      <c r="AP608" s="177"/>
      <c r="AQ608" s="177" t="s">
        <v>354</v>
      </c>
      <c r="AR608" s="170"/>
      <c r="AS608" s="170"/>
      <c r="AT608" s="171"/>
      <c r="AU608" s="135" t="s">
        <v>253</v>
      </c>
      <c r="AV608" s="135"/>
      <c r="AW608" s="135"/>
      <c r="AX608" s="136"/>
    </row>
    <row r="609" spans="1:50" ht="18.75" hidden="1" customHeight="1" x14ac:dyDescent="0.15">
      <c r="A609" s="100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524</v>
      </c>
      <c r="AJ613" s="182"/>
      <c r="AK613" s="182"/>
      <c r="AL613" s="177"/>
      <c r="AM613" s="182" t="s">
        <v>520</v>
      </c>
      <c r="AN613" s="182"/>
      <c r="AO613" s="182"/>
      <c r="AP613" s="177"/>
      <c r="AQ613" s="177" t="s">
        <v>354</v>
      </c>
      <c r="AR613" s="170"/>
      <c r="AS613" s="170"/>
      <c r="AT613" s="171"/>
      <c r="AU613" s="135" t="s">
        <v>253</v>
      </c>
      <c r="AV613" s="135"/>
      <c r="AW613" s="135"/>
      <c r="AX613" s="136"/>
    </row>
    <row r="614" spans="1:50" ht="18.75" hidden="1" customHeight="1" x14ac:dyDescent="0.15">
      <c r="A614" s="100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524</v>
      </c>
      <c r="AJ618" s="182"/>
      <c r="AK618" s="182"/>
      <c r="AL618" s="177"/>
      <c r="AM618" s="182" t="s">
        <v>520</v>
      </c>
      <c r="AN618" s="182"/>
      <c r="AO618" s="182"/>
      <c r="AP618" s="177"/>
      <c r="AQ618" s="177" t="s">
        <v>354</v>
      </c>
      <c r="AR618" s="170"/>
      <c r="AS618" s="170"/>
      <c r="AT618" s="171"/>
      <c r="AU618" s="135" t="s">
        <v>253</v>
      </c>
      <c r="AV618" s="135"/>
      <c r="AW618" s="135"/>
      <c r="AX618" s="136"/>
    </row>
    <row r="619" spans="1:50" ht="18.75" hidden="1" customHeight="1" x14ac:dyDescent="0.15">
      <c r="A619" s="100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524</v>
      </c>
      <c r="AJ623" s="182"/>
      <c r="AK623" s="182"/>
      <c r="AL623" s="177"/>
      <c r="AM623" s="182" t="s">
        <v>521</v>
      </c>
      <c r="AN623" s="182"/>
      <c r="AO623" s="182"/>
      <c r="AP623" s="177"/>
      <c r="AQ623" s="177" t="s">
        <v>354</v>
      </c>
      <c r="AR623" s="170"/>
      <c r="AS623" s="170"/>
      <c r="AT623" s="171"/>
      <c r="AU623" s="135" t="s">
        <v>253</v>
      </c>
      <c r="AV623" s="135"/>
      <c r="AW623" s="135"/>
      <c r="AX623" s="136"/>
    </row>
    <row r="624" spans="1:50" ht="18.75" hidden="1" customHeight="1" x14ac:dyDescent="0.15">
      <c r="A624" s="100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524</v>
      </c>
      <c r="AJ628" s="182"/>
      <c r="AK628" s="182"/>
      <c r="AL628" s="177"/>
      <c r="AM628" s="182" t="s">
        <v>520</v>
      </c>
      <c r="AN628" s="182"/>
      <c r="AO628" s="182"/>
      <c r="AP628" s="177"/>
      <c r="AQ628" s="177" t="s">
        <v>354</v>
      </c>
      <c r="AR628" s="170"/>
      <c r="AS628" s="170"/>
      <c r="AT628" s="171"/>
      <c r="AU628" s="135" t="s">
        <v>253</v>
      </c>
      <c r="AV628" s="135"/>
      <c r="AW628" s="135"/>
      <c r="AX628" s="136"/>
    </row>
    <row r="629" spans="1:50" ht="18.75" hidden="1" customHeight="1" x14ac:dyDescent="0.15">
      <c r="A629" s="100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524</v>
      </c>
      <c r="AJ633" s="182"/>
      <c r="AK633" s="182"/>
      <c r="AL633" s="177"/>
      <c r="AM633" s="182" t="s">
        <v>516</v>
      </c>
      <c r="AN633" s="182"/>
      <c r="AO633" s="182"/>
      <c r="AP633" s="177"/>
      <c r="AQ633" s="177" t="s">
        <v>354</v>
      </c>
      <c r="AR633" s="170"/>
      <c r="AS633" s="170"/>
      <c r="AT633" s="171"/>
      <c r="AU633" s="135" t="s">
        <v>253</v>
      </c>
      <c r="AV633" s="135"/>
      <c r="AW633" s="135"/>
      <c r="AX633" s="136"/>
    </row>
    <row r="634" spans="1:50" ht="18.75" hidden="1" customHeight="1" x14ac:dyDescent="0.15">
      <c r="A634" s="100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524</v>
      </c>
      <c r="AJ638" s="182"/>
      <c r="AK638" s="182"/>
      <c r="AL638" s="177"/>
      <c r="AM638" s="182" t="s">
        <v>520</v>
      </c>
      <c r="AN638" s="182"/>
      <c r="AO638" s="182"/>
      <c r="AP638" s="177"/>
      <c r="AQ638" s="177" t="s">
        <v>354</v>
      </c>
      <c r="AR638" s="170"/>
      <c r="AS638" s="170"/>
      <c r="AT638" s="171"/>
      <c r="AU638" s="135" t="s">
        <v>253</v>
      </c>
      <c r="AV638" s="135"/>
      <c r="AW638" s="135"/>
      <c r="AX638" s="136"/>
    </row>
    <row r="639" spans="1:50" ht="18.75" hidden="1" customHeight="1" x14ac:dyDescent="0.15">
      <c r="A639" s="100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5"/>
      <c r="B643" s="253"/>
      <c r="C643" s="252"/>
      <c r="D643" s="253"/>
      <c r="E643" s="158" t="s">
        <v>565</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5"/>
      <c r="B646" s="253"/>
      <c r="C646" s="252"/>
      <c r="D646" s="253"/>
      <c r="E646" s="239" t="s">
        <v>560</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525</v>
      </c>
      <c r="AJ647" s="182"/>
      <c r="AK647" s="182"/>
      <c r="AL647" s="177"/>
      <c r="AM647" s="182" t="s">
        <v>516</v>
      </c>
      <c r="AN647" s="182"/>
      <c r="AO647" s="182"/>
      <c r="AP647" s="177"/>
      <c r="AQ647" s="177" t="s">
        <v>354</v>
      </c>
      <c r="AR647" s="170"/>
      <c r="AS647" s="170"/>
      <c r="AT647" s="171"/>
      <c r="AU647" s="135" t="s">
        <v>253</v>
      </c>
      <c r="AV647" s="135"/>
      <c r="AW647" s="135"/>
      <c r="AX647" s="136"/>
    </row>
    <row r="648" spans="1:50" ht="18.75" hidden="1" customHeight="1" x14ac:dyDescent="0.15">
      <c r="A648" s="100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524</v>
      </c>
      <c r="AJ652" s="182"/>
      <c r="AK652" s="182"/>
      <c r="AL652" s="177"/>
      <c r="AM652" s="182" t="s">
        <v>516</v>
      </c>
      <c r="AN652" s="182"/>
      <c r="AO652" s="182"/>
      <c r="AP652" s="177"/>
      <c r="AQ652" s="177" t="s">
        <v>354</v>
      </c>
      <c r="AR652" s="170"/>
      <c r="AS652" s="170"/>
      <c r="AT652" s="171"/>
      <c r="AU652" s="135" t="s">
        <v>253</v>
      </c>
      <c r="AV652" s="135"/>
      <c r="AW652" s="135"/>
      <c r="AX652" s="136"/>
    </row>
    <row r="653" spans="1:50" ht="18.75" hidden="1" customHeight="1" x14ac:dyDescent="0.15">
      <c r="A653" s="100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524</v>
      </c>
      <c r="AJ657" s="182"/>
      <c r="AK657" s="182"/>
      <c r="AL657" s="177"/>
      <c r="AM657" s="182" t="s">
        <v>520</v>
      </c>
      <c r="AN657" s="182"/>
      <c r="AO657" s="182"/>
      <c r="AP657" s="177"/>
      <c r="AQ657" s="177" t="s">
        <v>354</v>
      </c>
      <c r="AR657" s="170"/>
      <c r="AS657" s="170"/>
      <c r="AT657" s="171"/>
      <c r="AU657" s="135" t="s">
        <v>253</v>
      </c>
      <c r="AV657" s="135"/>
      <c r="AW657" s="135"/>
      <c r="AX657" s="136"/>
    </row>
    <row r="658" spans="1:50" ht="18.75" hidden="1" customHeight="1" x14ac:dyDescent="0.15">
      <c r="A658" s="100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524</v>
      </c>
      <c r="AJ662" s="182"/>
      <c r="AK662" s="182"/>
      <c r="AL662" s="177"/>
      <c r="AM662" s="182" t="s">
        <v>516</v>
      </c>
      <c r="AN662" s="182"/>
      <c r="AO662" s="182"/>
      <c r="AP662" s="177"/>
      <c r="AQ662" s="177" t="s">
        <v>354</v>
      </c>
      <c r="AR662" s="170"/>
      <c r="AS662" s="170"/>
      <c r="AT662" s="171"/>
      <c r="AU662" s="135" t="s">
        <v>253</v>
      </c>
      <c r="AV662" s="135"/>
      <c r="AW662" s="135"/>
      <c r="AX662" s="136"/>
    </row>
    <row r="663" spans="1:50" ht="18.75" hidden="1" customHeight="1" x14ac:dyDescent="0.15">
      <c r="A663" s="100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524</v>
      </c>
      <c r="AJ667" s="182"/>
      <c r="AK667" s="182"/>
      <c r="AL667" s="177"/>
      <c r="AM667" s="182" t="s">
        <v>516</v>
      </c>
      <c r="AN667" s="182"/>
      <c r="AO667" s="182"/>
      <c r="AP667" s="177"/>
      <c r="AQ667" s="177" t="s">
        <v>354</v>
      </c>
      <c r="AR667" s="170"/>
      <c r="AS667" s="170"/>
      <c r="AT667" s="171"/>
      <c r="AU667" s="135" t="s">
        <v>253</v>
      </c>
      <c r="AV667" s="135"/>
      <c r="AW667" s="135"/>
      <c r="AX667" s="136"/>
    </row>
    <row r="668" spans="1:50" ht="18.75" hidden="1" customHeight="1" x14ac:dyDescent="0.15">
      <c r="A668" s="100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525</v>
      </c>
      <c r="AJ672" s="182"/>
      <c r="AK672" s="182"/>
      <c r="AL672" s="177"/>
      <c r="AM672" s="182" t="s">
        <v>516</v>
      </c>
      <c r="AN672" s="182"/>
      <c r="AO672" s="182"/>
      <c r="AP672" s="177"/>
      <c r="AQ672" s="177" t="s">
        <v>354</v>
      </c>
      <c r="AR672" s="170"/>
      <c r="AS672" s="170"/>
      <c r="AT672" s="171"/>
      <c r="AU672" s="135" t="s">
        <v>253</v>
      </c>
      <c r="AV672" s="135"/>
      <c r="AW672" s="135"/>
      <c r="AX672" s="136"/>
    </row>
    <row r="673" spans="1:50" ht="18.75" hidden="1" customHeight="1" x14ac:dyDescent="0.15">
      <c r="A673" s="100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524</v>
      </c>
      <c r="AJ677" s="182"/>
      <c r="AK677" s="182"/>
      <c r="AL677" s="177"/>
      <c r="AM677" s="182" t="s">
        <v>522</v>
      </c>
      <c r="AN677" s="182"/>
      <c r="AO677" s="182"/>
      <c r="AP677" s="177"/>
      <c r="AQ677" s="177" t="s">
        <v>354</v>
      </c>
      <c r="AR677" s="170"/>
      <c r="AS677" s="170"/>
      <c r="AT677" s="171"/>
      <c r="AU677" s="135" t="s">
        <v>253</v>
      </c>
      <c r="AV677" s="135"/>
      <c r="AW677" s="135"/>
      <c r="AX677" s="136"/>
    </row>
    <row r="678" spans="1:50" ht="18.75" hidden="1" customHeight="1" x14ac:dyDescent="0.15">
      <c r="A678" s="100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525</v>
      </c>
      <c r="AJ682" s="182"/>
      <c r="AK682" s="182"/>
      <c r="AL682" s="177"/>
      <c r="AM682" s="182" t="s">
        <v>520</v>
      </c>
      <c r="AN682" s="182"/>
      <c r="AO682" s="182"/>
      <c r="AP682" s="177"/>
      <c r="AQ682" s="177" t="s">
        <v>354</v>
      </c>
      <c r="AR682" s="170"/>
      <c r="AS682" s="170"/>
      <c r="AT682" s="171"/>
      <c r="AU682" s="135" t="s">
        <v>253</v>
      </c>
      <c r="AV682" s="135"/>
      <c r="AW682" s="135"/>
      <c r="AX682" s="136"/>
    </row>
    <row r="683" spans="1:50" ht="18.75" hidden="1" customHeight="1" x14ac:dyDescent="0.15">
      <c r="A683" s="100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524</v>
      </c>
      <c r="AJ687" s="182"/>
      <c r="AK687" s="182"/>
      <c r="AL687" s="177"/>
      <c r="AM687" s="182" t="s">
        <v>516</v>
      </c>
      <c r="AN687" s="182"/>
      <c r="AO687" s="182"/>
      <c r="AP687" s="177"/>
      <c r="AQ687" s="177" t="s">
        <v>354</v>
      </c>
      <c r="AR687" s="170"/>
      <c r="AS687" s="170"/>
      <c r="AT687" s="171"/>
      <c r="AU687" s="135" t="s">
        <v>253</v>
      </c>
      <c r="AV687" s="135"/>
      <c r="AW687" s="135"/>
      <c r="AX687" s="136"/>
    </row>
    <row r="688" spans="1:50" ht="18.75" hidden="1" customHeight="1" x14ac:dyDescent="0.15">
      <c r="A688" s="100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524</v>
      </c>
      <c r="AJ692" s="182"/>
      <c r="AK692" s="182"/>
      <c r="AL692" s="177"/>
      <c r="AM692" s="182" t="s">
        <v>521</v>
      </c>
      <c r="AN692" s="182"/>
      <c r="AO692" s="182"/>
      <c r="AP692" s="177"/>
      <c r="AQ692" s="177" t="s">
        <v>354</v>
      </c>
      <c r="AR692" s="170"/>
      <c r="AS692" s="170"/>
      <c r="AT692" s="171"/>
      <c r="AU692" s="135" t="s">
        <v>253</v>
      </c>
      <c r="AV692" s="135"/>
      <c r="AW692" s="135"/>
      <c r="AX692" s="136"/>
    </row>
    <row r="693" spans="1:50" ht="18.75" hidden="1" customHeight="1" x14ac:dyDescent="0.15">
      <c r="A693" s="100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5"/>
      <c r="B697" s="253"/>
      <c r="C697" s="252"/>
      <c r="D697" s="253"/>
      <c r="E697" s="158" t="s">
        <v>565</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45.75" customHeight="1" x14ac:dyDescent="0.15">
      <c r="A702" s="530" t="s">
        <v>259</v>
      </c>
      <c r="B702" s="531"/>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570</v>
      </c>
      <c r="AE702" s="907"/>
      <c r="AF702" s="907"/>
      <c r="AG702" s="896" t="s">
        <v>630</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2"/>
      <c r="B703" s="533"/>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570</v>
      </c>
      <c r="AE703" s="156"/>
      <c r="AF703" s="156"/>
      <c r="AG703" s="670" t="s">
        <v>631</v>
      </c>
      <c r="AH703" s="671"/>
      <c r="AI703" s="671"/>
      <c r="AJ703" s="671"/>
      <c r="AK703" s="671"/>
      <c r="AL703" s="671"/>
      <c r="AM703" s="671"/>
      <c r="AN703" s="671"/>
      <c r="AO703" s="671"/>
      <c r="AP703" s="671"/>
      <c r="AQ703" s="671"/>
      <c r="AR703" s="671"/>
      <c r="AS703" s="671"/>
      <c r="AT703" s="671"/>
      <c r="AU703" s="671"/>
      <c r="AV703" s="671"/>
      <c r="AW703" s="671"/>
      <c r="AX703" s="672"/>
    </row>
    <row r="704" spans="1:50" ht="33.75" customHeight="1" x14ac:dyDescent="0.15">
      <c r="A704" s="534"/>
      <c r="B704" s="535"/>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570</v>
      </c>
      <c r="AE704" s="592"/>
      <c r="AF704" s="592"/>
      <c r="AG704" s="429" t="s">
        <v>632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633</v>
      </c>
      <c r="AE705" s="739"/>
      <c r="AF705" s="739"/>
      <c r="AG705" s="161" t="s">
        <v>577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776"/>
      <c r="C706" s="620"/>
      <c r="D706" s="621"/>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634</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634</v>
      </c>
      <c r="AE707" s="590"/>
      <c r="AF707" s="590"/>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633</v>
      </c>
      <c r="AE708" s="674"/>
      <c r="AF708" s="674"/>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34.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570</v>
      </c>
      <c r="AE709" s="156"/>
      <c r="AF709" s="156"/>
      <c r="AG709" s="670" t="s">
        <v>686</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633</v>
      </c>
      <c r="AE710" s="156"/>
      <c r="AF710" s="156"/>
      <c r="AG710" s="670" t="s">
        <v>572</v>
      </c>
      <c r="AH710" s="671"/>
      <c r="AI710" s="671"/>
      <c r="AJ710" s="671"/>
      <c r="AK710" s="671"/>
      <c r="AL710" s="671"/>
      <c r="AM710" s="671"/>
      <c r="AN710" s="671"/>
      <c r="AO710" s="671"/>
      <c r="AP710" s="671"/>
      <c r="AQ710" s="671"/>
      <c r="AR710" s="671"/>
      <c r="AS710" s="671"/>
      <c r="AT710" s="671"/>
      <c r="AU710" s="671"/>
      <c r="AV710" s="671"/>
      <c r="AW710" s="671"/>
      <c r="AX710" s="672"/>
    </row>
    <row r="711" spans="1:50" ht="38.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570</v>
      </c>
      <c r="AE711" s="156"/>
      <c r="AF711" s="156"/>
      <c r="AG711" s="670" t="s">
        <v>635</v>
      </c>
      <c r="AH711" s="671"/>
      <c r="AI711" s="671"/>
      <c r="AJ711" s="671"/>
      <c r="AK711" s="671"/>
      <c r="AL711" s="671"/>
      <c r="AM711" s="671"/>
      <c r="AN711" s="671"/>
      <c r="AO711" s="671"/>
      <c r="AP711" s="671"/>
      <c r="AQ711" s="671"/>
      <c r="AR711" s="671"/>
      <c r="AS711" s="671"/>
      <c r="AT711" s="671"/>
      <c r="AU711" s="671"/>
      <c r="AV711" s="671"/>
      <c r="AW711" s="671"/>
      <c r="AX711" s="672"/>
    </row>
    <row r="712" spans="1:50" ht="33" customHeight="1" x14ac:dyDescent="0.15">
      <c r="A712" s="661"/>
      <c r="B712" s="662"/>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570</v>
      </c>
      <c r="AE712" s="592"/>
      <c r="AF712" s="592"/>
      <c r="AG712" s="600" t="s">
        <v>687</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633</v>
      </c>
      <c r="AE713" s="156"/>
      <c r="AF713" s="157"/>
      <c r="AG713" s="670" t="s">
        <v>572</v>
      </c>
      <c r="AH713" s="671"/>
      <c r="AI713" s="671"/>
      <c r="AJ713" s="671"/>
      <c r="AK713" s="671"/>
      <c r="AL713" s="671"/>
      <c r="AM713" s="671"/>
      <c r="AN713" s="671"/>
      <c r="AO713" s="671"/>
      <c r="AP713" s="671"/>
      <c r="AQ713" s="671"/>
      <c r="AR713" s="671"/>
      <c r="AS713" s="671"/>
      <c r="AT713" s="671"/>
      <c r="AU713" s="671"/>
      <c r="AV713" s="671"/>
      <c r="AW713" s="671"/>
      <c r="AX713" s="672"/>
    </row>
    <row r="714" spans="1:50" ht="38.25" customHeight="1" x14ac:dyDescent="0.15">
      <c r="A714" s="663"/>
      <c r="B714" s="664"/>
      <c r="C714" s="777" t="s">
        <v>446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570</v>
      </c>
      <c r="AE714" s="598"/>
      <c r="AF714" s="599"/>
      <c r="AG714" s="695" t="s">
        <v>635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570</v>
      </c>
      <c r="AE715" s="674"/>
      <c r="AF715" s="783"/>
      <c r="AG715" s="527" t="s">
        <v>636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633</v>
      </c>
      <c r="AE716" s="765"/>
      <c r="AF716" s="765"/>
      <c r="AG716" s="670" t="s">
        <v>572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570</v>
      </c>
      <c r="AE717" s="156"/>
      <c r="AF717" s="156"/>
      <c r="AG717" s="670" t="s">
        <v>637</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633</v>
      </c>
      <c r="AE718" s="156"/>
      <c r="AF718" s="156"/>
      <c r="AG718" s="164" t="s">
        <v>572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633</v>
      </c>
      <c r="AE719" s="674"/>
      <c r="AF719" s="674"/>
      <c r="AG719" s="161" t="s">
        <v>675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6"/>
      <c r="B720" s="657"/>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7" t="s">
        <v>48</v>
      </c>
      <c r="B726" s="628"/>
      <c r="C726" s="444" t="s">
        <v>53</v>
      </c>
      <c r="D726" s="586"/>
      <c r="E726" s="586"/>
      <c r="F726" s="587"/>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640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638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688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690</v>
      </c>
      <c r="B733" s="756"/>
      <c r="C733" s="756"/>
      <c r="D733" s="756"/>
      <c r="E733" s="757"/>
      <c r="F733" s="772" t="s">
        <v>691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4" t="s">
        <v>546</v>
      </c>
      <c r="B737" s="125"/>
      <c r="C737" s="125"/>
      <c r="D737" s="126"/>
      <c r="E737" s="123" t="s">
        <v>577</v>
      </c>
      <c r="F737" s="123"/>
      <c r="G737" s="123"/>
      <c r="H737" s="123"/>
      <c r="I737" s="123"/>
      <c r="J737" s="123"/>
      <c r="K737" s="123"/>
      <c r="L737" s="123"/>
      <c r="M737" s="123"/>
      <c r="N737" s="102" t="s">
        <v>539</v>
      </c>
      <c r="O737" s="102"/>
      <c r="P737" s="102"/>
      <c r="Q737" s="102"/>
      <c r="R737" s="123" t="s">
        <v>577</v>
      </c>
      <c r="S737" s="123"/>
      <c r="T737" s="123"/>
      <c r="U737" s="123"/>
      <c r="V737" s="123"/>
      <c r="W737" s="123"/>
      <c r="X737" s="123"/>
      <c r="Y737" s="123"/>
      <c r="Z737" s="123"/>
      <c r="AA737" s="102" t="s">
        <v>538</v>
      </c>
      <c r="AB737" s="102"/>
      <c r="AC737" s="102"/>
      <c r="AD737" s="102"/>
      <c r="AE737" s="123" t="s">
        <v>664</v>
      </c>
      <c r="AF737" s="123"/>
      <c r="AG737" s="123"/>
      <c r="AH737" s="123"/>
      <c r="AI737" s="123"/>
      <c r="AJ737" s="123"/>
      <c r="AK737" s="123"/>
      <c r="AL737" s="123"/>
      <c r="AM737" s="123"/>
      <c r="AN737" s="102" t="s">
        <v>537</v>
      </c>
      <c r="AO737" s="102"/>
      <c r="AP737" s="102"/>
      <c r="AQ737" s="102"/>
      <c r="AR737" s="103" t="s">
        <v>577</v>
      </c>
      <c r="AS737" s="104"/>
      <c r="AT737" s="104"/>
      <c r="AU737" s="104"/>
      <c r="AV737" s="104"/>
      <c r="AW737" s="104"/>
      <c r="AX737" s="105"/>
      <c r="AY737" s="89"/>
      <c r="AZ737" s="89"/>
    </row>
    <row r="738" spans="1:52" ht="24.75" customHeight="1" x14ac:dyDescent="0.15">
      <c r="A738" s="124" t="s">
        <v>536</v>
      </c>
      <c r="B738" s="125"/>
      <c r="C738" s="125"/>
      <c r="D738" s="126"/>
      <c r="E738" s="123" t="s">
        <v>577</v>
      </c>
      <c r="F738" s="123"/>
      <c r="G738" s="123"/>
      <c r="H738" s="123"/>
      <c r="I738" s="123"/>
      <c r="J738" s="123"/>
      <c r="K738" s="123"/>
      <c r="L738" s="123"/>
      <c r="M738" s="123"/>
      <c r="N738" s="102" t="s">
        <v>535</v>
      </c>
      <c r="O738" s="102"/>
      <c r="P738" s="102"/>
      <c r="Q738" s="102"/>
      <c r="R738" s="123" t="s">
        <v>577</v>
      </c>
      <c r="S738" s="123"/>
      <c r="T738" s="123"/>
      <c r="U738" s="123"/>
      <c r="V738" s="123"/>
      <c r="W738" s="123"/>
      <c r="X738" s="123"/>
      <c r="Y738" s="123"/>
      <c r="Z738" s="123"/>
      <c r="AA738" s="102" t="s">
        <v>534</v>
      </c>
      <c r="AB738" s="102"/>
      <c r="AC738" s="102"/>
      <c r="AD738" s="102"/>
      <c r="AE738" s="123" t="s">
        <v>681</v>
      </c>
      <c r="AF738" s="123"/>
      <c r="AG738" s="123"/>
      <c r="AH738" s="123"/>
      <c r="AI738" s="123"/>
      <c r="AJ738" s="123"/>
      <c r="AK738" s="123"/>
      <c r="AL738" s="123"/>
      <c r="AM738" s="123"/>
      <c r="AN738" s="102" t="s">
        <v>530</v>
      </c>
      <c r="AO738" s="102"/>
      <c r="AP738" s="102"/>
      <c r="AQ738" s="102"/>
      <c r="AR738" s="103" t="s">
        <v>680</v>
      </c>
      <c r="AS738" s="104"/>
      <c r="AT738" s="104"/>
      <c r="AU738" s="104"/>
      <c r="AV738" s="104"/>
      <c r="AW738" s="104"/>
      <c r="AX738" s="105"/>
    </row>
    <row r="739" spans="1:52" ht="24.75" customHeight="1" thickBot="1" x14ac:dyDescent="0.2">
      <c r="A739" s="127" t="s">
        <v>526</v>
      </c>
      <c r="B739" s="128"/>
      <c r="C739" s="128"/>
      <c r="D739" s="129"/>
      <c r="E739" s="130" t="s">
        <v>567</v>
      </c>
      <c r="F739" s="118"/>
      <c r="G739" s="118"/>
      <c r="H739" s="93" t="str">
        <f>IF(E739="", "", "(")</f>
        <v>(</v>
      </c>
      <c r="I739" s="118"/>
      <c r="J739" s="118"/>
      <c r="K739" s="93" t="str">
        <f>IF(OR(I739="　", I739=""), "", "-")</f>
        <v/>
      </c>
      <c r="L739" s="119">
        <v>298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506</v>
      </c>
      <c r="B740" s="144"/>
      <c r="C740" s="144"/>
      <c r="D740" s="144"/>
      <c r="E740" s="144"/>
      <c r="F740" s="145"/>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t="s">
        <v>641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t="s">
        <v>642</v>
      </c>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508</v>
      </c>
      <c r="B779" s="767"/>
      <c r="C779" s="767"/>
      <c r="D779" s="767"/>
      <c r="E779" s="767"/>
      <c r="F779" s="768"/>
      <c r="G779" s="440" t="s">
        <v>685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9"/>
      <c r="C780" s="769"/>
      <c r="D780" s="769"/>
      <c r="E780" s="769"/>
      <c r="F780" s="770"/>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9"/>
      <c r="C781" s="769"/>
      <c r="D781" s="769"/>
      <c r="E781" s="769"/>
      <c r="F781" s="770"/>
      <c r="G781" s="450" t="s">
        <v>643</v>
      </c>
      <c r="H781" s="451"/>
      <c r="I781" s="451"/>
      <c r="J781" s="451"/>
      <c r="K781" s="452"/>
      <c r="L781" s="453" t="s">
        <v>644</v>
      </c>
      <c r="M781" s="454"/>
      <c r="N781" s="454"/>
      <c r="O781" s="454"/>
      <c r="P781" s="454"/>
      <c r="Q781" s="454"/>
      <c r="R781" s="454"/>
      <c r="S781" s="454"/>
      <c r="T781" s="454"/>
      <c r="U781" s="454"/>
      <c r="V781" s="454"/>
      <c r="W781" s="454"/>
      <c r="X781" s="455"/>
      <c r="Y781" s="456">
        <v>2.0249999999999999</v>
      </c>
      <c r="Z781" s="457"/>
      <c r="AA781" s="457"/>
      <c r="AB781" s="558"/>
      <c r="AC781" s="450" t="s">
        <v>646</v>
      </c>
      <c r="AD781" s="451"/>
      <c r="AE781" s="451"/>
      <c r="AF781" s="451"/>
      <c r="AG781" s="452"/>
      <c r="AH781" s="453" t="s">
        <v>659</v>
      </c>
      <c r="AI781" s="454"/>
      <c r="AJ781" s="454"/>
      <c r="AK781" s="454"/>
      <c r="AL781" s="454"/>
      <c r="AM781" s="454"/>
      <c r="AN781" s="454"/>
      <c r="AO781" s="454"/>
      <c r="AP781" s="454"/>
      <c r="AQ781" s="454"/>
      <c r="AR781" s="454"/>
      <c r="AS781" s="454"/>
      <c r="AT781" s="455"/>
      <c r="AU781" s="456">
        <v>2747.7866180000001</v>
      </c>
      <c r="AV781" s="457"/>
      <c r="AW781" s="457"/>
      <c r="AX781" s="458"/>
    </row>
    <row r="782" spans="1:50" ht="24.75" customHeight="1" x14ac:dyDescent="0.15">
      <c r="A782" s="557"/>
      <c r="B782" s="769"/>
      <c r="C782" s="769"/>
      <c r="D782" s="769"/>
      <c r="E782" s="769"/>
      <c r="F782" s="770"/>
      <c r="G782" s="349" t="s">
        <v>643</v>
      </c>
      <c r="H782" s="350"/>
      <c r="I782" s="350"/>
      <c r="J782" s="350"/>
      <c r="K782" s="351"/>
      <c r="L782" s="402" t="s">
        <v>645</v>
      </c>
      <c r="M782" s="403"/>
      <c r="N782" s="403"/>
      <c r="O782" s="403"/>
      <c r="P782" s="403"/>
      <c r="Q782" s="403"/>
      <c r="R782" s="403"/>
      <c r="S782" s="403"/>
      <c r="T782" s="403"/>
      <c r="U782" s="403"/>
      <c r="V782" s="403"/>
      <c r="W782" s="403"/>
      <c r="X782" s="404"/>
      <c r="Y782" s="399">
        <v>2.982246</v>
      </c>
      <c r="Z782" s="400"/>
      <c r="AA782" s="400"/>
      <c r="AB782" s="406"/>
      <c r="AC782" s="349" t="s">
        <v>647</v>
      </c>
      <c r="AD782" s="350"/>
      <c r="AE782" s="350"/>
      <c r="AF782" s="350"/>
      <c r="AG782" s="351"/>
      <c r="AH782" s="402" t="s">
        <v>660</v>
      </c>
      <c r="AI782" s="403"/>
      <c r="AJ782" s="403"/>
      <c r="AK782" s="403"/>
      <c r="AL782" s="403"/>
      <c r="AM782" s="403"/>
      <c r="AN782" s="403"/>
      <c r="AO782" s="403"/>
      <c r="AP782" s="403"/>
      <c r="AQ782" s="403"/>
      <c r="AR782" s="403"/>
      <c r="AS782" s="403"/>
      <c r="AT782" s="404"/>
      <c r="AU782" s="399">
        <f>18.329295+6.779424</f>
        <v>25.108718999999997</v>
      </c>
      <c r="AV782" s="400"/>
      <c r="AW782" s="400"/>
      <c r="AX782" s="401"/>
    </row>
    <row r="783" spans="1:50" ht="24.75" customHeight="1" x14ac:dyDescent="0.15">
      <c r="A783" s="557"/>
      <c r="B783" s="769"/>
      <c r="C783" s="769"/>
      <c r="D783" s="769"/>
      <c r="E783" s="769"/>
      <c r="F783" s="77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t="s">
        <v>648</v>
      </c>
      <c r="AD783" s="582"/>
      <c r="AE783" s="582"/>
      <c r="AF783" s="582"/>
      <c r="AG783" s="583"/>
      <c r="AH783" s="402" t="s">
        <v>661</v>
      </c>
      <c r="AI783" s="584"/>
      <c r="AJ783" s="584"/>
      <c r="AK783" s="584"/>
      <c r="AL783" s="584"/>
      <c r="AM783" s="584"/>
      <c r="AN783" s="584"/>
      <c r="AO783" s="584"/>
      <c r="AP783" s="584"/>
      <c r="AQ783" s="584"/>
      <c r="AR783" s="584"/>
      <c r="AS783" s="584"/>
      <c r="AT783" s="585"/>
      <c r="AU783" s="399">
        <f>10.237047</f>
        <v>10.237047</v>
      </c>
      <c r="AV783" s="400"/>
      <c r="AW783" s="400"/>
      <c r="AX783" s="401"/>
    </row>
    <row r="784" spans="1:50" ht="24.75" customHeight="1" x14ac:dyDescent="0.15">
      <c r="A784" s="557"/>
      <c r="B784" s="769"/>
      <c r="C784" s="769"/>
      <c r="D784" s="769"/>
      <c r="E784" s="769"/>
      <c r="F784" s="77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t="s">
        <v>649</v>
      </c>
      <c r="AD784" s="582"/>
      <c r="AE784" s="582"/>
      <c r="AF784" s="582"/>
      <c r="AG784" s="583"/>
      <c r="AH784" s="402" t="s">
        <v>662</v>
      </c>
      <c r="AI784" s="584"/>
      <c r="AJ784" s="584"/>
      <c r="AK784" s="584"/>
      <c r="AL784" s="584"/>
      <c r="AM784" s="584"/>
      <c r="AN784" s="584"/>
      <c r="AO784" s="584"/>
      <c r="AP784" s="584"/>
      <c r="AQ784" s="584"/>
      <c r="AR784" s="584"/>
      <c r="AS784" s="584"/>
      <c r="AT784" s="585"/>
      <c r="AU784" s="399">
        <f>1.488118</f>
        <v>1.4881180000000001</v>
      </c>
      <c r="AV784" s="400"/>
      <c r="AW784" s="400"/>
      <c r="AX784" s="401"/>
    </row>
    <row r="785" spans="1:50" ht="24.75" customHeight="1" x14ac:dyDescent="0.15">
      <c r="A785" s="557"/>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t="s">
        <v>650</v>
      </c>
      <c r="AD785" s="582"/>
      <c r="AE785" s="582"/>
      <c r="AF785" s="582"/>
      <c r="AG785" s="583"/>
      <c r="AH785" s="402" t="s">
        <v>663</v>
      </c>
      <c r="AI785" s="584"/>
      <c r="AJ785" s="584"/>
      <c r="AK785" s="584"/>
      <c r="AL785" s="584"/>
      <c r="AM785" s="584"/>
      <c r="AN785" s="584"/>
      <c r="AO785" s="584"/>
      <c r="AP785" s="584"/>
      <c r="AQ785" s="584"/>
      <c r="AR785" s="584"/>
      <c r="AS785" s="584"/>
      <c r="AT785" s="585"/>
      <c r="AU785" s="399">
        <f>0.171072</f>
        <v>0.171072</v>
      </c>
      <c r="AV785" s="400"/>
      <c r="AW785" s="400"/>
      <c r="AX785" s="401"/>
    </row>
    <row r="786" spans="1:50" ht="24.75" customHeight="1" x14ac:dyDescent="0.15">
      <c r="A786" s="557"/>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582"/>
      <c r="AE786" s="582"/>
      <c r="AF786" s="582"/>
      <c r="AG786" s="583"/>
      <c r="AH786" s="402"/>
      <c r="AI786" s="584"/>
      <c r="AJ786" s="584"/>
      <c r="AK786" s="584"/>
      <c r="AL786" s="584"/>
      <c r="AM786" s="584"/>
      <c r="AN786" s="584"/>
      <c r="AO786" s="584"/>
      <c r="AP786" s="584"/>
      <c r="AQ786" s="584"/>
      <c r="AR786" s="584"/>
      <c r="AS786" s="584"/>
      <c r="AT786" s="585"/>
      <c r="AU786" s="399"/>
      <c r="AV786" s="400"/>
      <c r="AW786" s="400"/>
      <c r="AX786" s="401"/>
    </row>
    <row r="787" spans="1:50" ht="24.75" customHeight="1" x14ac:dyDescent="0.15">
      <c r="A787" s="557"/>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582"/>
      <c r="AE787" s="582"/>
      <c r="AF787" s="582"/>
      <c r="AG787" s="583"/>
      <c r="AH787" s="402"/>
      <c r="AI787" s="584"/>
      <c r="AJ787" s="584"/>
      <c r="AK787" s="584"/>
      <c r="AL787" s="584"/>
      <c r="AM787" s="584"/>
      <c r="AN787" s="584"/>
      <c r="AO787" s="584"/>
      <c r="AP787" s="584"/>
      <c r="AQ787" s="584"/>
      <c r="AR787" s="584"/>
      <c r="AS787" s="584"/>
      <c r="AT787" s="585"/>
      <c r="AU787" s="399"/>
      <c r="AV787" s="400"/>
      <c r="AW787" s="400"/>
      <c r="AX787" s="401"/>
    </row>
    <row r="788" spans="1:50" ht="24.75" customHeight="1" x14ac:dyDescent="0.15">
      <c r="A788" s="557"/>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5.0072460000000003</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2784.7915740000003</v>
      </c>
      <c r="AV791" s="416"/>
      <c r="AW791" s="416"/>
      <c r="AX791" s="418"/>
    </row>
    <row r="792" spans="1:50" ht="24.75" customHeight="1" x14ac:dyDescent="0.15">
      <c r="A792" s="557"/>
      <c r="B792" s="769"/>
      <c r="C792" s="769"/>
      <c r="D792" s="769"/>
      <c r="E792" s="769"/>
      <c r="F792" s="770"/>
      <c r="G792" s="440" t="s">
        <v>670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9"/>
      <c r="C793" s="769"/>
      <c r="D793" s="769"/>
      <c r="E793" s="769"/>
      <c r="F793" s="770"/>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9"/>
      <c r="C794" s="769"/>
      <c r="D794" s="769"/>
      <c r="E794" s="769"/>
      <c r="F794" s="770"/>
      <c r="G794" s="450" t="s">
        <v>646</v>
      </c>
      <c r="H794" s="451"/>
      <c r="I794" s="451"/>
      <c r="J794" s="451"/>
      <c r="K794" s="452"/>
      <c r="L794" s="588" t="s">
        <v>657</v>
      </c>
      <c r="M794" s="454"/>
      <c r="N794" s="454"/>
      <c r="O794" s="454"/>
      <c r="P794" s="454"/>
      <c r="Q794" s="454"/>
      <c r="R794" s="454"/>
      <c r="S794" s="454"/>
      <c r="T794" s="454"/>
      <c r="U794" s="454"/>
      <c r="V794" s="454"/>
      <c r="W794" s="454"/>
      <c r="X794" s="455"/>
      <c r="Y794" s="456">
        <v>819.46600000000001</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57"/>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819.46600000000001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9"/>
      <c r="C805" s="769"/>
      <c r="D805" s="769"/>
      <c r="E805" s="769"/>
      <c r="F805" s="770"/>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9"/>
      <c r="C806" s="769"/>
      <c r="D806" s="769"/>
      <c r="E806" s="769"/>
      <c r="F806" s="770"/>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9"/>
      <c r="C807" s="769"/>
      <c r="D807" s="769"/>
      <c r="E807" s="769"/>
      <c r="F807" s="770"/>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9"/>
      <c r="C808" s="769"/>
      <c r="D808" s="769"/>
      <c r="E808" s="769"/>
      <c r="F808" s="77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9"/>
      <c r="C818" s="769"/>
      <c r="D818" s="769"/>
      <c r="E818" s="769"/>
      <c r="F818" s="770"/>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9"/>
      <c r="C819" s="769"/>
      <c r="D819" s="769"/>
      <c r="E819" s="769"/>
      <c r="F819" s="770"/>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9"/>
      <c r="C820" s="769"/>
      <c r="D820" s="769"/>
      <c r="E820" s="769"/>
      <c r="F820" s="770"/>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9"/>
      <c r="C821" s="769"/>
      <c r="D821" s="769"/>
      <c r="E821" s="769"/>
      <c r="F821" s="77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467</v>
      </c>
      <c r="AM831" s="967"/>
      <c r="AN831" s="96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461</v>
      </c>
      <c r="AD836" s="278"/>
      <c r="AE836" s="278"/>
      <c r="AF836" s="278"/>
      <c r="AG836" s="278"/>
      <c r="AH836" s="345" t="s">
        <v>489</v>
      </c>
      <c r="AI836" s="347"/>
      <c r="AJ836" s="347"/>
      <c r="AK836" s="347"/>
      <c r="AL836" s="347" t="s">
        <v>21</v>
      </c>
      <c r="AM836" s="347"/>
      <c r="AN836" s="347"/>
      <c r="AO836" s="427"/>
      <c r="AP836" s="428" t="s">
        <v>420</v>
      </c>
      <c r="AQ836" s="428"/>
      <c r="AR836" s="428"/>
      <c r="AS836" s="428"/>
      <c r="AT836" s="428"/>
      <c r="AU836" s="428"/>
      <c r="AV836" s="428"/>
      <c r="AW836" s="428"/>
      <c r="AX836" s="428"/>
    </row>
    <row r="837" spans="1:50" ht="39.950000000000003" customHeight="1" x14ac:dyDescent="0.15">
      <c r="A837" s="405">
        <v>1</v>
      </c>
      <c r="B837" s="405">
        <v>1</v>
      </c>
      <c r="C837" s="425" t="s">
        <v>651</v>
      </c>
      <c r="D837" s="419"/>
      <c r="E837" s="419"/>
      <c r="F837" s="419"/>
      <c r="G837" s="419"/>
      <c r="H837" s="419"/>
      <c r="I837" s="419"/>
      <c r="J837" s="420">
        <v>7000020010006</v>
      </c>
      <c r="K837" s="421"/>
      <c r="L837" s="421"/>
      <c r="M837" s="421"/>
      <c r="N837" s="421"/>
      <c r="O837" s="421"/>
      <c r="P837" s="426" t="s">
        <v>653</v>
      </c>
      <c r="Q837" s="318"/>
      <c r="R837" s="318"/>
      <c r="S837" s="318"/>
      <c r="T837" s="318"/>
      <c r="U837" s="318"/>
      <c r="V837" s="318"/>
      <c r="W837" s="318"/>
      <c r="X837" s="318"/>
      <c r="Y837" s="319">
        <v>5.0069999999999997</v>
      </c>
      <c r="Z837" s="320"/>
      <c r="AA837" s="320"/>
      <c r="AB837" s="321"/>
      <c r="AC837" s="329" t="s">
        <v>654</v>
      </c>
      <c r="AD837" s="424"/>
      <c r="AE837" s="424"/>
      <c r="AF837" s="424"/>
      <c r="AG837" s="424"/>
      <c r="AH837" s="422" t="s">
        <v>676</v>
      </c>
      <c r="AI837" s="423"/>
      <c r="AJ837" s="423"/>
      <c r="AK837" s="423"/>
      <c r="AL837" s="326" t="s">
        <v>678</v>
      </c>
      <c r="AM837" s="327"/>
      <c r="AN837" s="327"/>
      <c r="AO837" s="328"/>
      <c r="AP837" s="322" t="s">
        <v>676</v>
      </c>
      <c r="AQ837" s="322"/>
      <c r="AR837" s="322"/>
      <c r="AS837" s="322"/>
      <c r="AT837" s="322"/>
      <c r="AU837" s="322"/>
      <c r="AV837" s="322"/>
      <c r="AW837" s="322"/>
      <c r="AX837" s="322"/>
    </row>
    <row r="838" spans="1:50" ht="39.950000000000003" customHeight="1" x14ac:dyDescent="0.15">
      <c r="A838" s="405">
        <v>2</v>
      </c>
      <c r="B838" s="405">
        <v>1</v>
      </c>
      <c r="C838" s="425" t="s">
        <v>652</v>
      </c>
      <c r="D838" s="419"/>
      <c r="E838" s="419"/>
      <c r="F838" s="419"/>
      <c r="G838" s="419"/>
      <c r="H838" s="419"/>
      <c r="I838" s="419"/>
      <c r="J838" s="420">
        <v>1000020470007</v>
      </c>
      <c r="K838" s="421"/>
      <c r="L838" s="421"/>
      <c r="M838" s="421"/>
      <c r="N838" s="421"/>
      <c r="O838" s="421"/>
      <c r="P838" s="426" t="s">
        <v>653</v>
      </c>
      <c r="Q838" s="318"/>
      <c r="R838" s="318"/>
      <c r="S838" s="318"/>
      <c r="T838" s="318"/>
      <c r="U838" s="318"/>
      <c r="V838" s="318"/>
      <c r="W838" s="318"/>
      <c r="X838" s="318"/>
      <c r="Y838" s="319">
        <v>4.5410000000000004</v>
      </c>
      <c r="Z838" s="320"/>
      <c r="AA838" s="320"/>
      <c r="AB838" s="321"/>
      <c r="AC838" s="329" t="s">
        <v>654</v>
      </c>
      <c r="AD838" s="329"/>
      <c r="AE838" s="329"/>
      <c r="AF838" s="329"/>
      <c r="AG838" s="329"/>
      <c r="AH838" s="422" t="s">
        <v>676</v>
      </c>
      <c r="AI838" s="423"/>
      <c r="AJ838" s="423"/>
      <c r="AK838" s="423"/>
      <c r="AL838" s="326" t="s">
        <v>678</v>
      </c>
      <c r="AM838" s="327"/>
      <c r="AN838" s="327"/>
      <c r="AO838" s="328"/>
      <c r="AP838" s="322" t="s">
        <v>679</v>
      </c>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461</v>
      </c>
      <c r="AD869" s="278"/>
      <c r="AE869" s="278"/>
      <c r="AF869" s="278"/>
      <c r="AG869" s="278"/>
      <c r="AH869" s="345" t="s">
        <v>489</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655</v>
      </c>
      <c r="D870" s="419"/>
      <c r="E870" s="419"/>
      <c r="F870" s="419"/>
      <c r="G870" s="419"/>
      <c r="H870" s="419"/>
      <c r="I870" s="419"/>
      <c r="J870" s="420">
        <v>2010005018852</v>
      </c>
      <c r="K870" s="421"/>
      <c r="L870" s="421"/>
      <c r="M870" s="421"/>
      <c r="N870" s="421"/>
      <c r="O870" s="421"/>
      <c r="P870" s="426" t="s">
        <v>656</v>
      </c>
      <c r="Q870" s="318"/>
      <c r="R870" s="318"/>
      <c r="S870" s="318"/>
      <c r="T870" s="318"/>
      <c r="U870" s="318"/>
      <c r="V870" s="318"/>
      <c r="W870" s="318"/>
      <c r="X870" s="318"/>
      <c r="Y870" s="319">
        <v>2785</v>
      </c>
      <c r="Z870" s="320"/>
      <c r="AA870" s="320"/>
      <c r="AB870" s="321"/>
      <c r="AC870" s="329" t="s">
        <v>654</v>
      </c>
      <c r="AD870" s="424"/>
      <c r="AE870" s="424"/>
      <c r="AF870" s="424"/>
      <c r="AG870" s="424"/>
      <c r="AH870" s="422" t="s">
        <v>675</v>
      </c>
      <c r="AI870" s="423"/>
      <c r="AJ870" s="423"/>
      <c r="AK870" s="423"/>
      <c r="AL870" s="326" t="s">
        <v>675</v>
      </c>
      <c r="AM870" s="327"/>
      <c r="AN870" s="327"/>
      <c r="AO870" s="328"/>
      <c r="AP870" s="322" t="s">
        <v>675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461</v>
      </c>
      <c r="AD902" s="278"/>
      <c r="AE902" s="278"/>
      <c r="AF902" s="278"/>
      <c r="AG902" s="278"/>
      <c r="AH902" s="345" t="s">
        <v>489</v>
      </c>
      <c r="AI902" s="347"/>
      <c r="AJ902" s="347"/>
      <c r="AK902" s="347"/>
      <c r="AL902" s="347" t="s">
        <v>21</v>
      </c>
      <c r="AM902" s="347"/>
      <c r="AN902" s="347"/>
      <c r="AO902" s="427"/>
      <c r="AP902" s="428" t="s">
        <v>420</v>
      </c>
      <c r="AQ902" s="428"/>
      <c r="AR902" s="428"/>
      <c r="AS902" s="428"/>
      <c r="AT902" s="428"/>
      <c r="AU902" s="428"/>
      <c r="AV902" s="428"/>
      <c r="AW902" s="428"/>
      <c r="AX902" s="428"/>
    </row>
    <row r="903" spans="1:50" ht="30" customHeight="1" x14ac:dyDescent="0.15">
      <c r="A903" s="405">
        <v>1</v>
      </c>
      <c r="B903" s="405">
        <v>1</v>
      </c>
      <c r="C903" s="419" t="s">
        <v>655</v>
      </c>
      <c r="D903" s="419"/>
      <c r="E903" s="419"/>
      <c r="F903" s="419"/>
      <c r="G903" s="419"/>
      <c r="H903" s="419"/>
      <c r="I903" s="419"/>
      <c r="J903" s="420">
        <v>2010005018852</v>
      </c>
      <c r="K903" s="421"/>
      <c r="L903" s="421"/>
      <c r="M903" s="421"/>
      <c r="N903" s="421"/>
      <c r="O903" s="421"/>
      <c r="P903" s="426" t="s">
        <v>658</v>
      </c>
      <c r="Q903" s="318"/>
      <c r="R903" s="318"/>
      <c r="S903" s="318"/>
      <c r="T903" s="318"/>
      <c r="U903" s="318"/>
      <c r="V903" s="318"/>
      <c r="W903" s="318"/>
      <c r="X903" s="318"/>
      <c r="Y903" s="319">
        <v>819</v>
      </c>
      <c r="Z903" s="320"/>
      <c r="AA903" s="320"/>
      <c r="AB903" s="321"/>
      <c r="AC903" s="329" t="s">
        <v>654</v>
      </c>
      <c r="AD903" s="424"/>
      <c r="AE903" s="424"/>
      <c r="AF903" s="424"/>
      <c r="AG903" s="424"/>
      <c r="AH903" s="422" t="s">
        <v>676</v>
      </c>
      <c r="AI903" s="423"/>
      <c r="AJ903" s="423"/>
      <c r="AK903" s="423"/>
      <c r="AL903" s="326" t="s">
        <v>677</v>
      </c>
      <c r="AM903" s="327"/>
      <c r="AN903" s="327"/>
      <c r="AO903" s="328"/>
      <c r="AP903" s="322" t="s">
        <v>675</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461</v>
      </c>
      <c r="AD935" s="278"/>
      <c r="AE935" s="278"/>
      <c r="AF935" s="278"/>
      <c r="AG935" s="278"/>
      <c r="AH935" s="345" t="s">
        <v>489</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461</v>
      </c>
      <c r="AD968" s="278"/>
      <c r="AE968" s="278"/>
      <c r="AF968" s="278"/>
      <c r="AG968" s="278"/>
      <c r="AH968" s="345" t="s">
        <v>489</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461</v>
      </c>
      <c r="AD1001" s="278"/>
      <c r="AE1001" s="278"/>
      <c r="AF1001" s="278"/>
      <c r="AG1001" s="278"/>
      <c r="AH1001" s="345" t="s">
        <v>489</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461</v>
      </c>
      <c r="AD1034" s="278"/>
      <c r="AE1034" s="278"/>
      <c r="AF1034" s="278"/>
      <c r="AG1034" s="278"/>
      <c r="AH1034" s="345" t="s">
        <v>489</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461</v>
      </c>
      <c r="AD1067" s="278"/>
      <c r="AE1067" s="278"/>
      <c r="AF1067" s="278"/>
      <c r="AG1067" s="278"/>
      <c r="AH1067" s="345" t="s">
        <v>489</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9" t="s">
        <v>451</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02"/>
      <c r="E1101" s="278" t="s">
        <v>384</v>
      </c>
      <c r="F1101" s="902"/>
      <c r="G1101" s="902"/>
      <c r="H1101" s="902"/>
      <c r="I1101" s="902"/>
      <c r="J1101" s="278" t="s">
        <v>419</v>
      </c>
      <c r="K1101" s="278"/>
      <c r="L1101" s="278"/>
      <c r="M1101" s="278"/>
      <c r="N1101" s="278"/>
      <c r="O1101" s="278"/>
      <c r="P1101" s="345" t="s">
        <v>27</v>
      </c>
      <c r="Q1101" s="345"/>
      <c r="R1101" s="345"/>
      <c r="S1101" s="345"/>
      <c r="T1101" s="345"/>
      <c r="U1101" s="345"/>
      <c r="V1101" s="345"/>
      <c r="W1101" s="345"/>
      <c r="X1101" s="345"/>
      <c r="Y1101" s="278" t="s">
        <v>421</v>
      </c>
      <c r="Z1101" s="902"/>
      <c r="AA1101" s="902"/>
      <c r="AB1101" s="902"/>
      <c r="AC1101" s="278" t="s">
        <v>367</v>
      </c>
      <c r="AD1101" s="278"/>
      <c r="AE1101" s="278"/>
      <c r="AF1101" s="278"/>
      <c r="AG1101" s="278"/>
      <c r="AH1101" s="345" t="s">
        <v>380</v>
      </c>
      <c r="AI1101" s="346"/>
      <c r="AJ1101" s="346"/>
      <c r="AK1101" s="346"/>
      <c r="AL1101" s="346" t="s">
        <v>21</v>
      </c>
      <c r="AM1101" s="346"/>
      <c r="AN1101" s="346"/>
      <c r="AO1101" s="905"/>
      <c r="AP1101" s="428" t="s">
        <v>452</v>
      </c>
      <c r="AQ1101" s="428"/>
      <c r="AR1101" s="428"/>
      <c r="AS1101" s="428"/>
      <c r="AT1101" s="428"/>
      <c r="AU1101" s="428"/>
      <c r="AV1101" s="428"/>
      <c r="AW1101" s="428"/>
      <c r="AX1101" s="428"/>
    </row>
    <row r="1102" spans="1:50" ht="30" customHeight="1" x14ac:dyDescent="0.15">
      <c r="A1102" s="405">
        <v>1</v>
      </c>
      <c r="B1102" s="405">
        <v>1</v>
      </c>
      <c r="C1102" s="904"/>
      <c r="D1102" s="904"/>
      <c r="E1102" s="262" t="s">
        <v>672</v>
      </c>
      <c r="F1102" s="903"/>
      <c r="G1102" s="903"/>
      <c r="H1102" s="903"/>
      <c r="I1102" s="903"/>
      <c r="J1102" s="420" t="s">
        <v>673</v>
      </c>
      <c r="K1102" s="421"/>
      <c r="L1102" s="421"/>
      <c r="M1102" s="421"/>
      <c r="N1102" s="421"/>
      <c r="O1102" s="421"/>
      <c r="P1102" s="426" t="s">
        <v>672</v>
      </c>
      <c r="Q1102" s="318"/>
      <c r="R1102" s="318"/>
      <c r="S1102" s="318"/>
      <c r="T1102" s="318"/>
      <c r="U1102" s="318"/>
      <c r="V1102" s="318"/>
      <c r="W1102" s="318"/>
      <c r="X1102" s="318"/>
      <c r="Y1102" s="319" t="s">
        <v>672</v>
      </c>
      <c r="Z1102" s="320"/>
      <c r="AA1102" s="320"/>
      <c r="AB1102" s="321"/>
      <c r="AC1102" s="323"/>
      <c r="AD1102" s="323"/>
      <c r="AE1102" s="323"/>
      <c r="AF1102" s="323"/>
      <c r="AG1102" s="323"/>
      <c r="AH1102" s="324" t="s">
        <v>672</v>
      </c>
      <c r="AI1102" s="325"/>
      <c r="AJ1102" s="325"/>
      <c r="AK1102" s="325"/>
      <c r="AL1102" s="326" t="s">
        <v>672</v>
      </c>
      <c r="AM1102" s="327"/>
      <c r="AN1102" s="327"/>
      <c r="AO1102" s="328"/>
      <c r="AP1102" s="322" t="s">
        <v>674</v>
      </c>
      <c r="AQ1102" s="322"/>
      <c r="AR1102" s="322"/>
      <c r="AS1102" s="322"/>
      <c r="AT1102" s="322"/>
      <c r="AU1102" s="322"/>
      <c r="AV1102" s="322"/>
      <c r="AW1102" s="322"/>
      <c r="AX1102" s="322"/>
    </row>
    <row r="1103" spans="1:50" ht="30" hidden="1" customHeight="1" x14ac:dyDescent="0.15">
      <c r="A1103" s="405">
        <v>2</v>
      </c>
      <c r="B1103" s="405">
        <v>1</v>
      </c>
      <c r="C1103" s="904"/>
      <c r="D1103" s="904"/>
      <c r="E1103" s="903"/>
      <c r="F1103" s="903"/>
      <c r="G1103" s="903"/>
      <c r="H1103" s="903"/>
      <c r="I1103" s="90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4"/>
      <c r="D1104" s="904"/>
      <c r="E1104" s="903"/>
      <c r="F1104" s="903"/>
      <c r="G1104" s="903"/>
      <c r="H1104" s="903"/>
      <c r="I1104" s="90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4"/>
      <c r="D1105" s="904"/>
      <c r="E1105" s="903"/>
      <c r="F1105" s="903"/>
      <c r="G1105" s="903"/>
      <c r="H1105" s="903"/>
      <c r="I1105" s="90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4"/>
      <c r="D1106" s="904"/>
      <c r="E1106" s="903"/>
      <c r="F1106" s="903"/>
      <c r="G1106" s="903"/>
      <c r="H1106" s="903"/>
      <c r="I1106" s="90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4"/>
      <c r="D1107" s="904"/>
      <c r="E1107" s="903"/>
      <c r="F1107" s="903"/>
      <c r="G1107" s="903"/>
      <c r="H1107" s="903"/>
      <c r="I1107" s="90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4"/>
      <c r="D1108" s="904"/>
      <c r="E1108" s="903"/>
      <c r="F1108" s="903"/>
      <c r="G1108" s="903"/>
      <c r="H1108" s="903"/>
      <c r="I1108" s="90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4"/>
      <c r="D1109" s="904"/>
      <c r="E1109" s="903"/>
      <c r="F1109" s="903"/>
      <c r="G1109" s="903"/>
      <c r="H1109" s="903"/>
      <c r="I1109" s="90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4"/>
      <c r="D1110" s="904"/>
      <c r="E1110" s="903"/>
      <c r="F1110" s="903"/>
      <c r="G1110" s="903"/>
      <c r="H1110" s="903"/>
      <c r="I1110" s="90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4"/>
      <c r="D1111" s="904"/>
      <c r="E1111" s="903"/>
      <c r="F1111" s="903"/>
      <c r="G1111" s="903"/>
      <c r="H1111" s="903"/>
      <c r="I1111" s="90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4"/>
      <c r="D1112" s="904"/>
      <c r="E1112" s="903"/>
      <c r="F1112" s="903"/>
      <c r="G1112" s="903"/>
      <c r="H1112" s="903"/>
      <c r="I1112" s="90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4"/>
      <c r="D1113" s="904"/>
      <c r="E1113" s="903"/>
      <c r="F1113" s="903"/>
      <c r="G1113" s="903"/>
      <c r="H1113" s="903"/>
      <c r="I1113" s="90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4"/>
      <c r="D1114" s="904"/>
      <c r="E1114" s="903"/>
      <c r="F1114" s="903"/>
      <c r="G1114" s="903"/>
      <c r="H1114" s="903"/>
      <c r="I1114" s="90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4"/>
      <c r="D1115" s="904"/>
      <c r="E1115" s="903"/>
      <c r="F1115" s="903"/>
      <c r="G1115" s="903"/>
      <c r="H1115" s="903"/>
      <c r="I1115" s="90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4"/>
      <c r="D1116" s="904"/>
      <c r="E1116" s="903"/>
      <c r="F1116" s="903"/>
      <c r="G1116" s="903"/>
      <c r="H1116" s="903"/>
      <c r="I1116" s="90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4"/>
      <c r="D1117" s="904"/>
      <c r="E1117" s="903"/>
      <c r="F1117" s="903"/>
      <c r="G1117" s="903"/>
      <c r="H1117" s="903"/>
      <c r="I1117" s="90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4"/>
      <c r="D1118" s="904"/>
      <c r="E1118" s="903"/>
      <c r="F1118" s="903"/>
      <c r="G1118" s="903"/>
      <c r="H1118" s="903"/>
      <c r="I1118" s="90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4"/>
      <c r="D1119" s="904"/>
      <c r="E1119" s="262"/>
      <c r="F1119" s="903"/>
      <c r="G1119" s="903"/>
      <c r="H1119" s="903"/>
      <c r="I1119" s="90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4"/>
      <c r="D1120" s="904"/>
      <c r="E1120" s="903"/>
      <c r="F1120" s="903"/>
      <c r="G1120" s="903"/>
      <c r="H1120" s="903"/>
      <c r="I1120" s="90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4"/>
      <c r="D1121" s="904"/>
      <c r="E1121" s="903"/>
      <c r="F1121" s="903"/>
      <c r="G1121" s="903"/>
      <c r="H1121" s="903"/>
      <c r="I1121" s="90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4"/>
      <c r="D1122" s="904"/>
      <c r="E1122" s="903"/>
      <c r="F1122" s="903"/>
      <c r="G1122" s="903"/>
      <c r="H1122" s="903"/>
      <c r="I1122" s="90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4"/>
      <c r="D1123" s="904"/>
      <c r="E1123" s="903"/>
      <c r="F1123" s="903"/>
      <c r="G1123" s="903"/>
      <c r="H1123" s="903"/>
      <c r="I1123" s="90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4"/>
      <c r="D1124" s="904"/>
      <c r="E1124" s="903"/>
      <c r="F1124" s="903"/>
      <c r="G1124" s="903"/>
      <c r="H1124" s="903"/>
      <c r="I1124" s="90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4"/>
      <c r="D1125" s="904"/>
      <c r="E1125" s="903"/>
      <c r="F1125" s="903"/>
      <c r="G1125" s="903"/>
      <c r="H1125" s="903"/>
      <c r="I1125" s="90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4"/>
      <c r="D1126" s="904"/>
      <c r="E1126" s="903"/>
      <c r="F1126" s="903"/>
      <c r="G1126" s="903"/>
      <c r="H1126" s="903"/>
      <c r="I1126" s="90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4"/>
      <c r="D1127" s="904"/>
      <c r="E1127" s="903"/>
      <c r="F1127" s="903"/>
      <c r="G1127" s="903"/>
      <c r="H1127" s="903"/>
      <c r="I1127" s="90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4"/>
      <c r="D1128" s="904"/>
      <c r="E1128" s="903"/>
      <c r="F1128" s="903"/>
      <c r="G1128" s="903"/>
      <c r="H1128" s="903"/>
      <c r="I1128" s="90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4"/>
      <c r="D1129" s="904"/>
      <c r="E1129" s="903"/>
      <c r="F1129" s="903"/>
      <c r="G1129" s="903"/>
      <c r="H1129" s="903"/>
      <c r="I1129" s="90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4"/>
      <c r="D1130" s="904"/>
      <c r="E1130" s="903"/>
      <c r="F1130" s="903"/>
      <c r="G1130" s="903"/>
      <c r="H1130" s="903"/>
      <c r="I1130" s="90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4"/>
      <c r="D1131" s="904"/>
      <c r="E1131" s="903"/>
      <c r="F1131" s="903"/>
      <c r="G1131" s="903"/>
      <c r="H1131" s="903"/>
      <c r="I1131" s="90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4" max="49" man="1"/>
    <brk id="484"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472</v>
      </c>
      <c r="B2" s="514"/>
      <c r="C2" s="514"/>
      <c r="D2" s="514"/>
      <c r="E2" s="514"/>
      <c r="F2" s="515"/>
      <c r="G2" s="800" t="s">
        <v>265</v>
      </c>
      <c r="H2" s="785"/>
      <c r="I2" s="785"/>
      <c r="J2" s="785"/>
      <c r="K2" s="785"/>
      <c r="L2" s="785"/>
      <c r="M2" s="785"/>
      <c r="N2" s="785"/>
      <c r="O2" s="786"/>
      <c r="P2" s="784" t="s">
        <v>59</v>
      </c>
      <c r="Q2" s="785"/>
      <c r="R2" s="785"/>
      <c r="S2" s="785"/>
      <c r="T2" s="785"/>
      <c r="U2" s="785"/>
      <c r="V2" s="785"/>
      <c r="W2" s="785"/>
      <c r="X2" s="786"/>
      <c r="Y2" s="1015"/>
      <c r="Z2" s="413"/>
      <c r="AA2" s="414"/>
      <c r="AB2" s="1019" t="s">
        <v>11</v>
      </c>
      <c r="AC2" s="1020"/>
      <c r="AD2" s="1021"/>
      <c r="AE2" s="1007" t="s">
        <v>553</v>
      </c>
      <c r="AF2" s="1007"/>
      <c r="AG2" s="1007"/>
      <c r="AH2" s="1007"/>
      <c r="AI2" s="1007" t="s">
        <v>550</v>
      </c>
      <c r="AJ2" s="1007"/>
      <c r="AK2" s="1007"/>
      <c r="AL2" s="1007"/>
      <c r="AM2" s="1007" t="s">
        <v>524</v>
      </c>
      <c r="AN2" s="1007"/>
      <c r="AO2" s="100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16"/>
      <c r="Z3" s="1017"/>
      <c r="AA3" s="1018"/>
      <c r="AB3" s="1022"/>
      <c r="AC3" s="1023"/>
      <c r="AD3" s="102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25"/>
      <c r="I4" s="1025"/>
      <c r="J4" s="1025"/>
      <c r="K4" s="1025"/>
      <c r="L4" s="1025"/>
      <c r="M4" s="1025"/>
      <c r="N4" s="1025"/>
      <c r="O4" s="1026"/>
      <c r="P4" s="162"/>
      <c r="Q4" s="1033"/>
      <c r="R4" s="1033"/>
      <c r="S4" s="1033"/>
      <c r="T4" s="1033"/>
      <c r="U4" s="1033"/>
      <c r="V4" s="1033"/>
      <c r="W4" s="1033"/>
      <c r="X4" s="1034"/>
      <c r="Y4" s="1011" t="s">
        <v>12</v>
      </c>
      <c r="Z4" s="1012"/>
      <c r="AA4" s="1013"/>
      <c r="AB4" s="552"/>
      <c r="AC4" s="1014"/>
      <c r="AD4" s="101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4" t="s">
        <v>54</v>
      </c>
      <c r="Z5" s="1008"/>
      <c r="AA5" s="1009"/>
      <c r="AB5" s="523"/>
      <c r="AC5" s="1010"/>
      <c r="AD5" s="101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30"/>
      <c r="H6" s="1031"/>
      <c r="I6" s="1031"/>
      <c r="J6" s="1031"/>
      <c r="K6" s="1031"/>
      <c r="L6" s="1031"/>
      <c r="M6" s="1031"/>
      <c r="N6" s="1031"/>
      <c r="O6" s="1032"/>
      <c r="P6" s="1037"/>
      <c r="Q6" s="1037"/>
      <c r="R6" s="1037"/>
      <c r="S6" s="1037"/>
      <c r="T6" s="1037"/>
      <c r="U6" s="1037"/>
      <c r="V6" s="1037"/>
      <c r="W6" s="1037"/>
      <c r="X6" s="1038"/>
      <c r="Y6" s="1039" t="s">
        <v>13</v>
      </c>
      <c r="Z6" s="1008"/>
      <c r="AA6" s="1009"/>
      <c r="AB6" s="462" t="s">
        <v>301</v>
      </c>
      <c r="AC6" s="1040"/>
      <c r="AD6" s="104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8" t="s">
        <v>502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3" t="s">
        <v>472</v>
      </c>
      <c r="B9" s="514"/>
      <c r="C9" s="514"/>
      <c r="D9" s="514"/>
      <c r="E9" s="514"/>
      <c r="F9" s="515"/>
      <c r="G9" s="800" t="s">
        <v>265</v>
      </c>
      <c r="H9" s="785"/>
      <c r="I9" s="785"/>
      <c r="J9" s="785"/>
      <c r="K9" s="785"/>
      <c r="L9" s="785"/>
      <c r="M9" s="785"/>
      <c r="N9" s="785"/>
      <c r="O9" s="786"/>
      <c r="P9" s="784" t="s">
        <v>59</v>
      </c>
      <c r="Q9" s="785"/>
      <c r="R9" s="785"/>
      <c r="S9" s="785"/>
      <c r="T9" s="785"/>
      <c r="U9" s="785"/>
      <c r="V9" s="785"/>
      <c r="W9" s="785"/>
      <c r="X9" s="786"/>
      <c r="Y9" s="1015"/>
      <c r="Z9" s="413"/>
      <c r="AA9" s="414"/>
      <c r="AB9" s="1019" t="s">
        <v>11</v>
      </c>
      <c r="AC9" s="1020"/>
      <c r="AD9" s="1021"/>
      <c r="AE9" s="1007" t="s">
        <v>554</v>
      </c>
      <c r="AF9" s="1007"/>
      <c r="AG9" s="1007"/>
      <c r="AH9" s="1007"/>
      <c r="AI9" s="1007" t="s">
        <v>550</v>
      </c>
      <c r="AJ9" s="1007"/>
      <c r="AK9" s="1007"/>
      <c r="AL9" s="1007"/>
      <c r="AM9" s="1007" t="s">
        <v>524</v>
      </c>
      <c r="AN9" s="1007"/>
      <c r="AO9" s="100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16"/>
      <c r="Z10" s="1017"/>
      <c r="AA10" s="1018"/>
      <c r="AB10" s="1022"/>
      <c r="AC10" s="1023"/>
      <c r="AD10" s="102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25"/>
      <c r="I11" s="1025"/>
      <c r="J11" s="1025"/>
      <c r="K11" s="1025"/>
      <c r="L11" s="1025"/>
      <c r="M11" s="1025"/>
      <c r="N11" s="1025"/>
      <c r="O11" s="1026"/>
      <c r="P11" s="162"/>
      <c r="Q11" s="1033"/>
      <c r="R11" s="1033"/>
      <c r="S11" s="1033"/>
      <c r="T11" s="1033"/>
      <c r="U11" s="1033"/>
      <c r="V11" s="1033"/>
      <c r="W11" s="1033"/>
      <c r="X11" s="1034"/>
      <c r="Y11" s="1011" t="s">
        <v>12</v>
      </c>
      <c r="Z11" s="1012"/>
      <c r="AA11" s="1013"/>
      <c r="AB11" s="552"/>
      <c r="AC11" s="1014"/>
      <c r="AD11" s="101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23"/>
      <c r="AC12" s="1010"/>
      <c r="AD12" s="101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2" t="s">
        <v>301</v>
      </c>
      <c r="AC13" s="1040"/>
      <c r="AD13" s="104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8" t="s">
        <v>502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3" t="s">
        <v>472</v>
      </c>
      <c r="B16" s="514"/>
      <c r="C16" s="514"/>
      <c r="D16" s="514"/>
      <c r="E16" s="514"/>
      <c r="F16" s="515"/>
      <c r="G16" s="800" t="s">
        <v>265</v>
      </c>
      <c r="H16" s="785"/>
      <c r="I16" s="785"/>
      <c r="J16" s="785"/>
      <c r="K16" s="785"/>
      <c r="L16" s="785"/>
      <c r="M16" s="785"/>
      <c r="N16" s="785"/>
      <c r="O16" s="786"/>
      <c r="P16" s="784" t="s">
        <v>59</v>
      </c>
      <c r="Q16" s="785"/>
      <c r="R16" s="785"/>
      <c r="S16" s="785"/>
      <c r="T16" s="785"/>
      <c r="U16" s="785"/>
      <c r="V16" s="785"/>
      <c r="W16" s="785"/>
      <c r="X16" s="786"/>
      <c r="Y16" s="1015"/>
      <c r="Z16" s="413"/>
      <c r="AA16" s="414"/>
      <c r="AB16" s="1019" t="s">
        <v>11</v>
      </c>
      <c r="AC16" s="1020"/>
      <c r="AD16" s="1021"/>
      <c r="AE16" s="1007" t="s">
        <v>553</v>
      </c>
      <c r="AF16" s="1007"/>
      <c r="AG16" s="1007"/>
      <c r="AH16" s="1007"/>
      <c r="AI16" s="1007" t="s">
        <v>551</v>
      </c>
      <c r="AJ16" s="1007"/>
      <c r="AK16" s="1007"/>
      <c r="AL16" s="1007"/>
      <c r="AM16" s="1007" t="s">
        <v>524</v>
      </c>
      <c r="AN16" s="1007"/>
      <c r="AO16" s="100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16"/>
      <c r="Z17" s="1017"/>
      <c r="AA17" s="1018"/>
      <c r="AB17" s="1022"/>
      <c r="AC17" s="1023"/>
      <c r="AD17" s="102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25"/>
      <c r="I18" s="1025"/>
      <c r="J18" s="1025"/>
      <c r="K18" s="1025"/>
      <c r="L18" s="1025"/>
      <c r="M18" s="1025"/>
      <c r="N18" s="1025"/>
      <c r="O18" s="1026"/>
      <c r="P18" s="162"/>
      <c r="Q18" s="1033"/>
      <c r="R18" s="1033"/>
      <c r="S18" s="1033"/>
      <c r="T18" s="1033"/>
      <c r="U18" s="1033"/>
      <c r="V18" s="1033"/>
      <c r="W18" s="1033"/>
      <c r="X18" s="1034"/>
      <c r="Y18" s="1011" t="s">
        <v>12</v>
      </c>
      <c r="Z18" s="1012"/>
      <c r="AA18" s="1013"/>
      <c r="AB18" s="552"/>
      <c r="AC18" s="1014"/>
      <c r="AD18" s="101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23"/>
      <c r="AC19" s="1010"/>
      <c r="AD19" s="101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2" t="s">
        <v>301</v>
      </c>
      <c r="AC20" s="1040"/>
      <c r="AD20" s="104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8" t="s">
        <v>502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3" t="s">
        <v>472</v>
      </c>
      <c r="B23" s="514"/>
      <c r="C23" s="514"/>
      <c r="D23" s="514"/>
      <c r="E23" s="514"/>
      <c r="F23" s="515"/>
      <c r="G23" s="800" t="s">
        <v>265</v>
      </c>
      <c r="H23" s="785"/>
      <c r="I23" s="785"/>
      <c r="J23" s="785"/>
      <c r="K23" s="785"/>
      <c r="L23" s="785"/>
      <c r="M23" s="785"/>
      <c r="N23" s="785"/>
      <c r="O23" s="786"/>
      <c r="P23" s="784" t="s">
        <v>59</v>
      </c>
      <c r="Q23" s="785"/>
      <c r="R23" s="785"/>
      <c r="S23" s="785"/>
      <c r="T23" s="785"/>
      <c r="U23" s="785"/>
      <c r="V23" s="785"/>
      <c r="W23" s="785"/>
      <c r="X23" s="786"/>
      <c r="Y23" s="1015"/>
      <c r="Z23" s="413"/>
      <c r="AA23" s="414"/>
      <c r="AB23" s="1019" t="s">
        <v>11</v>
      </c>
      <c r="AC23" s="1020"/>
      <c r="AD23" s="1021"/>
      <c r="AE23" s="1007" t="s">
        <v>555</v>
      </c>
      <c r="AF23" s="1007"/>
      <c r="AG23" s="1007"/>
      <c r="AH23" s="1007"/>
      <c r="AI23" s="1007" t="s">
        <v>550</v>
      </c>
      <c r="AJ23" s="1007"/>
      <c r="AK23" s="1007"/>
      <c r="AL23" s="1007"/>
      <c r="AM23" s="1007" t="s">
        <v>524</v>
      </c>
      <c r="AN23" s="1007"/>
      <c r="AO23" s="100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16"/>
      <c r="Z24" s="1017"/>
      <c r="AA24" s="1018"/>
      <c r="AB24" s="1022"/>
      <c r="AC24" s="1023"/>
      <c r="AD24" s="102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25"/>
      <c r="I25" s="1025"/>
      <c r="J25" s="1025"/>
      <c r="K25" s="1025"/>
      <c r="L25" s="1025"/>
      <c r="M25" s="1025"/>
      <c r="N25" s="1025"/>
      <c r="O25" s="1026"/>
      <c r="P25" s="162"/>
      <c r="Q25" s="1033"/>
      <c r="R25" s="1033"/>
      <c r="S25" s="1033"/>
      <c r="T25" s="1033"/>
      <c r="U25" s="1033"/>
      <c r="V25" s="1033"/>
      <c r="W25" s="1033"/>
      <c r="X25" s="1034"/>
      <c r="Y25" s="1011" t="s">
        <v>12</v>
      </c>
      <c r="Z25" s="1012"/>
      <c r="AA25" s="1013"/>
      <c r="AB25" s="552"/>
      <c r="AC25" s="1014"/>
      <c r="AD25" s="101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23"/>
      <c r="AC26" s="1010"/>
      <c r="AD26" s="101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2" t="s">
        <v>301</v>
      </c>
      <c r="AC27" s="1040"/>
      <c r="AD27" s="104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8" t="s">
        <v>502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3" t="s">
        <v>472</v>
      </c>
      <c r="B30" s="514"/>
      <c r="C30" s="514"/>
      <c r="D30" s="514"/>
      <c r="E30" s="514"/>
      <c r="F30" s="515"/>
      <c r="G30" s="800" t="s">
        <v>265</v>
      </c>
      <c r="H30" s="785"/>
      <c r="I30" s="785"/>
      <c r="J30" s="785"/>
      <c r="K30" s="785"/>
      <c r="L30" s="785"/>
      <c r="M30" s="785"/>
      <c r="N30" s="785"/>
      <c r="O30" s="786"/>
      <c r="P30" s="784" t="s">
        <v>59</v>
      </c>
      <c r="Q30" s="785"/>
      <c r="R30" s="785"/>
      <c r="S30" s="785"/>
      <c r="T30" s="785"/>
      <c r="U30" s="785"/>
      <c r="V30" s="785"/>
      <c r="W30" s="785"/>
      <c r="X30" s="786"/>
      <c r="Y30" s="1015"/>
      <c r="Z30" s="413"/>
      <c r="AA30" s="414"/>
      <c r="AB30" s="1019" t="s">
        <v>11</v>
      </c>
      <c r="AC30" s="1020"/>
      <c r="AD30" s="1021"/>
      <c r="AE30" s="1007" t="s">
        <v>553</v>
      </c>
      <c r="AF30" s="1007"/>
      <c r="AG30" s="1007"/>
      <c r="AH30" s="1007"/>
      <c r="AI30" s="1007" t="s">
        <v>550</v>
      </c>
      <c r="AJ30" s="1007"/>
      <c r="AK30" s="1007"/>
      <c r="AL30" s="1007"/>
      <c r="AM30" s="1007" t="s">
        <v>548</v>
      </c>
      <c r="AN30" s="1007"/>
      <c r="AO30" s="100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16"/>
      <c r="Z31" s="1017"/>
      <c r="AA31" s="1018"/>
      <c r="AB31" s="1022"/>
      <c r="AC31" s="1023"/>
      <c r="AD31" s="102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25"/>
      <c r="I32" s="1025"/>
      <c r="J32" s="1025"/>
      <c r="K32" s="1025"/>
      <c r="L32" s="1025"/>
      <c r="M32" s="1025"/>
      <c r="N32" s="1025"/>
      <c r="O32" s="1026"/>
      <c r="P32" s="162"/>
      <c r="Q32" s="1033"/>
      <c r="R32" s="1033"/>
      <c r="S32" s="1033"/>
      <c r="T32" s="1033"/>
      <c r="U32" s="1033"/>
      <c r="V32" s="1033"/>
      <c r="W32" s="1033"/>
      <c r="X32" s="1034"/>
      <c r="Y32" s="1011" t="s">
        <v>12</v>
      </c>
      <c r="Z32" s="1012"/>
      <c r="AA32" s="1013"/>
      <c r="AB32" s="552"/>
      <c r="AC32" s="1014"/>
      <c r="AD32" s="101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23"/>
      <c r="AC33" s="1010"/>
      <c r="AD33" s="101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2" t="s">
        <v>301</v>
      </c>
      <c r="AC34" s="1040"/>
      <c r="AD34" s="104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8" t="s">
        <v>502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3" t="s">
        <v>472</v>
      </c>
      <c r="B37" s="514"/>
      <c r="C37" s="514"/>
      <c r="D37" s="514"/>
      <c r="E37" s="514"/>
      <c r="F37" s="515"/>
      <c r="G37" s="800" t="s">
        <v>265</v>
      </c>
      <c r="H37" s="785"/>
      <c r="I37" s="785"/>
      <c r="J37" s="785"/>
      <c r="K37" s="785"/>
      <c r="L37" s="785"/>
      <c r="M37" s="785"/>
      <c r="N37" s="785"/>
      <c r="O37" s="786"/>
      <c r="P37" s="784" t="s">
        <v>59</v>
      </c>
      <c r="Q37" s="785"/>
      <c r="R37" s="785"/>
      <c r="S37" s="785"/>
      <c r="T37" s="785"/>
      <c r="U37" s="785"/>
      <c r="V37" s="785"/>
      <c r="W37" s="785"/>
      <c r="X37" s="786"/>
      <c r="Y37" s="1015"/>
      <c r="Z37" s="413"/>
      <c r="AA37" s="414"/>
      <c r="AB37" s="1019" t="s">
        <v>11</v>
      </c>
      <c r="AC37" s="1020"/>
      <c r="AD37" s="1021"/>
      <c r="AE37" s="1007" t="s">
        <v>555</v>
      </c>
      <c r="AF37" s="1007"/>
      <c r="AG37" s="1007"/>
      <c r="AH37" s="1007"/>
      <c r="AI37" s="1007" t="s">
        <v>552</v>
      </c>
      <c r="AJ37" s="1007"/>
      <c r="AK37" s="1007"/>
      <c r="AL37" s="1007"/>
      <c r="AM37" s="1007" t="s">
        <v>549</v>
      </c>
      <c r="AN37" s="1007"/>
      <c r="AO37" s="100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16"/>
      <c r="Z38" s="1017"/>
      <c r="AA38" s="1018"/>
      <c r="AB38" s="1022"/>
      <c r="AC38" s="1023"/>
      <c r="AD38" s="102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25"/>
      <c r="I39" s="1025"/>
      <c r="J39" s="1025"/>
      <c r="K39" s="1025"/>
      <c r="L39" s="1025"/>
      <c r="M39" s="1025"/>
      <c r="N39" s="1025"/>
      <c r="O39" s="1026"/>
      <c r="P39" s="162"/>
      <c r="Q39" s="1033"/>
      <c r="R39" s="1033"/>
      <c r="S39" s="1033"/>
      <c r="T39" s="1033"/>
      <c r="U39" s="1033"/>
      <c r="V39" s="1033"/>
      <c r="W39" s="1033"/>
      <c r="X39" s="1034"/>
      <c r="Y39" s="1011" t="s">
        <v>12</v>
      </c>
      <c r="Z39" s="1012"/>
      <c r="AA39" s="1013"/>
      <c r="AB39" s="552"/>
      <c r="AC39" s="1014"/>
      <c r="AD39" s="101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23"/>
      <c r="AC40" s="1010"/>
      <c r="AD40" s="101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2" t="s">
        <v>301</v>
      </c>
      <c r="AC41" s="1040"/>
      <c r="AD41" s="104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8" t="s">
        <v>502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3" t="s">
        <v>472</v>
      </c>
      <c r="B44" s="514"/>
      <c r="C44" s="514"/>
      <c r="D44" s="514"/>
      <c r="E44" s="514"/>
      <c r="F44" s="515"/>
      <c r="G44" s="800" t="s">
        <v>265</v>
      </c>
      <c r="H44" s="785"/>
      <c r="I44" s="785"/>
      <c r="J44" s="785"/>
      <c r="K44" s="785"/>
      <c r="L44" s="785"/>
      <c r="M44" s="785"/>
      <c r="N44" s="785"/>
      <c r="O44" s="786"/>
      <c r="P44" s="784" t="s">
        <v>59</v>
      </c>
      <c r="Q44" s="785"/>
      <c r="R44" s="785"/>
      <c r="S44" s="785"/>
      <c r="T44" s="785"/>
      <c r="U44" s="785"/>
      <c r="V44" s="785"/>
      <c r="W44" s="785"/>
      <c r="X44" s="786"/>
      <c r="Y44" s="1015"/>
      <c r="Z44" s="413"/>
      <c r="AA44" s="414"/>
      <c r="AB44" s="1019" t="s">
        <v>11</v>
      </c>
      <c r="AC44" s="1020"/>
      <c r="AD44" s="1021"/>
      <c r="AE44" s="1007" t="s">
        <v>553</v>
      </c>
      <c r="AF44" s="1007"/>
      <c r="AG44" s="1007"/>
      <c r="AH44" s="1007"/>
      <c r="AI44" s="1007" t="s">
        <v>550</v>
      </c>
      <c r="AJ44" s="1007"/>
      <c r="AK44" s="1007"/>
      <c r="AL44" s="1007"/>
      <c r="AM44" s="1007" t="s">
        <v>524</v>
      </c>
      <c r="AN44" s="1007"/>
      <c r="AO44" s="100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16"/>
      <c r="Z45" s="1017"/>
      <c r="AA45" s="1018"/>
      <c r="AB45" s="1022"/>
      <c r="AC45" s="1023"/>
      <c r="AD45" s="102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25"/>
      <c r="I46" s="1025"/>
      <c r="J46" s="1025"/>
      <c r="K46" s="1025"/>
      <c r="L46" s="1025"/>
      <c r="M46" s="1025"/>
      <c r="N46" s="1025"/>
      <c r="O46" s="1026"/>
      <c r="P46" s="162"/>
      <c r="Q46" s="1033"/>
      <c r="R46" s="1033"/>
      <c r="S46" s="1033"/>
      <c r="T46" s="1033"/>
      <c r="U46" s="1033"/>
      <c r="V46" s="1033"/>
      <c r="W46" s="1033"/>
      <c r="X46" s="1034"/>
      <c r="Y46" s="1011" t="s">
        <v>12</v>
      </c>
      <c r="Z46" s="1012"/>
      <c r="AA46" s="1013"/>
      <c r="AB46" s="552"/>
      <c r="AC46" s="1014"/>
      <c r="AD46" s="101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23"/>
      <c r="AC47" s="1010"/>
      <c r="AD47" s="101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2" t="s">
        <v>301</v>
      </c>
      <c r="AC48" s="1040"/>
      <c r="AD48" s="104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8" t="s">
        <v>502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3" t="s">
        <v>472</v>
      </c>
      <c r="B51" s="514"/>
      <c r="C51" s="514"/>
      <c r="D51" s="514"/>
      <c r="E51" s="514"/>
      <c r="F51" s="515"/>
      <c r="G51" s="800" t="s">
        <v>265</v>
      </c>
      <c r="H51" s="785"/>
      <c r="I51" s="785"/>
      <c r="J51" s="785"/>
      <c r="K51" s="785"/>
      <c r="L51" s="785"/>
      <c r="M51" s="785"/>
      <c r="N51" s="785"/>
      <c r="O51" s="786"/>
      <c r="P51" s="784" t="s">
        <v>59</v>
      </c>
      <c r="Q51" s="785"/>
      <c r="R51" s="785"/>
      <c r="S51" s="785"/>
      <c r="T51" s="785"/>
      <c r="U51" s="785"/>
      <c r="V51" s="785"/>
      <c r="W51" s="785"/>
      <c r="X51" s="786"/>
      <c r="Y51" s="1015"/>
      <c r="Z51" s="413"/>
      <c r="AA51" s="414"/>
      <c r="AB51" s="459" t="s">
        <v>11</v>
      </c>
      <c r="AC51" s="1020"/>
      <c r="AD51" s="1021"/>
      <c r="AE51" s="1007" t="s">
        <v>553</v>
      </c>
      <c r="AF51" s="1007"/>
      <c r="AG51" s="1007"/>
      <c r="AH51" s="1007"/>
      <c r="AI51" s="1007" t="s">
        <v>550</v>
      </c>
      <c r="AJ51" s="1007"/>
      <c r="AK51" s="1007"/>
      <c r="AL51" s="1007"/>
      <c r="AM51" s="1007" t="s">
        <v>524</v>
      </c>
      <c r="AN51" s="1007"/>
      <c r="AO51" s="100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16"/>
      <c r="Z52" s="1017"/>
      <c r="AA52" s="1018"/>
      <c r="AB52" s="1022"/>
      <c r="AC52" s="1023"/>
      <c r="AD52" s="102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25"/>
      <c r="I53" s="1025"/>
      <c r="J53" s="1025"/>
      <c r="K53" s="1025"/>
      <c r="L53" s="1025"/>
      <c r="M53" s="1025"/>
      <c r="N53" s="1025"/>
      <c r="O53" s="1026"/>
      <c r="P53" s="162"/>
      <c r="Q53" s="1033"/>
      <c r="R53" s="1033"/>
      <c r="S53" s="1033"/>
      <c r="T53" s="1033"/>
      <c r="U53" s="1033"/>
      <c r="V53" s="1033"/>
      <c r="W53" s="1033"/>
      <c r="X53" s="1034"/>
      <c r="Y53" s="1011" t="s">
        <v>12</v>
      </c>
      <c r="Z53" s="1012"/>
      <c r="AA53" s="1013"/>
      <c r="AB53" s="552"/>
      <c r="AC53" s="1014"/>
      <c r="AD53" s="101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23"/>
      <c r="AC54" s="1010"/>
      <c r="AD54" s="101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2" t="s">
        <v>301</v>
      </c>
      <c r="AC55" s="1040"/>
      <c r="AD55" s="104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8" t="s">
        <v>502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3" t="s">
        <v>472</v>
      </c>
      <c r="B58" s="514"/>
      <c r="C58" s="514"/>
      <c r="D58" s="514"/>
      <c r="E58" s="514"/>
      <c r="F58" s="515"/>
      <c r="G58" s="800" t="s">
        <v>265</v>
      </c>
      <c r="H58" s="785"/>
      <c r="I58" s="785"/>
      <c r="J58" s="785"/>
      <c r="K58" s="785"/>
      <c r="L58" s="785"/>
      <c r="M58" s="785"/>
      <c r="N58" s="785"/>
      <c r="O58" s="786"/>
      <c r="P58" s="784" t="s">
        <v>59</v>
      </c>
      <c r="Q58" s="785"/>
      <c r="R58" s="785"/>
      <c r="S58" s="785"/>
      <c r="T58" s="785"/>
      <c r="U58" s="785"/>
      <c r="V58" s="785"/>
      <c r="W58" s="785"/>
      <c r="X58" s="786"/>
      <c r="Y58" s="1015"/>
      <c r="Z58" s="413"/>
      <c r="AA58" s="414"/>
      <c r="AB58" s="1019" t="s">
        <v>11</v>
      </c>
      <c r="AC58" s="1020"/>
      <c r="AD58" s="1021"/>
      <c r="AE58" s="1007" t="s">
        <v>553</v>
      </c>
      <c r="AF58" s="1007"/>
      <c r="AG58" s="1007"/>
      <c r="AH58" s="1007"/>
      <c r="AI58" s="1007" t="s">
        <v>550</v>
      </c>
      <c r="AJ58" s="1007"/>
      <c r="AK58" s="1007"/>
      <c r="AL58" s="1007"/>
      <c r="AM58" s="1007" t="s">
        <v>524</v>
      </c>
      <c r="AN58" s="1007"/>
      <c r="AO58" s="100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16"/>
      <c r="Z59" s="1017"/>
      <c r="AA59" s="1018"/>
      <c r="AB59" s="1022"/>
      <c r="AC59" s="1023"/>
      <c r="AD59" s="102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25"/>
      <c r="I60" s="1025"/>
      <c r="J60" s="1025"/>
      <c r="K60" s="1025"/>
      <c r="L60" s="1025"/>
      <c r="M60" s="1025"/>
      <c r="N60" s="1025"/>
      <c r="O60" s="1026"/>
      <c r="P60" s="162"/>
      <c r="Q60" s="1033"/>
      <c r="R60" s="1033"/>
      <c r="S60" s="1033"/>
      <c r="T60" s="1033"/>
      <c r="U60" s="1033"/>
      <c r="V60" s="1033"/>
      <c r="W60" s="1033"/>
      <c r="X60" s="1034"/>
      <c r="Y60" s="1011" t="s">
        <v>12</v>
      </c>
      <c r="Z60" s="1012"/>
      <c r="AA60" s="1013"/>
      <c r="AB60" s="552"/>
      <c r="AC60" s="1014"/>
      <c r="AD60" s="101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23"/>
      <c r="AC61" s="1010"/>
      <c r="AD61" s="101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2" t="s">
        <v>301</v>
      </c>
      <c r="AC62" s="1040"/>
      <c r="AD62" s="104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8" t="s">
        <v>502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3" t="s">
        <v>472</v>
      </c>
      <c r="B65" s="514"/>
      <c r="C65" s="514"/>
      <c r="D65" s="514"/>
      <c r="E65" s="514"/>
      <c r="F65" s="515"/>
      <c r="G65" s="800" t="s">
        <v>265</v>
      </c>
      <c r="H65" s="785"/>
      <c r="I65" s="785"/>
      <c r="J65" s="785"/>
      <c r="K65" s="785"/>
      <c r="L65" s="785"/>
      <c r="M65" s="785"/>
      <c r="N65" s="785"/>
      <c r="O65" s="786"/>
      <c r="P65" s="784" t="s">
        <v>59</v>
      </c>
      <c r="Q65" s="785"/>
      <c r="R65" s="785"/>
      <c r="S65" s="785"/>
      <c r="T65" s="785"/>
      <c r="U65" s="785"/>
      <c r="V65" s="785"/>
      <c r="W65" s="785"/>
      <c r="X65" s="786"/>
      <c r="Y65" s="1015"/>
      <c r="Z65" s="413"/>
      <c r="AA65" s="414"/>
      <c r="AB65" s="1019" t="s">
        <v>11</v>
      </c>
      <c r="AC65" s="1020"/>
      <c r="AD65" s="1021"/>
      <c r="AE65" s="1007" t="s">
        <v>553</v>
      </c>
      <c r="AF65" s="1007"/>
      <c r="AG65" s="1007"/>
      <c r="AH65" s="1007"/>
      <c r="AI65" s="1007" t="s">
        <v>550</v>
      </c>
      <c r="AJ65" s="1007"/>
      <c r="AK65" s="1007"/>
      <c r="AL65" s="1007"/>
      <c r="AM65" s="1007" t="s">
        <v>524</v>
      </c>
      <c r="AN65" s="1007"/>
      <c r="AO65" s="100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16"/>
      <c r="Z66" s="1017"/>
      <c r="AA66" s="1018"/>
      <c r="AB66" s="1022"/>
      <c r="AC66" s="1023"/>
      <c r="AD66" s="102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25"/>
      <c r="I67" s="1025"/>
      <c r="J67" s="1025"/>
      <c r="K67" s="1025"/>
      <c r="L67" s="1025"/>
      <c r="M67" s="1025"/>
      <c r="N67" s="1025"/>
      <c r="O67" s="1026"/>
      <c r="P67" s="162"/>
      <c r="Q67" s="1033"/>
      <c r="R67" s="1033"/>
      <c r="S67" s="1033"/>
      <c r="T67" s="1033"/>
      <c r="U67" s="1033"/>
      <c r="V67" s="1033"/>
      <c r="W67" s="1033"/>
      <c r="X67" s="1034"/>
      <c r="Y67" s="1011" t="s">
        <v>12</v>
      </c>
      <c r="Z67" s="1012"/>
      <c r="AA67" s="1013"/>
      <c r="AB67" s="552"/>
      <c r="AC67" s="1014"/>
      <c r="AD67" s="101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23"/>
      <c r="AC68" s="1010"/>
      <c r="AD68" s="101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8" t="s">
        <v>502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7"/>
      <c r="B5" s="1048"/>
      <c r="C5" s="1048"/>
      <c r="D5" s="1048"/>
      <c r="E5" s="1048"/>
      <c r="F5" s="104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7"/>
      <c r="B6" s="1048"/>
      <c r="C6" s="1048"/>
      <c r="D6" s="1048"/>
      <c r="E6" s="1048"/>
      <c r="F6" s="104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7"/>
      <c r="B7" s="1048"/>
      <c r="C7" s="1048"/>
      <c r="D7" s="1048"/>
      <c r="E7" s="1048"/>
      <c r="F7" s="104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7"/>
      <c r="B8" s="1048"/>
      <c r="C8" s="1048"/>
      <c r="D8" s="1048"/>
      <c r="E8" s="1048"/>
      <c r="F8" s="104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7"/>
      <c r="B9" s="1048"/>
      <c r="C9" s="1048"/>
      <c r="D9" s="1048"/>
      <c r="E9" s="1048"/>
      <c r="F9" s="104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7"/>
      <c r="B10" s="1048"/>
      <c r="C10" s="1048"/>
      <c r="D10" s="1048"/>
      <c r="E10" s="1048"/>
      <c r="F10" s="104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7"/>
      <c r="B11" s="1048"/>
      <c r="C11" s="1048"/>
      <c r="D11" s="1048"/>
      <c r="E11" s="1048"/>
      <c r="F11" s="104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7"/>
      <c r="B12" s="1048"/>
      <c r="C12" s="1048"/>
      <c r="D12" s="1048"/>
      <c r="E12" s="1048"/>
      <c r="F12" s="104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7"/>
      <c r="B13" s="1048"/>
      <c r="C13" s="1048"/>
      <c r="D13" s="1048"/>
      <c r="E13" s="1048"/>
      <c r="F13" s="104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7"/>
      <c r="B15" s="1048"/>
      <c r="C15" s="1048"/>
      <c r="D15" s="1048"/>
      <c r="E15" s="1048"/>
      <c r="F15" s="104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7"/>
      <c r="B18" s="1048"/>
      <c r="C18" s="1048"/>
      <c r="D18" s="1048"/>
      <c r="E18" s="1048"/>
      <c r="F18" s="104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7"/>
      <c r="B19" s="1048"/>
      <c r="C19" s="1048"/>
      <c r="D19" s="1048"/>
      <c r="E19" s="1048"/>
      <c r="F19" s="104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7"/>
      <c r="B20" s="1048"/>
      <c r="C20" s="1048"/>
      <c r="D20" s="1048"/>
      <c r="E20" s="1048"/>
      <c r="F20" s="104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7"/>
      <c r="B21" s="1048"/>
      <c r="C21" s="1048"/>
      <c r="D21" s="1048"/>
      <c r="E21" s="1048"/>
      <c r="F21" s="104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7"/>
      <c r="B22" s="1048"/>
      <c r="C22" s="1048"/>
      <c r="D22" s="1048"/>
      <c r="E22" s="1048"/>
      <c r="F22" s="104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7"/>
      <c r="B23" s="1048"/>
      <c r="C23" s="1048"/>
      <c r="D23" s="1048"/>
      <c r="E23" s="1048"/>
      <c r="F23" s="104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7"/>
      <c r="B24" s="1048"/>
      <c r="C24" s="1048"/>
      <c r="D24" s="1048"/>
      <c r="E24" s="1048"/>
      <c r="F24" s="104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7"/>
      <c r="B25" s="1048"/>
      <c r="C25" s="1048"/>
      <c r="D25" s="1048"/>
      <c r="E25" s="1048"/>
      <c r="F25" s="104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7"/>
      <c r="B26" s="1048"/>
      <c r="C26" s="1048"/>
      <c r="D26" s="1048"/>
      <c r="E26" s="1048"/>
      <c r="F26" s="104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7"/>
      <c r="B28" s="1048"/>
      <c r="C28" s="1048"/>
      <c r="D28" s="1048"/>
      <c r="E28" s="1048"/>
      <c r="F28" s="104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7"/>
      <c r="B31" s="1048"/>
      <c r="C31" s="1048"/>
      <c r="D31" s="1048"/>
      <c r="E31" s="1048"/>
      <c r="F31" s="104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7"/>
      <c r="B32" s="1048"/>
      <c r="C32" s="1048"/>
      <c r="D32" s="1048"/>
      <c r="E32" s="1048"/>
      <c r="F32" s="104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7"/>
      <c r="B33" s="1048"/>
      <c r="C33" s="1048"/>
      <c r="D33" s="1048"/>
      <c r="E33" s="1048"/>
      <c r="F33" s="104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7"/>
      <c r="B34" s="1048"/>
      <c r="C34" s="1048"/>
      <c r="D34" s="1048"/>
      <c r="E34" s="1048"/>
      <c r="F34" s="104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7"/>
      <c r="B35" s="1048"/>
      <c r="C35" s="1048"/>
      <c r="D35" s="1048"/>
      <c r="E35" s="1048"/>
      <c r="F35" s="104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7"/>
      <c r="B36" s="1048"/>
      <c r="C36" s="1048"/>
      <c r="D36" s="1048"/>
      <c r="E36" s="1048"/>
      <c r="F36" s="104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7"/>
      <c r="B37" s="1048"/>
      <c r="C37" s="1048"/>
      <c r="D37" s="1048"/>
      <c r="E37" s="1048"/>
      <c r="F37" s="104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7"/>
      <c r="B38" s="1048"/>
      <c r="C38" s="1048"/>
      <c r="D38" s="1048"/>
      <c r="E38" s="1048"/>
      <c r="F38" s="104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7"/>
      <c r="B39" s="1048"/>
      <c r="C39" s="1048"/>
      <c r="D39" s="1048"/>
      <c r="E39" s="1048"/>
      <c r="F39" s="104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7"/>
      <c r="B41" s="1048"/>
      <c r="C41" s="1048"/>
      <c r="D41" s="1048"/>
      <c r="E41" s="1048"/>
      <c r="F41" s="104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7"/>
      <c r="B44" s="1048"/>
      <c r="C44" s="1048"/>
      <c r="D44" s="1048"/>
      <c r="E44" s="1048"/>
      <c r="F44" s="104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7"/>
      <c r="B45" s="1048"/>
      <c r="C45" s="1048"/>
      <c r="D45" s="1048"/>
      <c r="E45" s="1048"/>
      <c r="F45" s="104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7"/>
      <c r="B46" s="1048"/>
      <c r="C46" s="1048"/>
      <c r="D46" s="1048"/>
      <c r="E46" s="1048"/>
      <c r="F46" s="104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7"/>
      <c r="B47" s="1048"/>
      <c r="C47" s="1048"/>
      <c r="D47" s="1048"/>
      <c r="E47" s="1048"/>
      <c r="F47" s="104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7"/>
      <c r="B48" s="1048"/>
      <c r="C48" s="1048"/>
      <c r="D48" s="1048"/>
      <c r="E48" s="1048"/>
      <c r="F48" s="104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7"/>
      <c r="B49" s="1048"/>
      <c r="C49" s="1048"/>
      <c r="D49" s="1048"/>
      <c r="E49" s="1048"/>
      <c r="F49" s="104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7"/>
      <c r="B50" s="1048"/>
      <c r="C50" s="1048"/>
      <c r="D50" s="1048"/>
      <c r="E50" s="1048"/>
      <c r="F50" s="104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7"/>
      <c r="B51" s="1048"/>
      <c r="C51" s="1048"/>
      <c r="D51" s="1048"/>
      <c r="E51" s="1048"/>
      <c r="F51" s="104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7"/>
      <c r="B52" s="1048"/>
      <c r="C52" s="1048"/>
      <c r="D52" s="1048"/>
      <c r="E52" s="1048"/>
      <c r="F52" s="104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7"/>
      <c r="B58" s="1048"/>
      <c r="C58" s="1048"/>
      <c r="D58" s="1048"/>
      <c r="E58" s="1048"/>
      <c r="F58" s="104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7"/>
      <c r="B59" s="1048"/>
      <c r="C59" s="1048"/>
      <c r="D59" s="1048"/>
      <c r="E59" s="1048"/>
      <c r="F59" s="104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7"/>
      <c r="B60" s="1048"/>
      <c r="C60" s="1048"/>
      <c r="D60" s="1048"/>
      <c r="E60" s="1048"/>
      <c r="F60" s="104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7"/>
      <c r="B61" s="1048"/>
      <c r="C61" s="1048"/>
      <c r="D61" s="1048"/>
      <c r="E61" s="1048"/>
      <c r="F61" s="104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7"/>
      <c r="B62" s="1048"/>
      <c r="C62" s="1048"/>
      <c r="D62" s="1048"/>
      <c r="E62" s="1048"/>
      <c r="F62" s="104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7"/>
      <c r="B63" s="1048"/>
      <c r="C63" s="1048"/>
      <c r="D63" s="1048"/>
      <c r="E63" s="1048"/>
      <c r="F63" s="104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7"/>
      <c r="B64" s="1048"/>
      <c r="C64" s="1048"/>
      <c r="D64" s="1048"/>
      <c r="E64" s="1048"/>
      <c r="F64" s="104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7"/>
      <c r="B65" s="1048"/>
      <c r="C65" s="1048"/>
      <c r="D65" s="1048"/>
      <c r="E65" s="1048"/>
      <c r="F65" s="104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7"/>
      <c r="B66" s="1048"/>
      <c r="C66" s="1048"/>
      <c r="D66" s="1048"/>
      <c r="E66" s="1048"/>
      <c r="F66" s="104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7"/>
      <c r="B68" s="1048"/>
      <c r="C68" s="1048"/>
      <c r="D68" s="1048"/>
      <c r="E68" s="1048"/>
      <c r="F68" s="104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7"/>
      <c r="B71" s="1048"/>
      <c r="C71" s="1048"/>
      <c r="D71" s="1048"/>
      <c r="E71" s="1048"/>
      <c r="F71" s="104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7"/>
      <c r="B72" s="1048"/>
      <c r="C72" s="1048"/>
      <c r="D72" s="1048"/>
      <c r="E72" s="1048"/>
      <c r="F72" s="104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7"/>
      <c r="B73" s="1048"/>
      <c r="C73" s="1048"/>
      <c r="D73" s="1048"/>
      <c r="E73" s="1048"/>
      <c r="F73" s="104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7"/>
      <c r="B74" s="1048"/>
      <c r="C74" s="1048"/>
      <c r="D74" s="1048"/>
      <c r="E74" s="1048"/>
      <c r="F74" s="104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7"/>
      <c r="B75" s="1048"/>
      <c r="C75" s="1048"/>
      <c r="D75" s="1048"/>
      <c r="E75" s="1048"/>
      <c r="F75" s="104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7"/>
      <c r="B76" s="1048"/>
      <c r="C76" s="1048"/>
      <c r="D76" s="1048"/>
      <c r="E76" s="1048"/>
      <c r="F76" s="104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7"/>
      <c r="B77" s="1048"/>
      <c r="C77" s="1048"/>
      <c r="D77" s="1048"/>
      <c r="E77" s="1048"/>
      <c r="F77" s="104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7"/>
      <c r="B78" s="1048"/>
      <c r="C78" s="1048"/>
      <c r="D78" s="1048"/>
      <c r="E78" s="1048"/>
      <c r="F78" s="104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7"/>
      <c r="B79" s="1048"/>
      <c r="C79" s="1048"/>
      <c r="D79" s="1048"/>
      <c r="E79" s="1048"/>
      <c r="F79" s="104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7"/>
      <c r="B81" s="1048"/>
      <c r="C81" s="1048"/>
      <c r="D81" s="1048"/>
      <c r="E81" s="1048"/>
      <c r="F81" s="104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7"/>
      <c r="B84" s="1048"/>
      <c r="C84" s="1048"/>
      <c r="D84" s="1048"/>
      <c r="E84" s="1048"/>
      <c r="F84" s="104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7"/>
      <c r="B85" s="1048"/>
      <c r="C85" s="1048"/>
      <c r="D85" s="1048"/>
      <c r="E85" s="1048"/>
      <c r="F85" s="104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7"/>
      <c r="B86" s="1048"/>
      <c r="C86" s="1048"/>
      <c r="D86" s="1048"/>
      <c r="E86" s="1048"/>
      <c r="F86" s="104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7"/>
      <c r="B87" s="1048"/>
      <c r="C87" s="1048"/>
      <c r="D87" s="1048"/>
      <c r="E87" s="1048"/>
      <c r="F87" s="104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7"/>
      <c r="B88" s="1048"/>
      <c r="C88" s="1048"/>
      <c r="D88" s="1048"/>
      <c r="E88" s="1048"/>
      <c r="F88" s="104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7"/>
      <c r="B89" s="1048"/>
      <c r="C89" s="1048"/>
      <c r="D89" s="1048"/>
      <c r="E89" s="1048"/>
      <c r="F89" s="104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7"/>
      <c r="B90" s="1048"/>
      <c r="C90" s="1048"/>
      <c r="D90" s="1048"/>
      <c r="E90" s="1048"/>
      <c r="F90" s="104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7"/>
      <c r="B91" s="1048"/>
      <c r="C91" s="1048"/>
      <c r="D91" s="1048"/>
      <c r="E91" s="1048"/>
      <c r="F91" s="104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7"/>
      <c r="B92" s="1048"/>
      <c r="C92" s="1048"/>
      <c r="D92" s="1048"/>
      <c r="E92" s="1048"/>
      <c r="F92" s="104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7"/>
      <c r="B94" s="1048"/>
      <c r="C94" s="1048"/>
      <c r="D94" s="1048"/>
      <c r="E94" s="1048"/>
      <c r="F94" s="104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7"/>
      <c r="B97" s="1048"/>
      <c r="C97" s="1048"/>
      <c r="D97" s="1048"/>
      <c r="E97" s="1048"/>
      <c r="F97" s="104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7"/>
      <c r="B98" s="1048"/>
      <c r="C98" s="1048"/>
      <c r="D98" s="1048"/>
      <c r="E98" s="1048"/>
      <c r="F98" s="104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7"/>
      <c r="B99" s="1048"/>
      <c r="C99" s="1048"/>
      <c r="D99" s="1048"/>
      <c r="E99" s="1048"/>
      <c r="F99" s="104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7"/>
      <c r="B100" s="1048"/>
      <c r="C100" s="1048"/>
      <c r="D100" s="1048"/>
      <c r="E100" s="1048"/>
      <c r="F100" s="104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7"/>
      <c r="B101" s="1048"/>
      <c r="C101" s="1048"/>
      <c r="D101" s="1048"/>
      <c r="E101" s="1048"/>
      <c r="F101" s="104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7"/>
      <c r="B102" s="1048"/>
      <c r="C102" s="1048"/>
      <c r="D102" s="1048"/>
      <c r="E102" s="1048"/>
      <c r="F102" s="104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7"/>
      <c r="B103" s="1048"/>
      <c r="C103" s="1048"/>
      <c r="D103" s="1048"/>
      <c r="E103" s="1048"/>
      <c r="F103" s="104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7"/>
      <c r="B104" s="1048"/>
      <c r="C104" s="1048"/>
      <c r="D104" s="1048"/>
      <c r="E104" s="1048"/>
      <c r="F104" s="104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7"/>
      <c r="B105" s="1048"/>
      <c r="C105" s="1048"/>
      <c r="D105" s="1048"/>
      <c r="E105" s="1048"/>
      <c r="F105" s="104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7"/>
      <c r="B111" s="1048"/>
      <c r="C111" s="1048"/>
      <c r="D111" s="1048"/>
      <c r="E111" s="1048"/>
      <c r="F111" s="104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7"/>
      <c r="B112" s="1048"/>
      <c r="C112" s="1048"/>
      <c r="D112" s="1048"/>
      <c r="E112" s="1048"/>
      <c r="F112" s="104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7"/>
      <c r="B113" s="1048"/>
      <c r="C113" s="1048"/>
      <c r="D113" s="1048"/>
      <c r="E113" s="1048"/>
      <c r="F113" s="104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7"/>
      <c r="B114" s="1048"/>
      <c r="C114" s="1048"/>
      <c r="D114" s="1048"/>
      <c r="E114" s="1048"/>
      <c r="F114" s="104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7"/>
      <c r="B115" s="1048"/>
      <c r="C115" s="1048"/>
      <c r="D115" s="1048"/>
      <c r="E115" s="1048"/>
      <c r="F115" s="104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7"/>
      <c r="B116" s="1048"/>
      <c r="C116" s="1048"/>
      <c r="D116" s="1048"/>
      <c r="E116" s="1048"/>
      <c r="F116" s="104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7"/>
      <c r="B117" s="1048"/>
      <c r="C117" s="1048"/>
      <c r="D117" s="1048"/>
      <c r="E117" s="1048"/>
      <c r="F117" s="104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7"/>
      <c r="B118" s="1048"/>
      <c r="C118" s="1048"/>
      <c r="D118" s="1048"/>
      <c r="E118" s="1048"/>
      <c r="F118" s="104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7"/>
      <c r="B119" s="1048"/>
      <c r="C119" s="1048"/>
      <c r="D119" s="1048"/>
      <c r="E119" s="1048"/>
      <c r="F119" s="104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7"/>
      <c r="B121" s="1048"/>
      <c r="C121" s="1048"/>
      <c r="D121" s="1048"/>
      <c r="E121" s="1048"/>
      <c r="F121" s="104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7"/>
      <c r="B124" s="1048"/>
      <c r="C124" s="1048"/>
      <c r="D124" s="1048"/>
      <c r="E124" s="1048"/>
      <c r="F124" s="104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7"/>
      <c r="B125" s="1048"/>
      <c r="C125" s="1048"/>
      <c r="D125" s="1048"/>
      <c r="E125" s="1048"/>
      <c r="F125" s="104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7"/>
      <c r="B126" s="1048"/>
      <c r="C126" s="1048"/>
      <c r="D126" s="1048"/>
      <c r="E126" s="1048"/>
      <c r="F126" s="104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7"/>
      <c r="B127" s="1048"/>
      <c r="C127" s="1048"/>
      <c r="D127" s="1048"/>
      <c r="E127" s="1048"/>
      <c r="F127" s="104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7"/>
      <c r="B128" s="1048"/>
      <c r="C128" s="1048"/>
      <c r="D128" s="1048"/>
      <c r="E128" s="1048"/>
      <c r="F128" s="104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7"/>
      <c r="B129" s="1048"/>
      <c r="C129" s="1048"/>
      <c r="D129" s="1048"/>
      <c r="E129" s="1048"/>
      <c r="F129" s="104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7"/>
      <c r="B130" s="1048"/>
      <c r="C130" s="1048"/>
      <c r="D130" s="1048"/>
      <c r="E130" s="1048"/>
      <c r="F130" s="104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7"/>
      <c r="B131" s="1048"/>
      <c r="C131" s="1048"/>
      <c r="D131" s="1048"/>
      <c r="E131" s="1048"/>
      <c r="F131" s="104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7"/>
      <c r="B132" s="1048"/>
      <c r="C132" s="1048"/>
      <c r="D132" s="1048"/>
      <c r="E132" s="1048"/>
      <c r="F132" s="104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7"/>
      <c r="B134" s="1048"/>
      <c r="C134" s="1048"/>
      <c r="D134" s="1048"/>
      <c r="E134" s="1048"/>
      <c r="F134" s="104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7"/>
      <c r="B137" s="1048"/>
      <c r="C137" s="1048"/>
      <c r="D137" s="1048"/>
      <c r="E137" s="1048"/>
      <c r="F137" s="104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7"/>
      <c r="B138" s="1048"/>
      <c r="C138" s="1048"/>
      <c r="D138" s="1048"/>
      <c r="E138" s="1048"/>
      <c r="F138" s="104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7"/>
      <c r="B139" s="1048"/>
      <c r="C139" s="1048"/>
      <c r="D139" s="1048"/>
      <c r="E139" s="1048"/>
      <c r="F139" s="104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7"/>
      <c r="B140" s="1048"/>
      <c r="C140" s="1048"/>
      <c r="D140" s="1048"/>
      <c r="E140" s="1048"/>
      <c r="F140" s="104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7"/>
      <c r="B141" s="1048"/>
      <c r="C141" s="1048"/>
      <c r="D141" s="1048"/>
      <c r="E141" s="1048"/>
      <c r="F141" s="104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7"/>
      <c r="B142" s="1048"/>
      <c r="C142" s="1048"/>
      <c r="D142" s="1048"/>
      <c r="E142" s="1048"/>
      <c r="F142" s="104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7"/>
      <c r="B143" s="1048"/>
      <c r="C143" s="1048"/>
      <c r="D143" s="1048"/>
      <c r="E143" s="1048"/>
      <c r="F143" s="104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7"/>
      <c r="B144" s="1048"/>
      <c r="C144" s="1048"/>
      <c r="D144" s="1048"/>
      <c r="E144" s="1048"/>
      <c r="F144" s="104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7"/>
      <c r="B145" s="1048"/>
      <c r="C145" s="1048"/>
      <c r="D145" s="1048"/>
      <c r="E145" s="1048"/>
      <c r="F145" s="104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7"/>
      <c r="B147" s="1048"/>
      <c r="C147" s="1048"/>
      <c r="D147" s="1048"/>
      <c r="E147" s="1048"/>
      <c r="F147" s="104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7"/>
      <c r="B150" s="1048"/>
      <c r="C150" s="1048"/>
      <c r="D150" s="1048"/>
      <c r="E150" s="1048"/>
      <c r="F150" s="104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7"/>
      <c r="B151" s="1048"/>
      <c r="C151" s="1048"/>
      <c r="D151" s="1048"/>
      <c r="E151" s="1048"/>
      <c r="F151" s="104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7"/>
      <c r="B152" s="1048"/>
      <c r="C152" s="1048"/>
      <c r="D152" s="1048"/>
      <c r="E152" s="1048"/>
      <c r="F152" s="104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7"/>
      <c r="B153" s="1048"/>
      <c r="C153" s="1048"/>
      <c r="D153" s="1048"/>
      <c r="E153" s="1048"/>
      <c r="F153" s="104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7"/>
      <c r="B154" s="1048"/>
      <c r="C154" s="1048"/>
      <c r="D154" s="1048"/>
      <c r="E154" s="1048"/>
      <c r="F154" s="104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7"/>
      <c r="B155" s="1048"/>
      <c r="C155" s="1048"/>
      <c r="D155" s="1048"/>
      <c r="E155" s="1048"/>
      <c r="F155" s="104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7"/>
      <c r="B156" s="1048"/>
      <c r="C156" s="1048"/>
      <c r="D156" s="1048"/>
      <c r="E156" s="1048"/>
      <c r="F156" s="104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7"/>
      <c r="B157" s="1048"/>
      <c r="C157" s="1048"/>
      <c r="D157" s="1048"/>
      <c r="E157" s="1048"/>
      <c r="F157" s="104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7"/>
      <c r="B158" s="1048"/>
      <c r="C158" s="1048"/>
      <c r="D158" s="1048"/>
      <c r="E158" s="1048"/>
      <c r="F158" s="104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7"/>
      <c r="B164" s="1048"/>
      <c r="C164" s="1048"/>
      <c r="D164" s="1048"/>
      <c r="E164" s="1048"/>
      <c r="F164" s="104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7"/>
      <c r="B165" s="1048"/>
      <c r="C165" s="1048"/>
      <c r="D165" s="1048"/>
      <c r="E165" s="1048"/>
      <c r="F165" s="104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7"/>
      <c r="B166" s="1048"/>
      <c r="C166" s="1048"/>
      <c r="D166" s="1048"/>
      <c r="E166" s="1048"/>
      <c r="F166" s="104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7"/>
      <c r="B167" s="1048"/>
      <c r="C167" s="1048"/>
      <c r="D167" s="1048"/>
      <c r="E167" s="1048"/>
      <c r="F167" s="104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7"/>
      <c r="B168" s="1048"/>
      <c r="C168" s="1048"/>
      <c r="D168" s="1048"/>
      <c r="E168" s="1048"/>
      <c r="F168" s="104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7"/>
      <c r="B169" s="1048"/>
      <c r="C169" s="1048"/>
      <c r="D169" s="1048"/>
      <c r="E169" s="1048"/>
      <c r="F169" s="104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7"/>
      <c r="B170" s="1048"/>
      <c r="C170" s="1048"/>
      <c r="D170" s="1048"/>
      <c r="E170" s="1048"/>
      <c r="F170" s="104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7"/>
      <c r="B171" s="1048"/>
      <c r="C171" s="1048"/>
      <c r="D171" s="1048"/>
      <c r="E171" s="1048"/>
      <c r="F171" s="104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7"/>
      <c r="B172" s="1048"/>
      <c r="C172" s="1048"/>
      <c r="D172" s="1048"/>
      <c r="E172" s="1048"/>
      <c r="F172" s="104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7"/>
      <c r="B174" s="1048"/>
      <c r="C174" s="1048"/>
      <c r="D174" s="1048"/>
      <c r="E174" s="1048"/>
      <c r="F174" s="104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7"/>
      <c r="B177" s="1048"/>
      <c r="C177" s="1048"/>
      <c r="D177" s="1048"/>
      <c r="E177" s="1048"/>
      <c r="F177" s="104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7"/>
      <c r="B178" s="1048"/>
      <c r="C178" s="1048"/>
      <c r="D178" s="1048"/>
      <c r="E178" s="1048"/>
      <c r="F178" s="104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7"/>
      <c r="B179" s="1048"/>
      <c r="C179" s="1048"/>
      <c r="D179" s="1048"/>
      <c r="E179" s="1048"/>
      <c r="F179" s="104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7"/>
      <c r="B180" s="1048"/>
      <c r="C180" s="1048"/>
      <c r="D180" s="1048"/>
      <c r="E180" s="1048"/>
      <c r="F180" s="104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7"/>
      <c r="B181" s="1048"/>
      <c r="C181" s="1048"/>
      <c r="D181" s="1048"/>
      <c r="E181" s="1048"/>
      <c r="F181" s="104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7"/>
      <c r="B182" s="1048"/>
      <c r="C182" s="1048"/>
      <c r="D182" s="1048"/>
      <c r="E182" s="1048"/>
      <c r="F182" s="104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7"/>
      <c r="B183" s="1048"/>
      <c r="C183" s="1048"/>
      <c r="D183" s="1048"/>
      <c r="E183" s="1048"/>
      <c r="F183" s="104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7"/>
      <c r="B184" s="1048"/>
      <c r="C184" s="1048"/>
      <c r="D184" s="1048"/>
      <c r="E184" s="1048"/>
      <c r="F184" s="104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7"/>
      <c r="B185" s="1048"/>
      <c r="C185" s="1048"/>
      <c r="D185" s="1048"/>
      <c r="E185" s="1048"/>
      <c r="F185" s="104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7"/>
      <c r="B187" s="1048"/>
      <c r="C187" s="1048"/>
      <c r="D187" s="1048"/>
      <c r="E187" s="1048"/>
      <c r="F187" s="104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7"/>
      <c r="B190" s="1048"/>
      <c r="C190" s="1048"/>
      <c r="D190" s="1048"/>
      <c r="E190" s="1048"/>
      <c r="F190" s="104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7"/>
      <c r="B191" s="1048"/>
      <c r="C191" s="1048"/>
      <c r="D191" s="1048"/>
      <c r="E191" s="1048"/>
      <c r="F191" s="104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7"/>
      <c r="B192" s="1048"/>
      <c r="C192" s="1048"/>
      <c r="D192" s="1048"/>
      <c r="E192" s="1048"/>
      <c r="F192" s="104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7"/>
      <c r="B193" s="1048"/>
      <c r="C193" s="1048"/>
      <c r="D193" s="1048"/>
      <c r="E193" s="1048"/>
      <c r="F193" s="104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7"/>
      <c r="B194" s="1048"/>
      <c r="C194" s="1048"/>
      <c r="D194" s="1048"/>
      <c r="E194" s="1048"/>
      <c r="F194" s="104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7"/>
      <c r="B195" s="1048"/>
      <c r="C195" s="1048"/>
      <c r="D195" s="1048"/>
      <c r="E195" s="1048"/>
      <c r="F195" s="104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7"/>
      <c r="B196" s="1048"/>
      <c r="C196" s="1048"/>
      <c r="D196" s="1048"/>
      <c r="E196" s="1048"/>
      <c r="F196" s="104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7"/>
      <c r="B197" s="1048"/>
      <c r="C197" s="1048"/>
      <c r="D197" s="1048"/>
      <c r="E197" s="1048"/>
      <c r="F197" s="104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7"/>
      <c r="B198" s="1048"/>
      <c r="C198" s="1048"/>
      <c r="D198" s="1048"/>
      <c r="E198" s="1048"/>
      <c r="F198" s="104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7"/>
      <c r="B200" s="1048"/>
      <c r="C200" s="1048"/>
      <c r="D200" s="1048"/>
      <c r="E200" s="1048"/>
      <c r="F200" s="104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7"/>
      <c r="B203" s="1048"/>
      <c r="C203" s="1048"/>
      <c r="D203" s="1048"/>
      <c r="E203" s="1048"/>
      <c r="F203" s="104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7"/>
      <c r="B204" s="1048"/>
      <c r="C204" s="1048"/>
      <c r="D204" s="1048"/>
      <c r="E204" s="1048"/>
      <c r="F204" s="104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7"/>
      <c r="B205" s="1048"/>
      <c r="C205" s="1048"/>
      <c r="D205" s="1048"/>
      <c r="E205" s="1048"/>
      <c r="F205" s="104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7"/>
      <c r="B206" s="1048"/>
      <c r="C206" s="1048"/>
      <c r="D206" s="1048"/>
      <c r="E206" s="1048"/>
      <c r="F206" s="104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7"/>
      <c r="B207" s="1048"/>
      <c r="C207" s="1048"/>
      <c r="D207" s="1048"/>
      <c r="E207" s="1048"/>
      <c r="F207" s="104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7"/>
      <c r="B208" s="1048"/>
      <c r="C208" s="1048"/>
      <c r="D208" s="1048"/>
      <c r="E208" s="1048"/>
      <c r="F208" s="104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7"/>
      <c r="B209" s="1048"/>
      <c r="C209" s="1048"/>
      <c r="D209" s="1048"/>
      <c r="E209" s="1048"/>
      <c r="F209" s="104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7"/>
      <c r="B210" s="1048"/>
      <c r="C210" s="1048"/>
      <c r="D210" s="1048"/>
      <c r="E210" s="1048"/>
      <c r="F210" s="104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7"/>
      <c r="B211" s="1048"/>
      <c r="C211" s="1048"/>
      <c r="D211" s="1048"/>
      <c r="E211" s="1048"/>
      <c r="F211" s="104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7"/>
      <c r="B217" s="1048"/>
      <c r="C217" s="1048"/>
      <c r="D217" s="1048"/>
      <c r="E217" s="1048"/>
      <c r="F217" s="104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7"/>
      <c r="B218" s="1048"/>
      <c r="C218" s="1048"/>
      <c r="D218" s="1048"/>
      <c r="E218" s="1048"/>
      <c r="F218" s="104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7"/>
      <c r="B219" s="1048"/>
      <c r="C219" s="1048"/>
      <c r="D219" s="1048"/>
      <c r="E219" s="1048"/>
      <c r="F219" s="104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7"/>
      <c r="B220" s="1048"/>
      <c r="C220" s="1048"/>
      <c r="D220" s="1048"/>
      <c r="E220" s="1048"/>
      <c r="F220" s="104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7"/>
      <c r="B221" s="1048"/>
      <c r="C221" s="1048"/>
      <c r="D221" s="1048"/>
      <c r="E221" s="1048"/>
      <c r="F221" s="104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7"/>
      <c r="B222" s="1048"/>
      <c r="C222" s="1048"/>
      <c r="D222" s="1048"/>
      <c r="E222" s="1048"/>
      <c r="F222" s="104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7"/>
      <c r="B223" s="1048"/>
      <c r="C223" s="1048"/>
      <c r="D223" s="1048"/>
      <c r="E223" s="1048"/>
      <c r="F223" s="104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7"/>
      <c r="B224" s="1048"/>
      <c r="C224" s="1048"/>
      <c r="D224" s="1048"/>
      <c r="E224" s="1048"/>
      <c r="F224" s="104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7"/>
      <c r="B225" s="1048"/>
      <c r="C225" s="1048"/>
      <c r="D225" s="1048"/>
      <c r="E225" s="1048"/>
      <c r="F225" s="104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7"/>
      <c r="B227" s="1048"/>
      <c r="C227" s="1048"/>
      <c r="D227" s="1048"/>
      <c r="E227" s="1048"/>
      <c r="F227" s="104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7"/>
      <c r="B230" s="1048"/>
      <c r="C230" s="1048"/>
      <c r="D230" s="1048"/>
      <c r="E230" s="1048"/>
      <c r="F230" s="104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7"/>
      <c r="B231" s="1048"/>
      <c r="C231" s="1048"/>
      <c r="D231" s="1048"/>
      <c r="E231" s="1048"/>
      <c r="F231" s="104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7"/>
      <c r="B232" s="1048"/>
      <c r="C232" s="1048"/>
      <c r="D232" s="1048"/>
      <c r="E232" s="1048"/>
      <c r="F232" s="104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7"/>
      <c r="B233" s="1048"/>
      <c r="C233" s="1048"/>
      <c r="D233" s="1048"/>
      <c r="E233" s="1048"/>
      <c r="F233" s="104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7"/>
      <c r="B234" s="1048"/>
      <c r="C234" s="1048"/>
      <c r="D234" s="1048"/>
      <c r="E234" s="1048"/>
      <c r="F234" s="104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7"/>
      <c r="B235" s="1048"/>
      <c r="C235" s="1048"/>
      <c r="D235" s="1048"/>
      <c r="E235" s="1048"/>
      <c r="F235" s="104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7"/>
      <c r="B236" s="1048"/>
      <c r="C236" s="1048"/>
      <c r="D236" s="1048"/>
      <c r="E236" s="1048"/>
      <c r="F236" s="104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7"/>
      <c r="B237" s="1048"/>
      <c r="C237" s="1048"/>
      <c r="D237" s="1048"/>
      <c r="E237" s="1048"/>
      <c r="F237" s="104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7"/>
      <c r="B238" s="1048"/>
      <c r="C238" s="1048"/>
      <c r="D238" s="1048"/>
      <c r="E238" s="1048"/>
      <c r="F238" s="104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7"/>
      <c r="B240" s="1048"/>
      <c r="C240" s="1048"/>
      <c r="D240" s="1048"/>
      <c r="E240" s="1048"/>
      <c r="F240" s="104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7"/>
      <c r="B243" s="1048"/>
      <c r="C243" s="1048"/>
      <c r="D243" s="1048"/>
      <c r="E243" s="1048"/>
      <c r="F243" s="104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7"/>
      <c r="B244" s="1048"/>
      <c r="C244" s="1048"/>
      <c r="D244" s="1048"/>
      <c r="E244" s="1048"/>
      <c r="F244" s="104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7"/>
      <c r="B245" s="1048"/>
      <c r="C245" s="1048"/>
      <c r="D245" s="1048"/>
      <c r="E245" s="1048"/>
      <c r="F245" s="104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7"/>
      <c r="B246" s="1048"/>
      <c r="C246" s="1048"/>
      <c r="D246" s="1048"/>
      <c r="E246" s="1048"/>
      <c r="F246" s="104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7"/>
      <c r="B247" s="1048"/>
      <c r="C247" s="1048"/>
      <c r="D247" s="1048"/>
      <c r="E247" s="1048"/>
      <c r="F247" s="104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7"/>
      <c r="B248" s="1048"/>
      <c r="C248" s="1048"/>
      <c r="D248" s="1048"/>
      <c r="E248" s="1048"/>
      <c r="F248" s="104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7"/>
      <c r="B249" s="1048"/>
      <c r="C249" s="1048"/>
      <c r="D249" s="1048"/>
      <c r="E249" s="1048"/>
      <c r="F249" s="104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7"/>
      <c r="B250" s="1048"/>
      <c r="C250" s="1048"/>
      <c r="D250" s="1048"/>
      <c r="E250" s="1048"/>
      <c r="F250" s="104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7"/>
      <c r="B251" s="1048"/>
      <c r="C251" s="1048"/>
      <c r="D251" s="1048"/>
      <c r="E251" s="1048"/>
      <c r="F251" s="104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7"/>
      <c r="B253" s="1048"/>
      <c r="C253" s="1048"/>
      <c r="D253" s="1048"/>
      <c r="E253" s="1048"/>
      <c r="F253" s="104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7"/>
      <c r="B256" s="1048"/>
      <c r="C256" s="1048"/>
      <c r="D256" s="1048"/>
      <c r="E256" s="1048"/>
      <c r="F256" s="104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7"/>
      <c r="B257" s="1048"/>
      <c r="C257" s="1048"/>
      <c r="D257" s="1048"/>
      <c r="E257" s="1048"/>
      <c r="F257" s="104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7"/>
      <c r="B258" s="1048"/>
      <c r="C258" s="1048"/>
      <c r="D258" s="1048"/>
      <c r="E258" s="1048"/>
      <c r="F258" s="104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7"/>
      <c r="B259" s="1048"/>
      <c r="C259" s="1048"/>
      <c r="D259" s="1048"/>
      <c r="E259" s="1048"/>
      <c r="F259" s="104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7"/>
      <c r="B260" s="1048"/>
      <c r="C260" s="1048"/>
      <c r="D260" s="1048"/>
      <c r="E260" s="1048"/>
      <c r="F260" s="104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7"/>
      <c r="B261" s="1048"/>
      <c r="C261" s="1048"/>
      <c r="D261" s="1048"/>
      <c r="E261" s="1048"/>
      <c r="F261" s="104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7"/>
      <c r="B262" s="1048"/>
      <c r="C262" s="1048"/>
      <c r="D262" s="1048"/>
      <c r="E262" s="1048"/>
      <c r="F262" s="104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7"/>
      <c r="B263" s="1048"/>
      <c r="C263" s="1048"/>
      <c r="D263" s="1048"/>
      <c r="E263" s="1048"/>
      <c r="F263" s="104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7"/>
      <c r="B264" s="1048"/>
      <c r="C264" s="1048"/>
      <c r="D264" s="1048"/>
      <c r="E264" s="1048"/>
      <c r="F264" s="104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7">
        <v>1</v>
      </c>
      <c r="B4" s="106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7">
        <v>2</v>
      </c>
      <c r="B5" s="106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7">
        <v>3</v>
      </c>
      <c r="B6" s="106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7">
        <v>4</v>
      </c>
      <c r="B7" s="106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7">
        <v>5</v>
      </c>
      <c r="B8" s="106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7">
        <v>6</v>
      </c>
      <c r="B9" s="106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7">
        <v>7</v>
      </c>
      <c r="B10" s="106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7">
        <v>8</v>
      </c>
      <c r="B11" s="106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7">
        <v>9</v>
      </c>
      <c r="B12" s="106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7">
        <v>10</v>
      </c>
      <c r="B13" s="106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7">
        <v>11</v>
      </c>
      <c r="B14" s="106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7">
        <v>12</v>
      </c>
      <c r="B15" s="106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7">
        <v>13</v>
      </c>
      <c r="B16" s="106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7">
        <v>14</v>
      </c>
      <c r="B17" s="106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7">
        <v>15</v>
      </c>
      <c r="B18" s="106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7">
        <v>16</v>
      </c>
      <c r="B19" s="106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7">
        <v>17</v>
      </c>
      <c r="B20" s="106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7">
        <v>18</v>
      </c>
      <c r="B21" s="106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7">
        <v>19</v>
      </c>
      <c r="B22" s="106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7">
        <v>20</v>
      </c>
      <c r="B23" s="106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7">
        <v>21</v>
      </c>
      <c r="B24" s="106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7">
        <v>22</v>
      </c>
      <c r="B25" s="106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7">
        <v>23</v>
      </c>
      <c r="B26" s="106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7">
        <v>24</v>
      </c>
      <c r="B27" s="106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7">
        <v>25</v>
      </c>
      <c r="B28" s="106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7">
        <v>26</v>
      </c>
      <c r="B29" s="106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7">
        <v>27</v>
      </c>
      <c r="B30" s="106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7">
        <v>28</v>
      </c>
      <c r="B31" s="106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7">
        <v>29</v>
      </c>
      <c r="B32" s="106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7">
        <v>30</v>
      </c>
      <c r="B33" s="106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7">
        <v>1</v>
      </c>
      <c r="B37" s="106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7">
        <v>2</v>
      </c>
      <c r="B38" s="106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7">
        <v>3</v>
      </c>
      <c r="B39" s="106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7">
        <v>4</v>
      </c>
      <c r="B40" s="106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7">
        <v>5</v>
      </c>
      <c r="B41" s="106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7">
        <v>6</v>
      </c>
      <c r="B42" s="106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7">
        <v>7</v>
      </c>
      <c r="B43" s="106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7">
        <v>8</v>
      </c>
      <c r="B44" s="106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7">
        <v>9</v>
      </c>
      <c r="B45" s="106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7">
        <v>10</v>
      </c>
      <c r="B46" s="106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7">
        <v>11</v>
      </c>
      <c r="B47" s="106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7">
        <v>12</v>
      </c>
      <c r="B48" s="106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7">
        <v>13</v>
      </c>
      <c r="B49" s="106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7">
        <v>14</v>
      </c>
      <c r="B50" s="106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7">
        <v>15</v>
      </c>
      <c r="B51" s="106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7">
        <v>16</v>
      </c>
      <c r="B52" s="106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7">
        <v>17</v>
      </c>
      <c r="B53" s="106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7">
        <v>18</v>
      </c>
      <c r="B54" s="106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7">
        <v>19</v>
      </c>
      <c r="B55" s="106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7">
        <v>20</v>
      </c>
      <c r="B56" s="106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7">
        <v>21</v>
      </c>
      <c r="B57" s="106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7">
        <v>22</v>
      </c>
      <c r="B58" s="106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7">
        <v>23</v>
      </c>
      <c r="B59" s="106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7">
        <v>24</v>
      </c>
      <c r="B60" s="106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7">
        <v>25</v>
      </c>
      <c r="B61" s="106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7">
        <v>26</v>
      </c>
      <c r="B62" s="106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7">
        <v>27</v>
      </c>
      <c r="B63" s="106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7">
        <v>28</v>
      </c>
      <c r="B64" s="106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7">
        <v>29</v>
      </c>
      <c r="B65" s="106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7">
        <v>30</v>
      </c>
      <c r="B66" s="106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7">
        <v>1</v>
      </c>
      <c r="B70" s="106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7">
        <v>2</v>
      </c>
      <c r="B71" s="106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7">
        <v>3</v>
      </c>
      <c r="B72" s="106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7">
        <v>4</v>
      </c>
      <c r="B73" s="106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7">
        <v>5</v>
      </c>
      <c r="B74" s="106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7">
        <v>6</v>
      </c>
      <c r="B75" s="106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7">
        <v>7</v>
      </c>
      <c r="B76" s="106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7">
        <v>8</v>
      </c>
      <c r="B77" s="106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7">
        <v>9</v>
      </c>
      <c r="B78" s="106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7">
        <v>10</v>
      </c>
      <c r="B79" s="106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7">
        <v>11</v>
      </c>
      <c r="B80" s="106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7">
        <v>12</v>
      </c>
      <c r="B81" s="106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7">
        <v>13</v>
      </c>
      <c r="B82" s="106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7">
        <v>14</v>
      </c>
      <c r="B83" s="106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7">
        <v>15</v>
      </c>
      <c r="B84" s="106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7">
        <v>16</v>
      </c>
      <c r="B85" s="106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7">
        <v>17</v>
      </c>
      <c r="B86" s="106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7">
        <v>18</v>
      </c>
      <c r="B87" s="106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7">
        <v>19</v>
      </c>
      <c r="B88" s="106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7">
        <v>20</v>
      </c>
      <c r="B89" s="106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7">
        <v>21</v>
      </c>
      <c r="B90" s="106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7">
        <v>22</v>
      </c>
      <c r="B91" s="106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7">
        <v>23</v>
      </c>
      <c r="B92" s="106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7">
        <v>24</v>
      </c>
      <c r="B93" s="106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7">
        <v>25</v>
      </c>
      <c r="B94" s="106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7">
        <v>26</v>
      </c>
      <c r="B95" s="106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7">
        <v>27</v>
      </c>
      <c r="B96" s="106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7">
        <v>28</v>
      </c>
      <c r="B97" s="106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7">
        <v>29</v>
      </c>
      <c r="B98" s="106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7">
        <v>30</v>
      </c>
      <c r="B99" s="106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7">
        <v>1</v>
      </c>
      <c r="B103" s="106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7">
        <v>2</v>
      </c>
      <c r="B104" s="106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7">
        <v>3</v>
      </c>
      <c r="B105" s="106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7">
        <v>4</v>
      </c>
      <c r="B106" s="106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7">
        <v>5</v>
      </c>
      <c r="B107" s="106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7">
        <v>6</v>
      </c>
      <c r="B108" s="106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7">
        <v>7</v>
      </c>
      <c r="B109" s="106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7">
        <v>8</v>
      </c>
      <c r="B110" s="106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7">
        <v>9</v>
      </c>
      <c r="B111" s="106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7">
        <v>10</v>
      </c>
      <c r="B112" s="106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7">
        <v>11</v>
      </c>
      <c r="B113" s="106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7">
        <v>12</v>
      </c>
      <c r="B114" s="106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7">
        <v>13</v>
      </c>
      <c r="B115" s="106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7">
        <v>14</v>
      </c>
      <c r="B116" s="106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7">
        <v>15</v>
      </c>
      <c r="B117" s="106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7">
        <v>16</v>
      </c>
      <c r="B118" s="106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7">
        <v>17</v>
      </c>
      <c r="B119" s="106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7">
        <v>18</v>
      </c>
      <c r="B120" s="106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7">
        <v>19</v>
      </c>
      <c r="B121" s="106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7">
        <v>20</v>
      </c>
      <c r="B122" s="106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7">
        <v>21</v>
      </c>
      <c r="B123" s="106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7">
        <v>22</v>
      </c>
      <c r="B124" s="106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7">
        <v>23</v>
      </c>
      <c r="B125" s="106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7">
        <v>24</v>
      </c>
      <c r="B126" s="106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7">
        <v>25</v>
      </c>
      <c r="B127" s="106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7">
        <v>26</v>
      </c>
      <c r="B128" s="106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7">
        <v>27</v>
      </c>
      <c r="B129" s="106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7">
        <v>28</v>
      </c>
      <c r="B130" s="106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7">
        <v>29</v>
      </c>
      <c r="B131" s="106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7">
        <v>30</v>
      </c>
      <c r="B132" s="106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7">
        <v>1</v>
      </c>
      <c r="B136" s="106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7">
        <v>2</v>
      </c>
      <c r="B137" s="106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7">
        <v>3</v>
      </c>
      <c r="B138" s="106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7">
        <v>4</v>
      </c>
      <c r="B139" s="106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7">
        <v>5</v>
      </c>
      <c r="B140" s="106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7">
        <v>6</v>
      </c>
      <c r="B141" s="106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7">
        <v>7</v>
      </c>
      <c r="B142" s="106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7">
        <v>8</v>
      </c>
      <c r="B143" s="106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7">
        <v>9</v>
      </c>
      <c r="B144" s="106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7">
        <v>10</v>
      </c>
      <c r="B145" s="106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7">
        <v>11</v>
      </c>
      <c r="B146" s="106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7">
        <v>12</v>
      </c>
      <c r="B147" s="106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7">
        <v>13</v>
      </c>
      <c r="B148" s="106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7">
        <v>14</v>
      </c>
      <c r="B149" s="106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7">
        <v>15</v>
      </c>
      <c r="B150" s="106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7">
        <v>16</v>
      </c>
      <c r="B151" s="106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7">
        <v>17</v>
      </c>
      <c r="B152" s="106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7">
        <v>18</v>
      </c>
      <c r="B153" s="106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7">
        <v>19</v>
      </c>
      <c r="B154" s="106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7">
        <v>20</v>
      </c>
      <c r="B155" s="106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7">
        <v>21</v>
      </c>
      <c r="B156" s="106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7">
        <v>22</v>
      </c>
      <c r="B157" s="106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7">
        <v>23</v>
      </c>
      <c r="B158" s="106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7">
        <v>24</v>
      </c>
      <c r="B159" s="106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7">
        <v>25</v>
      </c>
      <c r="B160" s="106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7">
        <v>26</v>
      </c>
      <c r="B161" s="106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7">
        <v>27</v>
      </c>
      <c r="B162" s="106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7">
        <v>28</v>
      </c>
      <c r="B163" s="106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7">
        <v>29</v>
      </c>
      <c r="B164" s="106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7">
        <v>30</v>
      </c>
      <c r="B165" s="106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7">
        <v>1</v>
      </c>
      <c r="B169" s="106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7">
        <v>2</v>
      </c>
      <c r="B170" s="106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7">
        <v>3</v>
      </c>
      <c r="B171" s="106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7">
        <v>4</v>
      </c>
      <c r="B172" s="106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7">
        <v>5</v>
      </c>
      <c r="B173" s="106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7">
        <v>6</v>
      </c>
      <c r="B174" s="106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7">
        <v>7</v>
      </c>
      <c r="B175" s="106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7">
        <v>8</v>
      </c>
      <c r="B176" s="106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7">
        <v>9</v>
      </c>
      <c r="B177" s="106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7">
        <v>10</v>
      </c>
      <c r="B178" s="106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7">
        <v>11</v>
      </c>
      <c r="B179" s="106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7">
        <v>12</v>
      </c>
      <c r="B180" s="106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7">
        <v>13</v>
      </c>
      <c r="B181" s="106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7">
        <v>14</v>
      </c>
      <c r="B182" s="106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7">
        <v>15</v>
      </c>
      <c r="B183" s="106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7">
        <v>16</v>
      </c>
      <c r="B184" s="106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7">
        <v>17</v>
      </c>
      <c r="B185" s="106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7">
        <v>18</v>
      </c>
      <c r="B186" s="106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7">
        <v>19</v>
      </c>
      <c r="B187" s="106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7">
        <v>20</v>
      </c>
      <c r="B188" s="106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7">
        <v>21</v>
      </c>
      <c r="B189" s="106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7">
        <v>22</v>
      </c>
      <c r="B190" s="106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7">
        <v>23</v>
      </c>
      <c r="B191" s="106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7">
        <v>24</v>
      </c>
      <c r="B192" s="106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7">
        <v>25</v>
      </c>
      <c r="B193" s="106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7">
        <v>26</v>
      </c>
      <c r="B194" s="106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7">
        <v>27</v>
      </c>
      <c r="B195" s="106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7">
        <v>28</v>
      </c>
      <c r="B196" s="106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7">
        <v>29</v>
      </c>
      <c r="B197" s="106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7">
        <v>30</v>
      </c>
      <c r="B198" s="106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7">
        <v>1</v>
      </c>
      <c r="B202" s="106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7">
        <v>2</v>
      </c>
      <c r="B203" s="106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7">
        <v>3</v>
      </c>
      <c r="B204" s="106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7">
        <v>4</v>
      </c>
      <c r="B205" s="106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7">
        <v>5</v>
      </c>
      <c r="B206" s="106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7">
        <v>6</v>
      </c>
      <c r="B207" s="106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7">
        <v>7</v>
      </c>
      <c r="B208" s="106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7">
        <v>8</v>
      </c>
      <c r="B209" s="106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7">
        <v>9</v>
      </c>
      <c r="B210" s="106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7">
        <v>10</v>
      </c>
      <c r="B211" s="106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7">
        <v>11</v>
      </c>
      <c r="B212" s="106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7">
        <v>12</v>
      </c>
      <c r="B213" s="106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7">
        <v>13</v>
      </c>
      <c r="B214" s="106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7">
        <v>14</v>
      </c>
      <c r="B215" s="106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7">
        <v>15</v>
      </c>
      <c r="B216" s="106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7">
        <v>16</v>
      </c>
      <c r="B217" s="106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7">
        <v>17</v>
      </c>
      <c r="B218" s="106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7">
        <v>18</v>
      </c>
      <c r="B219" s="106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7">
        <v>19</v>
      </c>
      <c r="B220" s="106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7">
        <v>20</v>
      </c>
      <c r="B221" s="106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7">
        <v>21</v>
      </c>
      <c r="B222" s="106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7">
        <v>22</v>
      </c>
      <c r="B223" s="106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7">
        <v>23</v>
      </c>
      <c r="B224" s="106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7">
        <v>24</v>
      </c>
      <c r="B225" s="106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7">
        <v>25</v>
      </c>
      <c r="B226" s="106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7">
        <v>26</v>
      </c>
      <c r="B227" s="106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7">
        <v>27</v>
      </c>
      <c r="B228" s="106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7">
        <v>28</v>
      </c>
      <c r="B229" s="106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7">
        <v>29</v>
      </c>
      <c r="B230" s="106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7">
        <v>30</v>
      </c>
      <c r="B231" s="106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7">
        <v>1</v>
      </c>
      <c r="B235" s="106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7">
        <v>2</v>
      </c>
      <c r="B236" s="106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7">
        <v>3</v>
      </c>
      <c r="B237" s="106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7">
        <v>4</v>
      </c>
      <c r="B238" s="106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7">
        <v>5</v>
      </c>
      <c r="B239" s="106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7">
        <v>6</v>
      </c>
      <c r="B240" s="106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7">
        <v>7</v>
      </c>
      <c r="B241" s="106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7">
        <v>8</v>
      </c>
      <c r="B242" s="106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7">
        <v>9</v>
      </c>
      <c r="B243" s="106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7">
        <v>10</v>
      </c>
      <c r="B244" s="106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7">
        <v>11</v>
      </c>
      <c r="B245" s="106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7">
        <v>12</v>
      </c>
      <c r="B246" s="106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7">
        <v>13</v>
      </c>
      <c r="B247" s="106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7">
        <v>14</v>
      </c>
      <c r="B248" s="106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7">
        <v>15</v>
      </c>
      <c r="B249" s="106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7">
        <v>16</v>
      </c>
      <c r="B250" s="106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7">
        <v>17</v>
      </c>
      <c r="B251" s="106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7">
        <v>18</v>
      </c>
      <c r="B252" s="106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7">
        <v>19</v>
      </c>
      <c r="B253" s="106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7">
        <v>20</v>
      </c>
      <c r="B254" s="106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7">
        <v>21</v>
      </c>
      <c r="B255" s="106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7">
        <v>22</v>
      </c>
      <c r="B256" s="106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7">
        <v>23</v>
      </c>
      <c r="B257" s="106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7">
        <v>24</v>
      </c>
      <c r="B258" s="106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7">
        <v>25</v>
      </c>
      <c r="B259" s="106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7">
        <v>26</v>
      </c>
      <c r="B260" s="106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7">
        <v>27</v>
      </c>
      <c r="B261" s="106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7">
        <v>28</v>
      </c>
      <c r="B262" s="106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7">
        <v>29</v>
      </c>
      <c r="B263" s="106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7">
        <v>30</v>
      </c>
      <c r="B264" s="106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7">
        <v>1</v>
      </c>
      <c r="B268" s="106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7">
        <v>2</v>
      </c>
      <c r="B269" s="106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7">
        <v>3</v>
      </c>
      <c r="B270" s="106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7">
        <v>4</v>
      </c>
      <c r="B271" s="106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7">
        <v>5</v>
      </c>
      <c r="B272" s="106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7">
        <v>6</v>
      </c>
      <c r="B273" s="106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7">
        <v>7</v>
      </c>
      <c r="B274" s="106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7">
        <v>8</v>
      </c>
      <c r="B275" s="106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7">
        <v>9</v>
      </c>
      <c r="B276" s="106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7">
        <v>10</v>
      </c>
      <c r="B277" s="106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7">
        <v>11</v>
      </c>
      <c r="B278" s="106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7">
        <v>12</v>
      </c>
      <c r="B279" s="106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7">
        <v>13</v>
      </c>
      <c r="B280" s="106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7">
        <v>14</v>
      </c>
      <c r="B281" s="106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7">
        <v>15</v>
      </c>
      <c r="B282" s="106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7">
        <v>16</v>
      </c>
      <c r="B283" s="106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7">
        <v>17</v>
      </c>
      <c r="B284" s="106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7">
        <v>18</v>
      </c>
      <c r="B285" s="106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7">
        <v>19</v>
      </c>
      <c r="B286" s="106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7">
        <v>20</v>
      </c>
      <c r="B287" s="106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7">
        <v>21</v>
      </c>
      <c r="B288" s="106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7">
        <v>22</v>
      </c>
      <c r="B289" s="106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7">
        <v>23</v>
      </c>
      <c r="B290" s="106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7">
        <v>24</v>
      </c>
      <c r="B291" s="106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7">
        <v>25</v>
      </c>
      <c r="B292" s="106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7">
        <v>26</v>
      </c>
      <c r="B293" s="106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7">
        <v>27</v>
      </c>
      <c r="B294" s="106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7">
        <v>28</v>
      </c>
      <c r="B295" s="106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7">
        <v>29</v>
      </c>
      <c r="B296" s="106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7">
        <v>30</v>
      </c>
      <c r="B297" s="106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7">
        <v>1</v>
      </c>
      <c r="B301" s="106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7">
        <v>2</v>
      </c>
      <c r="B302" s="106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7">
        <v>3</v>
      </c>
      <c r="B303" s="106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7">
        <v>4</v>
      </c>
      <c r="B304" s="106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7">
        <v>5</v>
      </c>
      <c r="B305" s="106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7">
        <v>6</v>
      </c>
      <c r="B306" s="106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7">
        <v>7</v>
      </c>
      <c r="B307" s="106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7">
        <v>8</v>
      </c>
      <c r="B308" s="106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7">
        <v>9</v>
      </c>
      <c r="B309" s="106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7">
        <v>10</v>
      </c>
      <c r="B310" s="106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7">
        <v>11</v>
      </c>
      <c r="B311" s="106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7">
        <v>12</v>
      </c>
      <c r="B312" s="106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7">
        <v>13</v>
      </c>
      <c r="B313" s="106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7">
        <v>14</v>
      </c>
      <c r="B314" s="106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7">
        <v>15</v>
      </c>
      <c r="B315" s="106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7">
        <v>16</v>
      </c>
      <c r="B316" s="106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7">
        <v>17</v>
      </c>
      <c r="B317" s="106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7">
        <v>18</v>
      </c>
      <c r="B318" s="106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7">
        <v>19</v>
      </c>
      <c r="B319" s="106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7">
        <v>20</v>
      </c>
      <c r="B320" s="106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7">
        <v>21</v>
      </c>
      <c r="B321" s="106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7">
        <v>22</v>
      </c>
      <c r="B322" s="106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7">
        <v>23</v>
      </c>
      <c r="B323" s="106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7">
        <v>24</v>
      </c>
      <c r="B324" s="106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7">
        <v>25</v>
      </c>
      <c r="B325" s="106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7">
        <v>26</v>
      </c>
      <c r="B326" s="106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7">
        <v>27</v>
      </c>
      <c r="B327" s="106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7">
        <v>28</v>
      </c>
      <c r="B328" s="106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7">
        <v>29</v>
      </c>
      <c r="B329" s="106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7">
        <v>30</v>
      </c>
      <c r="B330" s="106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7">
        <v>1</v>
      </c>
      <c r="B334" s="106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7">
        <v>2</v>
      </c>
      <c r="B335" s="106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7">
        <v>3</v>
      </c>
      <c r="B336" s="106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7">
        <v>4</v>
      </c>
      <c r="B337" s="106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7">
        <v>5</v>
      </c>
      <c r="B338" s="106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7">
        <v>6</v>
      </c>
      <c r="B339" s="106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7">
        <v>7</v>
      </c>
      <c r="B340" s="106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7">
        <v>8</v>
      </c>
      <c r="B341" s="106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7">
        <v>9</v>
      </c>
      <c r="B342" s="106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7">
        <v>10</v>
      </c>
      <c r="B343" s="106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7">
        <v>11</v>
      </c>
      <c r="B344" s="106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7">
        <v>12</v>
      </c>
      <c r="B345" s="106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7">
        <v>13</v>
      </c>
      <c r="B346" s="106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7">
        <v>14</v>
      </c>
      <c r="B347" s="106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7">
        <v>15</v>
      </c>
      <c r="B348" s="106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7">
        <v>16</v>
      </c>
      <c r="B349" s="106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7">
        <v>17</v>
      </c>
      <c r="B350" s="106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7">
        <v>18</v>
      </c>
      <c r="B351" s="106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7">
        <v>19</v>
      </c>
      <c r="B352" s="106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7">
        <v>20</v>
      </c>
      <c r="B353" s="106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7">
        <v>21</v>
      </c>
      <c r="B354" s="106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7">
        <v>22</v>
      </c>
      <c r="B355" s="106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7">
        <v>23</v>
      </c>
      <c r="B356" s="106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7">
        <v>24</v>
      </c>
      <c r="B357" s="106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7">
        <v>25</v>
      </c>
      <c r="B358" s="106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7">
        <v>26</v>
      </c>
      <c r="B359" s="106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7">
        <v>27</v>
      </c>
      <c r="B360" s="106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7">
        <v>28</v>
      </c>
      <c r="B361" s="106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7">
        <v>29</v>
      </c>
      <c r="B362" s="106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7">
        <v>30</v>
      </c>
      <c r="B363" s="106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7">
        <v>1</v>
      </c>
      <c r="B367" s="106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7">
        <v>2</v>
      </c>
      <c r="B368" s="106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7">
        <v>3</v>
      </c>
      <c r="B369" s="106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7">
        <v>4</v>
      </c>
      <c r="B370" s="106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7">
        <v>5</v>
      </c>
      <c r="B371" s="106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7">
        <v>6</v>
      </c>
      <c r="B372" s="106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7">
        <v>7</v>
      </c>
      <c r="B373" s="106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7">
        <v>8</v>
      </c>
      <c r="B374" s="106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7">
        <v>9</v>
      </c>
      <c r="B375" s="106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7">
        <v>10</v>
      </c>
      <c r="B376" s="106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7">
        <v>11</v>
      </c>
      <c r="B377" s="106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7">
        <v>12</v>
      </c>
      <c r="B378" s="106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7">
        <v>13</v>
      </c>
      <c r="B379" s="106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7">
        <v>14</v>
      </c>
      <c r="B380" s="106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7">
        <v>15</v>
      </c>
      <c r="B381" s="106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7">
        <v>16</v>
      </c>
      <c r="B382" s="106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7">
        <v>17</v>
      </c>
      <c r="B383" s="106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7">
        <v>18</v>
      </c>
      <c r="B384" s="106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7">
        <v>19</v>
      </c>
      <c r="B385" s="106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7">
        <v>20</v>
      </c>
      <c r="B386" s="106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7">
        <v>21</v>
      </c>
      <c r="B387" s="106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7">
        <v>22</v>
      </c>
      <c r="B388" s="106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7">
        <v>23</v>
      </c>
      <c r="B389" s="106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7">
        <v>24</v>
      </c>
      <c r="B390" s="106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7">
        <v>25</v>
      </c>
      <c r="B391" s="106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7">
        <v>26</v>
      </c>
      <c r="B392" s="106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7">
        <v>27</v>
      </c>
      <c r="B393" s="106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7">
        <v>28</v>
      </c>
      <c r="B394" s="106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7">
        <v>29</v>
      </c>
      <c r="B395" s="106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7">
        <v>30</v>
      </c>
      <c r="B396" s="106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7">
        <v>1</v>
      </c>
      <c r="B400" s="106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7">
        <v>2</v>
      </c>
      <c r="B401" s="106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7">
        <v>3</v>
      </c>
      <c r="B402" s="106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7">
        <v>4</v>
      </c>
      <c r="B403" s="106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7">
        <v>5</v>
      </c>
      <c r="B404" s="106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7">
        <v>6</v>
      </c>
      <c r="B405" s="106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7">
        <v>7</v>
      </c>
      <c r="B406" s="106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7">
        <v>8</v>
      </c>
      <c r="B407" s="106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7">
        <v>9</v>
      </c>
      <c r="B408" s="106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7">
        <v>10</v>
      </c>
      <c r="B409" s="106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7">
        <v>11</v>
      </c>
      <c r="B410" s="106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7">
        <v>12</v>
      </c>
      <c r="B411" s="106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7">
        <v>13</v>
      </c>
      <c r="B412" s="106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7">
        <v>14</v>
      </c>
      <c r="B413" s="106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7">
        <v>15</v>
      </c>
      <c r="B414" s="106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7">
        <v>16</v>
      </c>
      <c r="B415" s="106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7">
        <v>17</v>
      </c>
      <c r="B416" s="106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7">
        <v>18</v>
      </c>
      <c r="B417" s="106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7">
        <v>19</v>
      </c>
      <c r="B418" s="106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7">
        <v>20</v>
      </c>
      <c r="B419" s="106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7">
        <v>21</v>
      </c>
      <c r="B420" s="106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7">
        <v>22</v>
      </c>
      <c r="B421" s="106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7">
        <v>23</v>
      </c>
      <c r="B422" s="106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7">
        <v>24</v>
      </c>
      <c r="B423" s="106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7">
        <v>25</v>
      </c>
      <c r="B424" s="106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7">
        <v>26</v>
      </c>
      <c r="B425" s="106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7">
        <v>27</v>
      </c>
      <c r="B426" s="106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7">
        <v>28</v>
      </c>
      <c r="B427" s="106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7">
        <v>29</v>
      </c>
      <c r="B428" s="106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7">
        <v>30</v>
      </c>
      <c r="B429" s="106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7">
        <v>1</v>
      </c>
      <c r="B433" s="106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7">
        <v>2</v>
      </c>
      <c r="B434" s="106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7">
        <v>3</v>
      </c>
      <c r="B435" s="106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7">
        <v>4</v>
      </c>
      <c r="B436" s="106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7">
        <v>5</v>
      </c>
      <c r="B437" s="106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7">
        <v>6</v>
      </c>
      <c r="B438" s="106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7">
        <v>7</v>
      </c>
      <c r="B439" s="106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7">
        <v>8</v>
      </c>
      <c r="B440" s="106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7">
        <v>9</v>
      </c>
      <c r="B441" s="106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7">
        <v>10</v>
      </c>
      <c r="B442" s="106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7">
        <v>11</v>
      </c>
      <c r="B443" s="106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7">
        <v>12</v>
      </c>
      <c r="B444" s="106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7">
        <v>13</v>
      </c>
      <c r="B445" s="106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7">
        <v>14</v>
      </c>
      <c r="B446" s="106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7">
        <v>15</v>
      </c>
      <c r="B447" s="106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7">
        <v>16</v>
      </c>
      <c r="B448" s="106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7">
        <v>17</v>
      </c>
      <c r="B449" s="106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7">
        <v>18</v>
      </c>
      <c r="B450" s="106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7">
        <v>19</v>
      </c>
      <c r="B451" s="106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7">
        <v>20</v>
      </c>
      <c r="B452" s="106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7">
        <v>21</v>
      </c>
      <c r="B453" s="106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7">
        <v>22</v>
      </c>
      <c r="B454" s="106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7">
        <v>23</v>
      </c>
      <c r="B455" s="106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7">
        <v>24</v>
      </c>
      <c r="B456" s="106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7">
        <v>25</v>
      </c>
      <c r="B457" s="106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7">
        <v>26</v>
      </c>
      <c r="B458" s="106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7">
        <v>27</v>
      </c>
      <c r="B459" s="106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7">
        <v>28</v>
      </c>
      <c r="B460" s="106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7">
        <v>29</v>
      </c>
      <c r="B461" s="106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7">
        <v>30</v>
      </c>
      <c r="B462" s="106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7">
        <v>1</v>
      </c>
      <c r="B466" s="106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7">
        <v>2</v>
      </c>
      <c r="B467" s="106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7">
        <v>3</v>
      </c>
      <c r="B468" s="106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7">
        <v>4</v>
      </c>
      <c r="B469" s="106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7">
        <v>5</v>
      </c>
      <c r="B470" s="106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7">
        <v>6</v>
      </c>
      <c r="B471" s="106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7">
        <v>7</v>
      </c>
      <c r="B472" s="106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7">
        <v>8</v>
      </c>
      <c r="B473" s="106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7">
        <v>9</v>
      </c>
      <c r="B474" s="106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7">
        <v>10</v>
      </c>
      <c r="B475" s="106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7">
        <v>11</v>
      </c>
      <c r="B476" s="106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7">
        <v>12</v>
      </c>
      <c r="B477" s="106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7">
        <v>13</v>
      </c>
      <c r="B478" s="106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7">
        <v>14</v>
      </c>
      <c r="B479" s="106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7">
        <v>15</v>
      </c>
      <c r="B480" s="106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7">
        <v>16</v>
      </c>
      <c r="B481" s="106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7">
        <v>17</v>
      </c>
      <c r="B482" s="106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7">
        <v>18</v>
      </c>
      <c r="B483" s="106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7">
        <v>19</v>
      </c>
      <c r="B484" s="106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7">
        <v>20</v>
      </c>
      <c r="B485" s="106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7">
        <v>21</v>
      </c>
      <c r="B486" s="106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7">
        <v>22</v>
      </c>
      <c r="B487" s="106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7">
        <v>23</v>
      </c>
      <c r="B488" s="106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7">
        <v>24</v>
      </c>
      <c r="B489" s="106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7">
        <v>25</v>
      </c>
      <c r="B490" s="106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7">
        <v>26</v>
      </c>
      <c r="B491" s="106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7">
        <v>27</v>
      </c>
      <c r="B492" s="106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7">
        <v>28</v>
      </c>
      <c r="B493" s="106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7">
        <v>29</v>
      </c>
      <c r="B494" s="106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7">
        <v>30</v>
      </c>
      <c r="B495" s="106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7">
        <v>1</v>
      </c>
      <c r="B499" s="106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7">
        <v>2</v>
      </c>
      <c r="B500" s="106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7">
        <v>3</v>
      </c>
      <c r="B501" s="106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7">
        <v>4</v>
      </c>
      <c r="B502" s="106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7">
        <v>5</v>
      </c>
      <c r="B503" s="106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7">
        <v>6</v>
      </c>
      <c r="B504" s="106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7">
        <v>7</v>
      </c>
      <c r="B505" s="106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7">
        <v>8</v>
      </c>
      <c r="B506" s="106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7">
        <v>9</v>
      </c>
      <c r="B507" s="106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7">
        <v>10</v>
      </c>
      <c r="B508" s="106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7">
        <v>11</v>
      </c>
      <c r="B509" s="106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7">
        <v>12</v>
      </c>
      <c r="B510" s="106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7">
        <v>13</v>
      </c>
      <c r="B511" s="106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7">
        <v>14</v>
      </c>
      <c r="B512" s="106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7">
        <v>15</v>
      </c>
      <c r="B513" s="106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7">
        <v>16</v>
      </c>
      <c r="B514" s="106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7">
        <v>17</v>
      </c>
      <c r="B515" s="106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7">
        <v>18</v>
      </c>
      <c r="B516" s="106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7">
        <v>19</v>
      </c>
      <c r="B517" s="106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7">
        <v>20</v>
      </c>
      <c r="B518" s="106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7">
        <v>21</v>
      </c>
      <c r="B519" s="106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7">
        <v>22</v>
      </c>
      <c r="B520" s="106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7">
        <v>23</v>
      </c>
      <c r="B521" s="106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7">
        <v>24</v>
      </c>
      <c r="B522" s="106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7">
        <v>25</v>
      </c>
      <c r="B523" s="106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7">
        <v>26</v>
      </c>
      <c r="B524" s="106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7">
        <v>27</v>
      </c>
      <c r="B525" s="106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7">
        <v>28</v>
      </c>
      <c r="B526" s="106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7">
        <v>29</v>
      </c>
      <c r="B527" s="106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7">
        <v>30</v>
      </c>
      <c r="B528" s="106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7">
        <v>1</v>
      </c>
      <c r="B532" s="106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7">
        <v>2</v>
      </c>
      <c r="B533" s="106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7">
        <v>3</v>
      </c>
      <c r="B534" s="106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7">
        <v>4</v>
      </c>
      <c r="B535" s="106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7">
        <v>5</v>
      </c>
      <c r="B536" s="106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7">
        <v>6</v>
      </c>
      <c r="B537" s="106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7">
        <v>7</v>
      </c>
      <c r="B538" s="106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7">
        <v>8</v>
      </c>
      <c r="B539" s="106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7">
        <v>9</v>
      </c>
      <c r="B540" s="106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7">
        <v>10</v>
      </c>
      <c r="B541" s="106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7">
        <v>11</v>
      </c>
      <c r="B542" s="106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7">
        <v>12</v>
      </c>
      <c r="B543" s="106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7">
        <v>13</v>
      </c>
      <c r="B544" s="106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7">
        <v>14</v>
      </c>
      <c r="B545" s="106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7">
        <v>15</v>
      </c>
      <c r="B546" s="106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7">
        <v>16</v>
      </c>
      <c r="B547" s="106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7">
        <v>17</v>
      </c>
      <c r="B548" s="106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7">
        <v>18</v>
      </c>
      <c r="B549" s="106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7">
        <v>19</v>
      </c>
      <c r="B550" s="106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7">
        <v>20</v>
      </c>
      <c r="B551" s="106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7">
        <v>21</v>
      </c>
      <c r="B552" s="106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7">
        <v>22</v>
      </c>
      <c r="B553" s="106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7">
        <v>23</v>
      </c>
      <c r="B554" s="106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7">
        <v>24</v>
      </c>
      <c r="B555" s="106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7">
        <v>25</v>
      </c>
      <c r="B556" s="106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7">
        <v>26</v>
      </c>
      <c r="B557" s="106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7">
        <v>27</v>
      </c>
      <c r="B558" s="106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7">
        <v>28</v>
      </c>
      <c r="B559" s="106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7">
        <v>29</v>
      </c>
      <c r="B560" s="106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7">
        <v>30</v>
      </c>
      <c r="B561" s="106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7">
        <v>1</v>
      </c>
      <c r="B565" s="106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7">
        <v>2</v>
      </c>
      <c r="B566" s="106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7">
        <v>3</v>
      </c>
      <c r="B567" s="106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7">
        <v>4</v>
      </c>
      <c r="B568" s="106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7">
        <v>5</v>
      </c>
      <c r="B569" s="106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7">
        <v>6</v>
      </c>
      <c r="B570" s="106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7">
        <v>7</v>
      </c>
      <c r="B571" s="106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7">
        <v>8</v>
      </c>
      <c r="B572" s="106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7">
        <v>9</v>
      </c>
      <c r="B573" s="106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7">
        <v>10</v>
      </c>
      <c r="B574" s="106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7">
        <v>11</v>
      </c>
      <c r="B575" s="106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7">
        <v>12</v>
      </c>
      <c r="B576" s="106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7">
        <v>13</v>
      </c>
      <c r="B577" s="106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7">
        <v>14</v>
      </c>
      <c r="B578" s="106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7">
        <v>15</v>
      </c>
      <c r="B579" s="106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7">
        <v>16</v>
      </c>
      <c r="B580" s="106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7">
        <v>17</v>
      </c>
      <c r="B581" s="106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7">
        <v>18</v>
      </c>
      <c r="B582" s="106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7">
        <v>19</v>
      </c>
      <c r="B583" s="106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7">
        <v>20</v>
      </c>
      <c r="B584" s="106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7">
        <v>21</v>
      </c>
      <c r="B585" s="106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7">
        <v>22</v>
      </c>
      <c r="B586" s="106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7">
        <v>23</v>
      </c>
      <c r="B587" s="106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7">
        <v>24</v>
      </c>
      <c r="B588" s="106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7">
        <v>25</v>
      </c>
      <c r="B589" s="106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7">
        <v>26</v>
      </c>
      <c r="B590" s="106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7">
        <v>27</v>
      </c>
      <c r="B591" s="106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7">
        <v>28</v>
      </c>
      <c r="B592" s="106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7">
        <v>29</v>
      </c>
      <c r="B593" s="106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7">
        <v>30</v>
      </c>
      <c r="B594" s="106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7">
        <v>1</v>
      </c>
      <c r="B598" s="106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7">
        <v>2</v>
      </c>
      <c r="B599" s="106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7">
        <v>3</v>
      </c>
      <c r="B600" s="106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7">
        <v>4</v>
      </c>
      <c r="B601" s="106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7">
        <v>5</v>
      </c>
      <c r="B602" s="106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7">
        <v>6</v>
      </c>
      <c r="B603" s="106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7">
        <v>7</v>
      </c>
      <c r="B604" s="106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7">
        <v>8</v>
      </c>
      <c r="B605" s="106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7">
        <v>9</v>
      </c>
      <c r="B606" s="106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7">
        <v>10</v>
      </c>
      <c r="B607" s="106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7">
        <v>11</v>
      </c>
      <c r="B608" s="106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7">
        <v>12</v>
      </c>
      <c r="B609" s="106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7">
        <v>13</v>
      </c>
      <c r="B610" s="106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7">
        <v>14</v>
      </c>
      <c r="B611" s="106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7">
        <v>15</v>
      </c>
      <c r="B612" s="106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7">
        <v>16</v>
      </c>
      <c r="B613" s="106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7">
        <v>17</v>
      </c>
      <c r="B614" s="106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7">
        <v>18</v>
      </c>
      <c r="B615" s="106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7">
        <v>19</v>
      </c>
      <c r="B616" s="106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7">
        <v>20</v>
      </c>
      <c r="B617" s="106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7">
        <v>21</v>
      </c>
      <c r="B618" s="106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7">
        <v>22</v>
      </c>
      <c r="B619" s="106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7">
        <v>23</v>
      </c>
      <c r="B620" s="106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7">
        <v>24</v>
      </c>
      <c r="B621" s="106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7">
        <v>25</v>
      </c>
      <c r="B622" s="106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7">
        <v>26</v>
      </c>
      <c r="B623" s="106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7">
        <v>27</v>
      </c>
      <c r="B624" s="106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7">
        <v>28</v>
      </c>
      <c r="B625" s="106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7">
        <v>29</v>
      </c>
      <c r="B626" s="106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7">
        <v>30</v>
      </c>
      <c r="B627" s="106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7">
        <v>1</v>
      </c>
      <c r="B631" s="106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7">
        <v>2</v>
      </c>
      <c r="B632" s="106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7">
        <v>3</v>
      </c>
      <c r="B633" s="106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7">
        <v>4</v>
      </c>
      <c r="B634" s="106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7">
        <v>5</v>
      </c>
      <c r="B635" s="106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7">
        <v>6</v>
      </c>
      <c r="B636" s="106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7">
        <v>7</v>
      </c>
      <c r="B637" s="106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7">
        <v>8</v>
      </c>
      <c r="B638" s="106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7">
        <v>9</v>
      </c>
      <c r="B639" s="106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7">
        <v>10</v>
      </c>
      <c r="B640" s="106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7">
        <v>11</v>
      </c>
      <c r="B641" s="106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7">
        <v>12</v>
      </c>
      <c r="B642" s="106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7">
        <v>13</v>
      </c>
      <c r="B643" s="106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7">
        <v>14</v>
      </c>
      <c r="B644" s="106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7">
        <v>15</v>
      </c>
      <c r="B645" s="106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7">
        <v>16</v>
      </c>
      <c r="B646" s="106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7">
        <v>17</v>
      </c>
      <c r="B647" s="106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7">
        <v>18</v>
      </c>
      <c r="B648" s="106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7">
        <v>19</v>
      </c>
      <c r="B649" s="106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7">
        <v>20</v>
      </c>
      <c r="B650" s="106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7">
        <v>21</v>
      </c>
      <c r="B651" s="106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7">
        <v>22</v>
      </c>
      <c r="B652" s="106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7">
        <v>23</v>
      </c>
      <c r="B653" s="106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7">
        <v>24</v>
      </c>
      <c r="B654" s="106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7">
        <v>25</v>
      </c>
      <c r="B655" s="106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7">
        <v>26</v>
      </c>
      <c r="B656" s="106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7">
        <v>27</v>
      </c>
      <c r="B657" s="106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7">
        <v>28</v>
      </c>
      <c r="B658" s="106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7">
        <v>29</v>
      </c>
      <c r="B659" s="106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7">
        <v>30</v>
      </c>
      <c r="B660" s="106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7">
        <v>1</v>
      </c>
      <c r="B664" s="106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7">
        <v>2</v>
      </c>
      <c r="B665" s="106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7">
        <v>3</v>
      </c>
      <c r="B666" s="106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7">
        <v>4</v>
      </c>
      <c r="B667" s="106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7">
        <v>5</v>
      </c>
      <c r="B668" s="106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7">
        <v>6</v>
      </c>
      <c r="B669" s="106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7">
        <v>7</v>
      </c>
      <c r="B670" s="106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7">
        <v>8</v>
      </c>
      <c r="B671" s="106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7">
        <v>9</v>
      </c>
      <c r="B672" s="106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7">
        <v>10</v>
      </c>
      <c r="B673" s="106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7">
        <v>11</v>
      </c>
      <c r="B674" s="106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7">
        <v>12</v>
      </c>
      <c r="B675" s="106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7">
        <v>13</v>
      </c>
      <c r="B676" s="106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7">
        <v>14</v>
      </c>
      <c r="B677" s="106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7">
        <v>15</v>
      </c>
      <c r="B678" s="106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7">
        <v>16</v>
      </c>
      <c r="B679" s="106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7">
        <v>17</v>
      </c>
      <c r="B680" s="106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7">
        <v>18</v>
      </c>
      <c r="B681" s="106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7">
        <v>19</v>
      </c>
      <c r="B682" s="106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7">
        <v>20</v>
      </c>
      <c r="B683" s="106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7">
        <v>21</v>
      </c>
      <c r="B684" s="106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7">
        <v>22</v>
      </c>
      <c r="B685" s="106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7">
        <v>23</v>
      </c>
      <c r="B686" s="106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7">
        <v>24</v>
      </c>
      <c r="B687" s="106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7">
        <v>25</v>
      </c>
      <c r="B688" s="106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7">
        <v>26</v>
      </c>
      <c r="B689" s="106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7">
        <v>27</v>
      </c>
      <c r="B690" s="106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7">
        <v>28</v>
      </c>
      <c r="B691" s="106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7">
        <v>29</v>
      </c>
      <c r="B692" s="106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7">
        <v>30</v>
      </c>
      <c r="B693" s="106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7">
        <v>1</v>
      </c>
      <c r="B697" s="106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7">
        <v>2</v>
      </c>
      <c r="B698" s="106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7">
        <v>3</v>
      </c>
      <c r="B699" s="106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7">
        <v>4</v>
      </c>
      <c r="B700" s="106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7">
        <v>5</v>
      </c>
      <c r="B701" s="106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7">
        <v>6</v>
      </c>
      <c r="B702" s="106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7">
        <v>7</v>
      </c>
      <c r="B703" s="106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7">
        <v>8</v>
      </c>
      <c r="B704" s="106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7">
        <v>9</v>
      </c>
      <c r="B705" s="106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7">
        <v>10</v>
      </c>
      <c r="B706" s="106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7">
        <v>11</v>
      </c>
      <c r="B707" s="106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7">
        <v>12</v>
      </c>
      <c r="B708" s="106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7">
        <v>13</v>
      </c>
      <c r="B709" s="106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7">
        <v>14</v>
      </c>
      <c r="B710" s="106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7">
        <v>15</v>
      </c>
      <c r="B711" s="106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7">
        <v>16</v>
      </c>
      <c r="B712" s="106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7">
        <v>17</v>
      </c>
      <c r="B713" s="106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7">
        <v>18</v>
      </c>
      <c r="B714" s="106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7">
        <v>19</v>
      </c>
      <c r="B715" s="106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7">
        <v>20</v>
      </c>
      <c r="B716" s="106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7">
        <v>21</v>
      </c>
      <c r="B717" s="106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7">
        <v>22</v>
      </c>
      <c r="B718" s="106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7">
        <v>23</v>
      </c>
      <c r="B719" s="106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7">
        <v>24</v>
      </c>
      <c r="B720" s="106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7">
        <v>25</v>
      </c>
      <c r="B721" s="106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7">
        <v>26</v>
      </c>
      <c r="B722" s="106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7">
        <v>27</v>
      </c>
      <c r="B723" s="106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7">
        <v>28</v>
      </c>
      <c r="B724" s="106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7">
        <v>29</v>
      </c>
      <c r="B725" s="106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7">
        <v>30</v>
      </c>
      <c r="B726" s="106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7">
        <v>1</v>
      </c>
      <c r="B730" s="106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7">
        <v>2</v>
      </c>
      <c r="B731" s="106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7">
        <v>3</v>
      </c>
      <c r="B732" s="106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7">
        <v>4</v>
      </c>
      <c r="B733" s="106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7">
        <v>5</v>
      </c>
      <c r="B734" s="106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7">
        <v>6</v>
      </c>
      <c r="B735" s="106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7">
        <v>7</v>
      </c>
      <c r="B736" s="106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7">
        <v>8</v>
      </c>
      <c r="B737" s="106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7">
        <v>9</v>
      </c>
      <c r="B738" s="106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7">
        <v>10</v>
      </c>
      <c r="B739" s="106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7">
        <v>11</v>
      </c>
      <c r="B740" s="106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7">
        <v>12</v>
      </c>
      <c r="B741" s="106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7">
        <v>13</v>
      </c>
      <c r="B742" s="106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7">
        <v>14</v>
      </c>
      <c r="B743" s="106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7">
        <v>15</v>
      </c>
      <c r="B744" s="106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7">
        <v>16</v>
      </c>
      <c r="B745" s="106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7">
        <v>17</v>
      </c>
      <c r="B746" s="106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7">
        <v>18</v>
      </c>
      <c r="B747" s="106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7">
        <v>19</v>
      </c>
      <c r="B748" s="106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7">
        <v>20</v>
      </c>
      <c r="B749" s="106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7">
        <v>21</v>
      </c>
      <c r="B750" s="106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7">
        <v>22</v>
      </c>
      <c r="B751" s="106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7">
        <v>23</v>
      </c>
      <c r="B752" s="106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7">
        <v>24</v>
      </c>
      <c r="B753" s="106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7">
        <v>25</v>
      </c>
      <c r="B754" s="106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7">
        <v>26</v>
      </c>
      <c r="B755" s="106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7">
        <v>27</v>
      </c>
      <c r="B756" s="106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7">
        <v>28</v>
      </c>
      <c r="B757" s="106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7">
        <v>29</v>
      </c>
      <c r="B758" s="106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7">
        <v>30</v>
      </c>
      <c r="B759" s="106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7">
        <v>1</v>
      </c>
      <c r="B763" s="106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7">
        <v>2</v>
      </c>
      <c r="B764" s="106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7">
        <v>3</v>
      </c>
      <c r="B765" s="106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7">
        <v>4</v>
      </c>
      <c r="B766" s="106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7">
        <v>5</v>
      </c>
      <c r="B767" s="106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7">
        <v>6</v>
      </c>
      <c r="B768" s="106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7">
        <v>7</v>
      </c>
      <c r="B769" s="106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7">
        <v>8</v>
      </c>
      <c r="B770" s="106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7">
        <v>9</v>
      </c>
      <c r="B771" s="106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7">
        <v>10</v>
      </c>
      <c r="B772" s="106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7">
        <v>11</v>
      </c>
      <c r="B773" s="106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7">
        <v>12</v>
      </c>
      <c r="B774" s="106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7">
        <v>13</v>
      </c>
      <c r="B775" s="106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7">
        <v>14</v>
      </c>
      <c r="B776" s="106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7">
        <v>15</v>
      </c>
      <c r="B777" s="106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7">
        <v>16</v>
      </c>
      <c r="B778" s="106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7">
        <v>17</v>
      </c>
      <c r="B779" s="106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7">
        <v>18</v>
      </c>
      <c r="B780" s="106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7">
        <v>19</v>
      </c>
      <c r="B781" s="106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7">
        <v>20</v>
      </c>
      <c r="B782" s="106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7">
        <v>21</v>
      </c>
      <c r="B783" s="106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7">
        <v>22</v>
      </c>
      <c r="B784" s="106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7">
        <v>23</v>
      </c>
      <c r="B785" s="106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7">
        <v>24</v>
      </c>
      <c r="B786" s="106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7">
        <v>25</v>
      </c>
      <c r="B787" s="106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7">
        <v>26</v>
      </c>
      <c r="B788" s="106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7">
        <v>27</v>
      </c>
      <c r="B789" s="106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7">
        <v>28</v>
      </c>
      <c r="B790" s="106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7">
        <v>29</v>
      </c>
      <c r="B791" s="106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7">
        <v>30</v>
      </c>
      <c r="B792" s="106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7">
        <v>1</v>
      </c>
      <c r="B796" s="106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7">
        <v>2</v>
      </c>
      <c r="B797" s="106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7">
        <v>3</v>
      </c>
      <c r="B798" s="106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7">
        <v>4</v>
      </c>
      <c r="B799" s="106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7">
        <v>5</v>
      </c>
      <c r="B800" s="106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7">
        <v>6</v>
      </c>
      <c r="B801" s="106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7">
        <v>7</v>
      </c>
      <c r="B802" s="106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7">
        <v>8</v>
      </c>
      <c r="B803" s="106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7">
        <v>9</v>
      </c>
      <c r="B804" s="106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7">
        <v>10</v>
      </c>
      <c r="B805" s="106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7">
        <v>11</v>
      </c>
      <c r="B806" s="106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7">
        <v>12</v>
      </c>
      <c r="B807" s="106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7">
        <v>13</v>
      </c>
      <c r="B808" s="106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7">
        <v>14</v>
      </c>
      <c r="B809" s="106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7">
        <v>15</v>
      </c>
      <c r="B810" s="106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7">
        <v>16</v>
      </c>
      <c r="B811" s="106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7">
        <v>17</v>
      </c>
      <c r="B812" s="106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7">
        <v>18</v>
      </c>
      <c r="B813" s="106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7">
        <v>19</v>
      </c>
      <c r="B814" s="106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7">
        <v>20</v>
      </c>
      <c r="B815" s="106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7">
        <v>21</v>
      </c>
      <c r="B816" s="106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7">
        <v>22</v>
      </c>
      <c r="B817" s="106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7">
        <v>23</v>
      </c>
      <c r="B818" s="106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7">
        <v>24</v>
      </c>
      <c r="B819" s="106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7">
        <v>25</v>
      </c>
      <c r="B820" s="106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7">
        <v>26</v>
      </c>
      <c r="B821" s="106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7">
        <v>27</v>
      </c>
      <c r="B822" s="106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7">
        <v>28</v>
      </c>
      <c r="B823" s="106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7">
        <v>29</v>
      </c>
      <c r="B824" s="106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7">
        <v>30</v>
      </c>
      <c r="B825" s="106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7">
        <v>1</v>
      </c>
      <c r="B829" s="106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7">
        <v>2</v>
      </c>
      <c r="B830" s="106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7">
        <v>3</v>
      </c>
      <c r="B831" s="106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7">
        <v>4</v>
      </c>
      <c r="B832" s="106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7">
        <v>5</v>
      </c>
      <c r="B833" s="106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7">
        <v>6</v>
      </c>
      <c r="B834" s="106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7">
        <v>7</v>
      </c>
      <c r="B835" s="106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7">
        <v>8</v>
      </c>
      <c r="B836" s="106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7">
        <v>9</v>
      </c>
      <c r="B837" s="106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7">
        <v>10</v>
      </c>
      <c r="B838" s="106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7">
        <v>11</v>
      </c>
      <c r="B839" s="106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7">
        <v>12</v>
      </c>
      <c r="B840" s="106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7">
        <v>13</v>
      </c>
      <c r="B841" s="106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7">
        <v>14</v>
      </c>
      <c r="B842" s="106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7">
        <v>15</v>
      </c>
      <c r="B843" s="106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7">
        <v>16</v>
      </c>
      <c r="B844" s="106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7">
        <v>17</v>
      </c>
      <c r="B845" s="106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7">
        <v>18</v>
      </c>
      <c r="B846" s="106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7">
        <v>19</v>
      </c>
      <c r="B847" s="106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7">
        <v>20</v>
      </c>
      <c r="B848" s="106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7">
        <v>21</v>
      </c>
      <c r="B849" s="106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7">
        <v>22</v>
      </c>
      <c r="B850" s="106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7">
        <v>23</v>
      </c>
      <c r="B851" s="106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7">
        <v>24</v>
      </c>
      <c r="B852" s="106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7">
        <v>25</v>
      </c>
      <c r="B853" s="106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7">
        <v>26</v>
      </c>
      <c r="B854" s="106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7">
        <v>27</v>
      </c>
      <c r="B855" s="106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7">
        <v>28</v>
      </c>
      <c r="B856" s="106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7">
        <v>29</v>
      </c>
      <c r="B857" s="106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7">
        <v>30</v>
      </c>
      <c r="B858" s="106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7">
        <v>1</v>
      </c>
      <c r="B862" s="106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7">
        <v>2</v>
      </c>
      <c r="B863" s="106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7">
        <v>3</v>
      </c>
      <c r="B864" s="106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7">
        <v>4</v>
      </c>
      <c r="B865" s="106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7">
        <v>5</v>
      </c>
      <c r="B866" s="106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7">
        <v>6</v>
      </c>
      <c r="B867" s="106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7">
        <v>7</v>
      </c>
      <c r="B868" s="106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7">
        <v>8</v>
      </c>
      <c r="B869" s="106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7">
        <v>9</v>
      </c>
      <c r="B870" s="106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7">
        <v>10</v>
      </c>
      <c r="B871" s="106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7">
        <v>11</v>
      </c>
      <c r="B872" s="106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7">
        <v>12</v>
      </c>
      <c r="B873" s="106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7">
        <v>13</v>
      </c>
      <c r="B874" s="106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7">
        <v>14</v>
      </c>
      <c r="B875" s="106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7">
        <v>15</v>
      </c>
      <c r="B876" s="106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7">
        <v>16</v>
      </c>
      <c r="B877" s="106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7">
        <v>17</v>
      </c>
      <c r="B878" s="106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7">
        <v>18</v>
      </c>
      <c r="B879" s="106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7">
        <v>19</v>
      </c>
      <c r="B880" s="106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7">
        <v>20</v>
      </c>
      <c r="B881" s="106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7">
        <v>21</v>
      </c>
      <c r="B882" s="106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7">
        <v>22</v>
      </c>
      <c r="B883" s="106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7">
        <v>23</v>
      </c>
      <c r="B884" s="106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7">
        <v>24</v>
      </c>
      <c r="B885" s="106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7">
        <v>25</v>
      </c>
      <c r="B886" s="106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7">
        <v>26</v>
      </c>
      <c r="B887" s="106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7">
        <v>27</v>
      </c>
      <c r="B888" s="106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7">
        <v>28</v>
      </c>
      <c r="B889" s="106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7">
        <v>29</v>
      </c>
      <c r="B890" s="106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7">
        <v>30</v>
      </c>
      <c r="B891" s="106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7">
        <v>1</v>
      </c>
      <c r="B895" s="106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7">
        <v>2</v>
      </c>
      <c r="B896" s="106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7">
        <v>3</v>
      </c>
      <c r="B897" s="106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7">
        <v>4</v>
      </c>
      <c r="B898" s="106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7">
        <v>5</v>
      </c>
      <c r="B899" s="106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7">
        <v>6</v>
      </c>
      <c r="B900" s="106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7">
        <v>7</v>
      </c>
      <c r="B901" s="106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7">
        <v>8</v>
      </c>
      <c r="B902" s="106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7">
        <v>9</v>
      </c>
      <c r="B903" s="106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7">
        <v>10</v>
      </c>
      <c r="B904" s="106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7">
        <v>11</v>
      </c>
      <c r="B905" s="106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7">
        <v>12</v>
      </c>
      <c r="B906" s="106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7">
        <v>13</v>
      </c>
      <c r="B907" s="106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7">
        <v>14</v>
      </c>
      <c r="B908" s="106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7">
        <v>15</v>
      </c>
      <c r="B909" s="106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7">
        <v>16</v>
      </c>
      <c r="B910" s="106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7">
        <v>17</v>
      </c>
      <c r="B911" s="106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7">
        <v>18</v>
      </c>
      <c r="B912" s="106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7">
        <v>19</v>
      </c>
      <c r="B913" s="106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7">
        <v>20</v>
      </c>
      <c r="B914" s="106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7">
        <v>21</v>
      </c>
      <c r="B915" s="106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7">
        <v>22</v>
      </c>
      <c r="B916" s="106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7">
        <v>23</v>
      </c>
      <c r="B917" s="106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7">
        <v>24</v>
      </c>
      <c r="B918" s="106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7">
        <v>25</v>
      </c>
      <c r="B919" s="106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7">
        <v>26</v>
      </c>
      <c r="B920" s="106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7">
        <v>27</v>
      </c>
      <c r="B921" s="106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7">
        <v>28</v>
      </c>
      <c r="B922" s="106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7">
        <v>29</v>
      </c>
      <c r="B923" s="106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7">
        <v>30</v>
      </c>
      <c r="B924" s="106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7">
        <v>1</v>
      </c>
      <c r="B928" s="106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7">
        <v>2</v>
      </c>
      <c r="B929" s="106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7">
        <v>3</v>
      </c>
      <c r="B930" s="106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7">
        <v>4</v>
      </c>
      <c r="B931" s="106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7">
        <v>5</v>
      </c>
      <c r="B932" s="106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7">
        <v>6</v>
      </c>
      <c r="B933" s="106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7">
        <v>7</v>
      </c>
      <c r="B934" s="106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7">
        <v>8</v>
      </c>
      <c r="B935" s="106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7">
        <v>9</v>
      </c>
      <c r="B936" s="106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7">
        <v>10</v>
      </c>
      <c r="B937" s="106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7">
        <v>11</v>
      </c>
      <c r="B938" s="106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7">
        <v>12</v>
      </c>
      <c r="B939" s="106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7">
        <v>13</v>
      </c>
      <c r="B940" s="106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7">
        <v>14</v>
      </c>
      <c r="B941" s="106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7">
        <v>15</v>
      </c>
      <c r="B942" s="106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7">
        <v>16</v>
      </c>
      <c r="B943" s="106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7">
        <v>17</v>
      </c>
      <c r="B944" s="106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7">
        <v>18</v>
      </c>
      <c r="B945" s="106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7">
        <v>19</v>
      </c>
      <c r="B946" s="106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7">
        <v>20</v>
      </c>
      <c r="B947" s="106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7">
        <v>21</v>
      </c>
      <c r="B948" s="106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7">
        <v>22</v>
      </c>
      <c r="B949" s="106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7">
        <v>23</v>
      </c>
      <c r="B950" s="106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7">
        <v>24</v>
      </c>
      <c r="B951" s="106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7">
        <v>25</v>
      </c>
      <c r="B952" s="106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7">
        <v>26</v>
      </c>
      <c r="B953" s="106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7">
        <v>27</v>
      </c>
      <c r="B954" s="106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7">
        <v>28</v>
      </c>
      <c r="B955" s="106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7">
        <v>29</v>
      </c>
      <c r="B956" s="106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7">
        <v>30</v>
      </c>
      <c r="B957" s="106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7">
        <v>1</v>
      </c>
      <c r="B961" s="106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7">
        <v>2</v>
      </c>
      <c r="B962" s="106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7">
        <v>3</v>
      </c>
      <c r="B963" s="106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7">
        <v>4</v>
      </c>
      <c r="B964" s="106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7">
        <v>5</v>
      </c>
      <c r="B965" s="106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7">
        <v>6</v>
      </c>
      <c r="B966" s="106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7">
        <v>7</v>
      </c>
      <c r="B967" s="106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7">
        <v>8</v>
      </c>
      <c r="B968" s="106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7">
        <v>9</v>
      </c>
      <c r="B969" s="106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7">
        <v>10</v>
      </c>
      <c r="B970" s="106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7">
        <v>11</v>
      </c>
      <c r="B971" s="106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7">
        <v>12</v>
      </c>
      <c r="B972" s="106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7">
        <v>13</v>
      </c>
      <c r="B973" s="106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7">
        <v>14</v>
      </c>
      <c r="B974" s="106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7">
        <v>15</v>
      </c>
      <c r="B975" s="106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7">
        <v>16</v>
      </c>
      <c r="B976" s="106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7">
        <v>17</v>
      </c>
      <c r="B977" s="106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7">
        <v>18</v>
      </c>
      <c r="B978" s="106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7">
        <v>19</v>
      </c>
      <c r="B979" s="106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7">
        <v>20</v>
      </c>
      <c r="B980" s="106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7">
        <v>21</v>
      </c>
      <c r="B981" s="106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7">
        <v>22</v>
      </c>
      <c r="B982" s="106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7">
        <v>23</v>
      </c>
      <c r="B983" s="106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7">
        <v>24</v>
      </c>
      <c r="B984" s="106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7">
        <v>25</v>
      </c>
      <c r="B985" s="106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7">
        <v>26</v>
      </c>
      <c r="B986" s="106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7">
        <v>27</v>
      </c>
      <c r="B987" s="106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7">
        <v>28</v>
      </c>
      <c r="B988" s="106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7">
        <v>29</v>
      </c>
      <c r="B989" s="106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7">
        <v>30</v>
      </c>
      <c r="B990" s="106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7">
        <v>1</v>
      </c>
      <c r="B994" s="106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7">
        <v>2</v>
      </c>
      <c r="B995" s="106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7">
        <v>3</v>
      </c>
      <c r="B996" s="106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7">
        <v>4</v>
      </c>
      <c r="B997" s="106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7">
        <v>5</v>
      </c>
      <c r="B998" s="106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7">
        <v>6</v>
      </c>
      <c r="B999" s="106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7">
        <v>7</v>
      </c>
      <c r="B1000" s="106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7">
        <v>8</v>
      </c>
      <c r="B1001" s="106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7">
        <v>9</v>
      </c>
      <c r="B1002" s="106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7">
        <v>10</v>
      </c>
      <c r="B1003" s="106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7">
        <v>11</v>
      </c>
      <c r="B1004" s="106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7">
        <v>12</v>
      </c>
      <c r="B1005" s="106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7">
        <v>13</v>
      </c>
      <c r="B1006" s="106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7">
        <v>14</v>
      </c>
      <c r="B1007" s="106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7">
        <v>15</v>
      </c>
      <c r="B1008" s="106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7">
        <v>16</v>
      </c>
      <c r="B1009" s="106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7">
        <v>17</v>
      </c>
      <c r="B1010" s="106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7">
        <v>18</v>
      </c>
      <c r="B1011" s="106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7">
        <v>19</v>
      </c>
      <c r="B1012" s="106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7">
        <v>20</v>
      </c>
      <c r="B1013" s="106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7">
        <v>21</v>
      </c>
      <c r="B1014" s="106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7">
        <v>22</v>
      </c>
      <c r="B1015" s="106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7">
        <v>23</v>
      </c>
      <c r="B1016" s="106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7">
        <v>24</v>
      </c>
      <c r="B1017" s="106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7">
        <v>25</v>
      </c>
      <c r="B1018" s="106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7">
        <v>26</v>
      </c>
      <c r="B1019" s="106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7">
        <v>27</v>
      </c>
      <c r="B1020" s="106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7">
        <v>28</v>
      </c>
      <c r="B1021" s="106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7">
        <v>29</v>
      </c>
      <c r="B1022" s="106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7">
        <v>30</v>
      </c>
      <c r="B1023" s="106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7">
        <v>1</v>
      </c>
      <c r="B1027" s="106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7">
        <v>2</v>
      </c>
      <c r="B1028" s="106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7">
        <v>3</v>
      </c>
      <c r="B1029" s="106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7">
        <v>4</v>
      </c>
      <c r="B1030" s="106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7">
        <v>5</v>
      </c>
      <c r="B1031" s="106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7">
        <v>6</v>
      </c>
      <c r="B1032" s="106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7">
        <v>7</v>
      </c>
      <c r="B1033" s="106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7">
        <v>8</v>
      </c>
      <c r="B1034" s="106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7">
        <v>9</v>
      </c>
      <c r="B1035" s="106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7">
        <v>10</v>
      </c>
      <c r="B1036" s="106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7">
        <v>11</v>
      </c>
      <c r="B1037" s="106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7">
        <v>12</v>
      </c>
      <c r="B1038" s="106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7">
        <v>13</v>
      </c>
      <c r="B1039" s="106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7">
        <v>14</v>
      </c>
      <c r="B1040" s="106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7">
        <v>15</v>
      </c>
      <c r="B1041" s="106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7">
        <v>16</v>
      </c>
      <c r="B1042" s="106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7">
        <v>17</v>
      </c>
      <c r="B1043" s="106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7">
        <v>18</v>
      </c>
      <c r="B1044" s="106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7">
        <v>19</v>
      </c>
      <c r="B1045" s="106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7">
        <v>20</v>
      </c>
      <c r="B1046" s="106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7">
        <v>21</v>
      </c>
      <c r="B1047" s="106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7">
        <v>22</v>
      </c>
      <c r="B1048" s="106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7">
        <v>23</v>
      </c>
      <c r="B1049" s="106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7">
        <v>24</v>
      </c>
      <c r="B1050" s="106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7">
        <v>25</v>
      </c>
      <c r="B1051" s="106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7">
        <v>26</v>
      </c>
      <c r="B1052" s="106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7">
        <v>27</v>
      </c>
      <c r="B1053" s="106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7">
        <v>28</v>
      </c>
      <c r="B1054" s="106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7">
        <v>29</v>
      </c>
      <c r="B1055" s="106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7">
        <v>30</v>
      </c>
      <c r="B1056" s="106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7">
        <v>1</v>
      </c>
      <c r="B1060" s="106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7">
        <v>2</v>
      </c>
      <c r="B1061" s="106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7">
        <v>3</v>
      </c>
      <c r="B1062" s="106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7">
        <v>4</v>
      </c>
      <c r="B1063" s="106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7">
        <v>5</v>
      </c>
      <c r="B1064" s="106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7">
        <v>6</v>
      </c>
      <c r="B1065" s="106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7">
        <v>7</v>
      </c>
      <c r="B1066" s="106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7">
        <v>8</v>
      </c>
      <c r="B1067" s="106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7">
        <v>9</v>
      </c>
      <c r="B1068" s="106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7">
        <v>10</v>
      </c>
      <c r="B1069" s="106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7">
        <v>11</v>
      </c>
      <c r="B1070" s="106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7">
        <v>12</v>
      </c>
      <c r="B1071" s="106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7">
        <v>13</v>
      </c>
      <c r="B1072" s="106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7">
        <v>14</v>
      </c>
      <c r="B1073" s="106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7">
        <v>15</v>
      </c>
      <c r="B1074" s="106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7">
        <v>16</v>
      </c>
      <c r="B1075" s="106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7">
        <v>17</v>
      </c>
      <c r="B1076" s="106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7">
        <v>18</v>
      </c>
      <c r="B1077" s="106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7">
        <v>19</v>
      </c>
      <c r="B1078" s="106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7">
        <v>20</v>
      </c>
      <c r="B1079" s="106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7">
        <v>21</v>
      </c>
      <c r="B1080" s="106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7">
        <v>22</v>
      </c>
      <c r="B1081" s="106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7">
        <v>23</v>
      </c>
      <c r="B1082" s="106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7">
        <v>24</v>
      </c>
      <c r="B1083" s="106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7">
        <v>25</v>
      </c>
      <c r="B1084" s="106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7">
        <v>26</v>
      </c>
      <c r="B1085" s="106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7">
        <v>27</v>
      </c>
      <c r="B1086" s="106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7">
        <v>28</v>
      </c>
      <c r="B1087" s="106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7">
        <v>29</v>
      </c>
      <c r="B1088" s="106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7">
        <v>30</v>
      </c>
      <c r="B1089" s="106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7">
        <v>1</v>
      </c>
      <c r="B1093" s="106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7">
        <v>2</v>
      </c>
      <c r="B1094" s="106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7">
        <v>3</v>
      </c>
      <c r="B1095" s="106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7">
        <v>4</v>
      </c>
      <c r="B1096" s="106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7">
        <v>5</v>
      </c>
      <c r="B1097" s="106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7">
        <v>6</v>
      </c>
      <c r="B1098" s="106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7">
        <v>7</v>
      </c>
      <c r="B1099" s="106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7">
        <v>8</v>
      </c>
      <c r="B1100" s="106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7">
        <v>9</v>
      </c>
      <c r="B1101" s="106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7">
        <v>10</v>
      </c>
      <c r="B1102" s="106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7">
        <v>11</v>
      </c>
      <c r="B1103" s="106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7">
        <v>12</v>
      </c>
      <c r="B1104" s="106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7">
        <v>13</v>
      </c>
      <c r="B1105" s="106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7">
        <v>14</v>
      </c>
      <c r="B1106" s="106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7">
        <v>15</v>
      </c>
      <c r="B1107" s="106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7">
        <v>16</v>
      </c>
      <c r="B1108" s="106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7">
        <v>17</v>
      </c>
      <c r="B1109" s="106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7">
        <v>18</v>
      </c>
      <c r="B1110" s="106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7">
        <v>19</v>
      </c>
      <c r="B1111" s="106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7">
        <v>20</v>
      </c>
      <c r="B1112" s="106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7">
        <v>21</v>
      </c>
      <c r="B1113" s="106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7">
        <v>22</v>
      </c>
      <c r="B1114" s="106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7">
        <v>23</v>
      </c>
      <c r="B1115" s="106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7">
        <v>24</v>
      </c>
      <c r="B1116" s="106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7">
        <v>25</v>
      </c>
      <c r="B1117" s="106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7">
        <v>26</v>
      </c>
      <c r="B1118" s="106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7">
        <v>27</v>
      </c>
      <c r="B1119" s="106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7">
        <v>28</v>
      </c>
      <c r="B1120" s="106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7">
        <v>29</v>
      </c>
      <c r="B1121" s="106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7">
        <v>30</v>
      </c>
      <c r="B1122" s="106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7">
        <v>1</v>
      </c>
      <c r="B1126" s="106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7">
        <v>2</v>
      </c>
      <c r="B1127" s="106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7">
        <v>3</v>
      </c>
      <c r="B1128" s="106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7">
        <v>4</v>
      </c>
      <c r="B1129" s="106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7">
        <v>5</v>
      </c>
      <c r="B1130" s="106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7">
        <v>6</v>
      </c>
      <c r="B1131" s="106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7">
        <v>7</v>
      </c>
      <c r="B1132" s="106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7">
        <v>8</v>
      </c>
      <c r="B1133" s="106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7">
        <v>9</v>
      </c>
      <c r="B1134" s="106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7">
        <v>10</v>
      </c>
      <c r="B1135" s="106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7">
        <v>11</v>
      </c>
      <c r="B1136" s="106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7">
        <v>12</v>
      </c>
      <c r="B1137" s="106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7">
        <v>13</v>
      </c>
      <c r="B1138" s="106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7">
        <v>14</v>
      </c>
      <c r="B1139" s="106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7">
        <v>15</v>
      </c>
      <c r="B1140" s="106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7">
        <v>16</v>
      </c>
      <c r="B1141" s="106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7">
        <v>17</v>
      </c>
      <c r="B1142" s="106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7">
        <v>18</v>
      </c>
      <c r="B1143" s="106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7">
        <v>19</v>
      </c>
      <c r="B1144" s="106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7">
        <v>20</v>
      </c>
      <c r="B1145" s="106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7">
        <v>21</v>
      </c>
      <c r="B1146" s="106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7">
        <v>22</v>
      </c>
      <c r="B1147" s="106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7">
        <v>23</v>
      </c>
      <c r="B1148" s="106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7">
        <v>24</v>
      </c>
      <c r="B1149" s="106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7">
        <v>25</v>
      </c>
      <c r="B1150" s="106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7">
        <v>26</v>
      </c>
      <c r="B1151" s="106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7">
        <v>27</v>
      </c>
      <c r="B1152" s="106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7">
        <v>28</v>
      </c>
      <c r="B1153" s="106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7">
        <v>29</v>
      </c>
      <c r="B1154" s="106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7">
        <v>30</v>
      </c>
      <c r="B1155" s="106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7">
        <v>1</v>
      </c>
      <c r="B1159" s="106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7">
        <v>2</v>
      </c>
      <c r="B1160" s="106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7">
        <v>3</v>
      </c>
      <c r="B1161" s="106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7">
        <v>4</v>
      </c>
      <c r="B1162" s="106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7">
        <v>5</v>
      </c>
      <c r="B1163" s="106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7">
        <v>6</v>
      </c>
      <c r="B1164" s="106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7">
        <v>7</v>
      </c>
      <c r="B1165" s="106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7">
        <v>8</v>
      </c>
      <c r="B1166" s="106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7">
        <v>9</v>
      </c>
      <c r="B1167" s="106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7">
        <v>10</v>
      </c>
      <c r="B1168" s="106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7">
        <v>11</v>
      </c>
      <c r="B1169" s="106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7">
        <v>12</v>
      </c>
      <c r="B1170" s="106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7">
        <v>13</v>
      </c>
      <c r="B1171" s="106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7">
        <v>14</v>
      </c>
      <c r="B1172" s="106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7">
        <v>15</v>
      </c>
      <c r="B1173" s="106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7">
        <v>16</v>
      </c>
      <c r="B1174" s="106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7">
        <v>17</v>
      </c>
      <c r="B1175" s="106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7">
        <v>18</v>
      </c>
      <c r="B1176" s="106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7">
        <v>19</v>
      </c>
      <c r="B1177" s="106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7">
        <v>20</v>
      </c>
      <c r="B1178" s="106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7">
        <v>21</v>
      </c>
      <c r="B1179" s="106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7">
        <v>22</v>
      </c>
      <c r="B1180" s="106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7">
        <v>23</v>
      </c>
      <c r="B1181" s="106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7">
        <v>24</v>
      </c>
      <c r="B1182" s="106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7">
        <v>25</v>
      </c>
      <c r="B1183" s="106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7">
        <v>26</v>
      </c>
      <c r="B1184" s="106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7">
        <v>27</v>
      </c>
      <c r="B1185" s="106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7">
        <v>28</v>
      </c>
      <c r="B1186" s="106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7">
        <v>29</v>
      </c>
      <c r="B1187" s="106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7">
        <v>30</v>
      </c>
      <c r="B1188" s="106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7">
        <v>1</v>
      </c>
      <c r="B1192" s="106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7">
        <v>2</v>
      </c>
      <c r="B1193" s="106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7">
        <v>3</v>
      </c>
      <c r="B1194" s="106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7">
        <v>4</v>
      </c>
      <c r="B1195" s="106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7">
        <v>5</v>
      </c>
      <c r="B1196" s="106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7">
        <v>6</v>
      </c>
      <c r="B1197" s="106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7">
        <v>7</v>
      </c>
      <c r="B1198" s="106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7">
        <v>8</v>
      </c>
      <c r="B1199" s="106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7">
        <v>9</v>
      </c>
      <c r="B1200" s="106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7">
        <v>10</v>
      </c>
      <c r="B1201" s="106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7">
        <v>11</v>
      </c>
      <c r="B1202" s="106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7">
        <v>12</v>
      </c>
      <c r="B1203" s="106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7">
        <v>13</v>
      </c>
      <c r="B1204" s="106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7">
        <v>14</v>
      </c>
      <c r="B1205" s="106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7">
        <v>15</v>
      </c>
      <c r="B1206" s="106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7">
        <v>16</v>
      </c>
      <c r="B1207" s="106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7">
        <v>17</v>
      </c>
      <c r="B1208" s="106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7">
        <v>18</v>
      </c>
      <c r="B1209" s="106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7">
        <v>19</v>
      </c>
      <c r="B1210" s="106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7">
        <v>20</v>
      </c>
      <c r="B1211" s="106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7">
        <v>21</v>
      </c>
      <c r="B1212" s="106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7">
        <v>22</v>
      </c>
      <c r="B1213" s="106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7">
        <v>23</v>
      </c>
      <c r="B1214" s="106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7">
        <v>24</v>
      </c>
      <c r="B1215" s="106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7">
        <v>25</v>
      </c>
      <c r="B1216" s="106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7">
        <v>26</v>
      </c>
      <c r="B1217" s="106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7">
        <v>27</v>
      </c>
      <c r="B1218" s="106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7">
        <v>28</v>
      </c>
      <c r="B1219" s="106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7">
        <v>29</v>
      </c>
      <c r="B1220" s="106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7">
        <v>30</v>
      </c>
      <c r="B1221" s="106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7">
        <v>1</v>
      </c>
      <c r="B1225" s="106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7">
        <v>2</v>
      </c>
      <c r="B1226" s="106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7">
        <v>3</v>
      </c>
      <c r="B1227" s="106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7">
        <v>4</v>
      </c>
      <c r="B1228" s="106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7">
        <v>5</v>
      </c>
      <c r="B1229" s="106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7">
        <v>6</v>
      </c>
      <c r="B1230" s="106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7">
        <v>7</v>
      </c>
      <c r="B1231" s="106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7">
        <v>8</v>
      </c>
      <c r="B1232" s="106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7">
        <v>9</v>
      </c>
      <c r="B1233" s="106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7">
        <v>10</v>
      </c>
      <c r="B1234" s="106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7">
        <v>11</v>
      </c>
      <c r="B1235" s="106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7">
        <v>12</v>
      </c>
      <c r="B1236" s="106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7">
        <v>13</v>
      </c>
      <c r="B1237" s="106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7">
        <v>14</v>
      </c>
      <c r="B1238" s="106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7">
        <v>15</v>
      </c>
      <c r="B1239" s="106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7">
        <v>16</v>
      </c>
      <c r="B1240" s="106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7">
        <v>17</v>
      </c>
      <c r="B1241" s="106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7">
        <v>18</v>
      </c>
      <c r="B1242" s="106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7">
        <v>19</v>
      </c>
      <c r="B1243" s="106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7">
        <v>20</v>
      </c>
      <c r="B1244" s="106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7">
        <v>21</v>
      </c>
      <c r="B1245" s="106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7">
        <v>22</v>
      </c>
      <c r="B1246" s="106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7">
        <v>23</v>
      </c>
      <c r="B1247" s="106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7">
        <v>24</v>
      </c>
      <c r="B1248" s="106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7">
        <v>25</v>
      </c>
      <c r="B1249" s="106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7">
        <v>26</v>
      </c>
      <c r="B1250" s="106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7">
        <v>27</v>
      </c>
      <c r="B1251" s="106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7">
        <v>28</v>
      </c>
      <c r="B1252" s="106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7">
        <v>29</v>
      </c>
      <c r="B1253" s="106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7">
        <v>30</v>
      </c>
      <c r="B1254" s="106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7">
        <v>1</v>
      </c>
      <c r="B1258" s="106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7">
        <v>2</v>
      </c>
      <c r="B1259" s="106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7">
        <v>3</v>
      </c>
      <c r="B1260" s="106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7">
        <v>4</v>
      </c>
      <c r="B1261" s="106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7">
        <v>5</v>
      </c>
      <c r="B1262" s="106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7">
        <v>6</v>
      </c>
      <c r="B1263" s="106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7">
        <v>7</v>
      </c>
      <c r="B1264" s="106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7">
        <v>8</v>
      </c>
      <c r="B1265" s="106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7">
        <v>9</v>
      </c>
      <c r="B1266" s="106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7">
        <v>10</v>
      </c>
      <c r="B1267" s="106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7">
        <v>11</v>
      </c>
      <c r="B1268" s="106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7">
        <v>12</v>
      </c>
      <c r="B1269" s="106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7">
        <v>13</v>
      </c>
      <c r="B1270" s="106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7">
        <v>14</v>
      </c>
      <c r="B1271" s="106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7">
        <v>15</v>
      </c>
      <c r="B1272" s="106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7">
        <v>16</v>
      </c>
      <c r="B1273" s="106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7">
        <v>17</v>
      </c>
      <c r="B1274" s="106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7">
        <v>18</v>
      </c>
      <c r="B1275" s="106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7">
        <v>19</v>
      </c>
      <c r="B1276" s="106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7">
        <v>20</v>
      </c>
      <c r="B1277" s="106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7">
        <v>21</v>
      </c>
      <c r="B1278" s="106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7">
        <v>22</v>
      </c>
      <c r="B1279" s="106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7">
        <v>23</v>
      </c>
      <c r="B1280" s="106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7">
        <v>24</v>
      </c>
      <c r="B1281" s="106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7">
        <v>25</v>
      </c>
      <c r="B1282" s="106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7">
        <v>26</v>
      </c>
      <c r="B1283" s="106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7">
        <v>27</v>
      </c>
      <c r="B1284" s="106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7">
        <v>28</v>
      </c>
      <c r="B1285" s="106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7">
        <v>29</v>
      </c>
      <c r="B1286" s="106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7">
        <v>30</v>
      </c>
      <c r="B1287" s="106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7">
        <v>1</v>
      </c>
      <c r="B1291" s="106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7">
        <v>2</v>
      </c>
      <c r="B1292" s="106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7">
        <v>3</v>
      </c>
      <c r="B1293" s="106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7">
        <v>4</v>
      </c>
      <c r="B1294" s="106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7">
        <v>5</v>
      </c>
      <c r="B1295" s="106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7">
        <v>6</v>
      </c>
      <c r="B1296" s="106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7">
        <v>7</v>
      </c>
      <c r="B1297" s="106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7">
        <v>8</v>
      </c>
      <c r="B1298" s="106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7">
        <v>9</v>
      </c>
      <c r="B1299" s="106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7">
        <v>10</v>
      </c>
      <c r="B1300" s="106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7">
        <v>11</v>
      </c>
      <c r="B1301" s="106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7">
        <v>12</v>
      </c>
      <c r="B1302" s="106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7">
        <v>13</v>
      </c>
      <c r="B1303" s="106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7">
        <v>14</v>
      </c>
      <c r="B1304" s="106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7">
        <v>15</v>
      </c>
      <c r="B1305" s="106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7">
        <v>16</v>
      </c>
      <c r="B1306" s="106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7">
        <v>17</v>
      </c>
      <c r="B1307" s="106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7">
        <v>18</v>
      </c>
      <c r="B1308" s="106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7">
        <v>19</v>
      </c>
      <c r="B1309" s="106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7">
        <v>20</v>
      </c>
      <c r="B1310" s="106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7">
        <v>21</v>
      </c>
      <c r="B1311" s="106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7">
        <v>22</v>
      </c>
      <c r="B1312" s="106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7">
        <v>23</v>
      </c>
      <c r="B1313" s="106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7">
        <v>24</v>
      </c>
      <c r="B1314" s="106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7">
        <v>25</v>
      </c>
      <c r="B1315" s="106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7">
        <v>26</v>
      </c>
      <c r="B1316" s="106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7">
        <v>27</v>
      </c>
      <c r="B1317" s="106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7">
        <v>28</v>
      </c>
      <c r="B1318" s="106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7">
        <v>29</v>
      </c>
      <c r="B1319" s="106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7">
        <v>30</v>
      </c>
      <c r="B1320" s="106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2019-06-12T05:54:45Z</cp:lastPrinted>
  <dcterms:created xsi:type="dcterms:W3CDTF">2012-03-13T00:50:25Z</dcterms:created>
  <dcterms:modified xsi:type="dcterms:W3CDTF">2020-11-13T06:58:22Z</dcterms:modified>
</cp:coreProperties>
</file>