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<sst xmlns="http://schemas.openxmlformats.org/spreadsheetml/2006/main" count="2878" uniqueCount="657">
  <si>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</si>
  <si>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</si>
  <si>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</si>
  <si>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</si>
  <si>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</si>
  <si>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</si>
  <si>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</si>
  <si>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</si>
  <si>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</si>
  <si>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</si>
  <si>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</si>
  <si>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</si>
  <si>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</si>
  <si>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</si>
  <si>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</si>
  <si>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</si>
  <si>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</si>
  <si>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</si>
  <si>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</si>
  <si>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</si>
  <si>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</si>
  <si>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</si>
  <si>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</si>
  <si>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</si>
  <si>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</si>
  <si>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</si>
  <si>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</si>
  <si>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</si>
  <si>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</si>
  <si>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</si>
  <si>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</si>
  <si>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</si>
  <si>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</si>
  <si>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</si>
  <si>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</si>
  <si>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</si>
  <si>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</si>
  <si>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</si>
  <si>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</si>
  <si>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</si>
  <si>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</si>
  <si>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</si>
  <si>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</si>
  <si>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</si>
  <si>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</si>
  <si>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</si>
  <si>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</si>
  <si>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</si>
  <si>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</si>
  <si>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</si>
  <si>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</si>
  <si>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</si>
  <si>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</si>
  <si>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</si>
  <si>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</si>
  <si>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</si>
  <si>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</si>
  <si>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</si>
  <si>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</si>
  <si>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</si>
  <si>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</si>
  <si>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</si>
  <si>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</si>
  <si>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</si>
  <si>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</si>
  <si>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</si>
  <si>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</si>
  <si>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</si>
  <si>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</si>
  <si>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</si>
  <si>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</si>
  <si>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</si>
  <si>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</si>
  <si>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</si>
  <si>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</si>
  <si>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</si>
  <si>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</si>
  <si>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</si>
  <si>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</si>
  <si>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</si>
  <si>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</si>
  <si>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</si>
  <si>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</si>
  <si>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</si>
  <si>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</si>
  <si>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</si>
  <si>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</si>
  <si>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</si>
  <si>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</si>
  <si>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</si>
  <si>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</si>
  <si>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</si>
  <si>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</si>
  <si>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</si>
  <si>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</si>
  <si>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</si>
  <si>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</si>
  <si>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</si>
  <si>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</si>
  <si>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</si>
  <si>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</si>
  <si>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</si>
  <si>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</si>
  <si>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</si>
  <si>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</si>
  <si>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</si>
  <si>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</si>
  <si>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</si>
  <si>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</si>
  <si>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</si>
  <si>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</si>
  <si>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</si>
  <si>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</si>
  <si>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</si>
  <si>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</si>
  <si>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</si>
  <si>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</si>
  <si>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</si>
  <si>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</si>
  <si>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</si>
  <si>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</si>
  <si>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</si>
  <si>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</si>
  <si>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</si>
  <si>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</si>
  <si>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</si>
  <si>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</si>
  <si>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</si>
  <si>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</si>
  <si>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</si>
  <si>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</si>
  <si>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</si>
  <si>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</si>
  <si>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</si>
  <si>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</si>
  <si>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</si>
  <si>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</si>
  <si>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</si>
  <si>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</si>
  <si>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</si>
  <si>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</si>
  <si>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</si>
  <si>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</si>
  <si>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</si>
  <si>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</si>
  <si>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</si>
  <si>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</si>
  <si>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</si>
  <si>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</si>
  <si>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</si>
  <si>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</si>
  <si>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</si>
  <si>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</si>
  <si>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</si>
  <si>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</si>
  <si>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</si>
  <si>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</si>
  <si>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</si>
  <si>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</si>
  <si>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</si>
  <si>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</si>
  <si>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</si>
  <si>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</si>
  <si>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</si>
  <si>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</si>
  <si>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</si>
  <si>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</si>
  <si>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</si>
  <si>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</si>
  <si>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</si>
  <si>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</si>
  <si>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</si>
  <si>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</si>
  <si>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</si>
  <si>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</si>
  <si>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</si>
  <si>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</si>
  <si>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</si>
  <si>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</si>
  <si>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</si>
  <si>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</si>
  <si>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</si>
  <si>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</si>
  <si>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</si>
  <si>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</si>
  <si>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</si>
  <si>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</si>
  <si>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</si>
  <si>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</si>
  <si>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</si>
  <si>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</si>
  <si>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</si>
  <si>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</si>
  <si>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</si>
  <si>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</si>
  <si>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</si>
  <si>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</si>
  <si>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</si>
  <si>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</si>
  <si>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</si>
  <si>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</si>
  <si>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</si>
  <si>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</si>
  <si>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</si>
  <si>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</si>
  <si>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</si>
  <si>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</si>
  <si>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</si>
  <si>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</si>
  <si>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</si>
  <si>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</si>
  <si>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</si>
  <si>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</si>
  <si>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</si>
  <si>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</si>
  <si>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</si>
  <si>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</si>
  <si>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</si>
  <si>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</si>
  <si>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</si>
  <si>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</si>
  <si>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</si>
  <si>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</si>
  <si>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</si>
  <si>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</si>
  <si>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</si>
  <si>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</si>
  <si>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</si>
  <si>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</si>
  <si>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</si>
  <si>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</si>
  <si>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</si>
  <si>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</si>
  <si>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</si>
  <si>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</si>
  <si>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</si>
  <si>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</si>
  <si>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</si>
  <si>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</si>
  <si>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</si>
  <si>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</si>
  <si>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</si>
  <si>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</si>
  <si>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</si>
  <si>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</si>
  <si>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</si>
  <si>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</si>
  <si>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</si>
  <si>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</si>
  <si>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</si>
  <si>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</si>
  <si>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</si>
  <si>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</si>
  <si>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</si>
  <si>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</si>
  <si>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</si>
  <si>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</si>
  <si>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</si>
  <si>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</si>
  <si>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</si>
  <si>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</si>
  <si>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</si>
  <si>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</si>
  <si>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</si>
  <si>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</si>
  <si>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</si>
  <si>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</si>
  <si>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</si>
  <si>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</si>
  <si>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</si>
  <si>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</si>
  <si>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</si>
  <si>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</si>
  <si>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</si>
  <si>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</si>
  <si>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</si>
  <si>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</si>
  <si>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</si>
  <si>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</si>
  <si>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</si>
  <si>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</si>
  <si>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</si>
  <si>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</si>
  <si>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</si>
  <si>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</si>
  <si>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</si>
  <si>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</si>
  <si>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</si>
  <si>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</si>
  <si>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</si>
  <si>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</si>
  <si>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</si>
  <si>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</si>
  <si>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</si>
  <si>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</si>
  <si>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</si>
  <si>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</si>
  <si>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</si>
  <si>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</si>
  <si>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</si>
  <si>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</si>
  <si>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</si>
  <si>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</si>
  <si>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</si>
  <si>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</si>
  <si>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</si>
  <si>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</si>
  <si>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</si>
  <si>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</si>
  <si>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</si>
  <si>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</si>
  <si>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</si>
  <si>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</si>
  <si>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</si>
  <si>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</si>
  <si>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</si>
  <si>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</si>
  <si>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</si>
  <si>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</si>
  <si>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</si>
  <si>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</si>
  <si>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</si>
  <si>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</si>
  <si>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</si>
  <si>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</si>
  <si>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</si>
  <si>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</si>
  <si>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</si>
  <si>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</si>
  <si>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</si>
  <si>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</si>
  <si>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</si>
  <si>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</si>
  <si>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</si>
  <si>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</si>
  <si>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</si>
  <si>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</si>
  <si>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</si>
  <si>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</si>
  <si>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</si>
  <si>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</si>
  <si>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</si>
  <si>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</si>
  <si>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</si>
  <si>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</si>
  <si>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</si>
  <si>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</si>
  <si>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</si>
  <si>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</si>
  <si>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</si>
  <si>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</si>
  <si>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</si>
  <si>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</si>
  <si>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</si>
  <si>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</si>
  <si>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</si>
  <si>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</si>
  <si>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</si>
  <si>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</si>
  <si>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</si>
  <si>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</si>
  <si>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</si>
  <si>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</si>
  <si>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</si>
  <si>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</si>
  <si>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</si>
  <si>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</si>
  <si>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</si>
  <si>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</si>
  <si>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</si>
  <si>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</si>
  <si>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</si>
  <si>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</si>
  <si>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</si>
  <si>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</si>
  <si>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</si>
  <si>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</si>
  <si>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</si>
  <si>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</si>
  <si>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</si>
  <si>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</si>
  <si>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</si>
  <si>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</si>
  <si>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</si>
  <si>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</si>
  <si>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</si>
  <si>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</si>
  <si>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</si>
  <si>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</si>
  <si>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</si>
  <si>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</si>
  <si>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</si>
  <si>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</si>
  <si>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</si>
  <si>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</si>
  <si>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</si>
  <si>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</si>
  <si>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</si>
  <si>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</si>
  <si>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</si>
  <si>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</si>
  <si>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</si>
  <si>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</si>
  <si>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</si>
  <si>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</si>
  <si>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</si>
  <si>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</si>
  <si>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</si>
  <si>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</si>
  <si>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</si>
  <si>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</si>
  <si>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</si>
  <si>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</si>
  <si>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</si>
  <si>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</si>
  <si>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</si>
  <si>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</si>
  <si>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</si>
  <si>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</si>
  <si>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</si>
  <si>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</si>
  <si>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</si>
  <si>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</si>
  <si>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</si>
  <si>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</si>
  <si>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</si>
  <si>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</si>
  <si>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</si>
  <si>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</si>
  <si>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</si>
  <si>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</si>
  <si>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</si>
  <si>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</si>
  <si>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</si>
  <si>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</si>
  <si>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</si>
  <si>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</si>
  <si>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</si>
  <si>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</si>
  <si>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</si>
  <si>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</si>
  <si>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</si>
  <si>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</si>
  <si>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</si>
  <si>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</si>
  <si>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</si>
  <si>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</si>
  <si>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</si>
  <si>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</si>
  <si>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</si>
  <si>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</si>
  <si>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</si>
  <si>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</si>
  <si>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</si>
  <si>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</si>
  <si>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</si>
  <si>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</si>
  <si>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</si>
  <si>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</si>
  <si>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</si>
  <si>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</si>
  <si>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</si>
  <si>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</si>
  <si>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</si>
  <si>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</si>
  <si>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</si>
  <si>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</si>
  <si>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</si>
  <si>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</si>
  <si>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</si>
  <si>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</si>
  <si>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</si>
  <si>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</si>
  <si>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</si>
  <si>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</si>
  <si>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</si>
  <si>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</si>
  <si>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</si>
  <si>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</si>
  <si>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</si>
  <si>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</si>
  <si>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</si>
  <si>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</si>
  <si>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</si>
  <si>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</si>
  <si>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</si>
  <si>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</si>
  <si>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</si>
  <si>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</si>
  <si>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</si>
  <si>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</si>
  <si>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</si>
  <si>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</si>
  <si>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</si>
  <si>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</si>
  <si>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</si>
  <si>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</si>
  <si>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</si>
  <si>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</si>
  <si>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</si>
  <si>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</si>
  <si>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</si>
  <si>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</si>
  <si>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</si>
  <si>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</si>
  <si>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</si>
  <si>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</si>
  <si>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</si>
  <si>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</si>
  <si>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</si>
  <si>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</si>
  <si>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</si>
  <si>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</si>
  <si>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</si>
  <si>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</si>
  <si>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</si>
  <si>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</si>
  <si>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</si>
  <si>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</si>
  <si>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</si>
  <si>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</si>
  <si>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</si>
  <si>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</si>
  <si>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</si>
  <si>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</si>
  <si>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</si>
  <si>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</si>
  <si>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</si>
  <si>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</si>
  <si>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</si>
  <si>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</si>
  <si>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</si>
  <si>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</si>
  <si>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</si>
  <si>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</si>
  <si>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</si>
  <si>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</si>
  <si>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</si>
  <si>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</si>
  <si>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</si>
  <si>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</si>
  <si>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</si>
  <si>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</si>
  <si>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</si>
  <si>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</si>
  <si>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</si>
  <si>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</si>
  <si>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</si>
  <si>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</si>
  <si>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</si>
  <si>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</si>
  <si>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</si>
  <si>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</si>
  <si>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</si>
  <si>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</si>
  <si>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</si>
  <si>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</si>
  <si>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</si>
  <si>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</si>
  <si>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</si>
  <si>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</si>
  <si>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</si>
  <si>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</si>
  <si>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</si>
  <si>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</si>
  <si>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</si>
  <si>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</si>
  <si>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</si>
  <si>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</si>
  <si>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</si>
  <si>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</si>
  <si>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再審査事件等処理システムに要する経費</t>
    <rPh sb="0" eb="3">
      <t>サイシンサ</t>
    </rPh>
    <rPh sb="3" eb="5">
      <t>ジケン</t>
    </rPh>
    <rPh sb="5" eb="6">
      <t>トウ</t>
    </rPh>
    <rPh sb="6" eb="8">
      <t>ショリ</t>
    </rPh>
    <rPh sb="13" eb="14">
      <t>ヨウ</t>
    </rPh>
    <rPh sb="16" eb="18">
      <t>ケイヒ</t>
    </rPh>
    <phoneticPr fontId="5"/>
  </si>
  <si>
    <t>保険局</t>
    <rPh sb="0" eb="3">
      <t>ホケンキョク</t>
    </rPh>
    <phoneticPr fontId="5"/>
  </si>
  <si>
    <t>総務課社会保険審査調整室</t>
    <rPh sb="0" eb="3">
      <t>ソウムカ</t>
    </rPh>
    <rPh sb="3" eb="5">
      <t>シャカイ</t>
    </rPh>
    <rPh sb="5" eb="7">
      <t>ホケン</t>
    </rPh>
    <rPh sb="7" eb="9">
      <t>シンサ</t>
    </rPh>
    <rPh sb="9" eb="12">
      <t>チョウセイシツ</t>
    </rPh>
    <phoneticPr fontId="5"/>
  </si>
  <si>
    <t>野田　幸裕</t>
    <rPh sb="0" eb="2">
      <t>ノダ</t>
    </rPh>
    <rPh sb="3" eb="5">
      <t>コウユウ</t>
    </rPh>
    <phoneticPr fontId="5"/>
  </si>
  <si>
    <t>○</t>
  </si>
  <si>
    <t>社会保険審査会は、社会保険各法（健康保険法、船員保険法、厚生年金保険法、国民年金法等）に関する処分の再審査請求等に関する審査機関であり、その事務局である社会保険審査調整室は、すべての再審査請求事件のデータ管理のため、「再審査請求等事件管理システム」を構築するなど、事務処理の効果的、効率的な遂行を図っている。</t>
    <rPh sb="0" eb="2">
      <t>シャカイ</t>
    </rPh>
    <rPh sb="2" eb="4">
      <t>ホケン</t>
    </rPh>
    <rPh sb="4" eb="7">
      <t>シンサカイ</t>
    </rPh>
    <rPh sb="9" eb="11">
      <t>シャカイ</t>
    </rPh>
    <rPh sb="11" eb="13">
      <t>ホケン</t>
    </rPh>
    <rPh sb="13" eb="15">
      <t>カクホウ</t>
    </rPh>
    <rPh sb="16" eb="18">
      <t>ケンコウ</t>
    </rPh>
    <rPh sb="18" eb="21">
      <t>ホケンホウ</t>
    </rPh>
    <rPh sb="22" eb="24">
      <t>センイン</t>
    </rPh>
    <rPh sb="24" eb="27">
      <t>ホケンホウ</t>
    </rPh>
    <rPh sb="28" eb="30">
      <t>コウセイ</t>
    </rPh>
    <rPh sb="30" eb="32">
      <t>ネンキン</t>
    </rPh>
    <phoneticPr fontId="5"/>
  </si>
  <si>
    <t>再審査請求事件等の処理経過等のデータ管理、統計資料の作成、裁決例の活用等</t>
    <rPh sb="0" eb="3">
      <t>サイシンサ</t>
    </rPh>
    <rPh sb="3" eb="5">
      <t>セイキュウ</t>
    </rPh>
    <rPh sb="5" eb="7">
      <t>ジケン</t>
    </rPh>
    <rPh sb="7" eb="8">
      <t>トウ</t>
    </rPh>
    <rPh sb="9" eb="11">
      <t>ショリ</t>
    </rPh>
    <rPh sb="11" eb="13">
      <t>ケイカ</t>
    </rPh>
    <rPh sb="13" eb="14">
      <t>トウ</t>
    </rPh>
    <rPh sb="18" eb="20">
      <t>カンリ</t>
    </rPh>
    <rPh sb="21" eb="23">
      <t>トウケイ</t>
    </rPh>
    <rPh sb="23" eb="25">
      <t>シリョウ</t>
    </rPh>
    <rPh sb="26" eb="28">
      <t>サクセイ</t>
    </rPh>
    <rPh sb="29" eb="31">
      <t>サイケツ</t>
    </rPh>
    <rPh sb="31" eb="32">
      <t>レイ</t>
    </rPh>
    <rPh sb="33" eb="35">
      <t>カツヨウ</t>
    </rPh>
    <rPh sb="35" eb="36">
      <t>トウ</t>
    </rPh>
    <phoneticPr fontId="5"/>
  </si>
  <si>
    <t>再審査請求等の処理件数</t>
    <rPh sb="0" eb="3">
      <t>サイシンサ</t>
    </rPh>
    <rPh sb="3" eb="5">
      <t>セイキュウ</t>
    </rPh>
    <rPh sb="5" eb="6">
      <t>トウ</t>
    </rPh>
    <rPh sb="7" eb="9">
      <t>ショリ</t>
    </rPh>
    <rPh sb="9" eb="11">
      <t>ケンスウ</t>
    </rPh>
    <phoneticPr fontId="5"/>
  </si>
  <si>
    <t>事務処理の効率化を通じて再審査請求等の円滑な処理に貢献するため、処理件数を目標値にしている。</t>
    <rPh sb="0" eb="2">
      <t>ジム</t>
    </rPh>
    <rPh sb="2" eb="4">
      <t>ショリ</t>
    </rPh>
    <rPh sb="5" eb="8">
      <t>コウリツカ</t>
    </rPh>
    <rPh sb="9" eb="10">
      <t>ツウ</t>
    </rPh>
    <rPh sb="12" eb="15">
      <t>サイシンサ</t>
    </rPh>
    <rPh sb="15" eb="17">
      <t>セイキュウ</t>
    </rPh>
    <rPh sb="17" eb="18">
      <t>トウ</t>
    </rPh>
    <rPh sb="19" eb="21">
      <t>エンカツ</t>
    </rPh>
    <rPh sb="22" eb="24">
      <t>ショリ</t>
    </rPh>
    <rPh sb="25" eb="27">
      <t>コウケン</t>
    </rPh>
    <rPh sb="32" eb="34">
      <t>ショリ</t>
    </rPh>
    <rPh sb="34" eb="36">
      <t>ケンスウ</t>
    </rPh>
    <rPh sb="37" eb="40">
      <t>モクヒョウチ</t>
    </rPh>
    <phoneticPr fontId="5"/>
  </si>
  <si>
    <t>社会保険審査会における再審査請求等受付・処理状況</t>
    <rPh sb="0" eb="2">
      <t>シャカイ</t>
    </rPh>
    <rPh sb="2" eb="4">
      <t>ホケン</t>
    </rPh>
    <rPh sb="4" eb="7">
      <t>シンサカイ</t>
    </rPh>
    <rPh sb="11" eb="14">
      <t>サイシンサ</t>
    </rPh>
    <rPh sb="14" eb="16">
      <t>セイキュウ</t>
    </rPh>
    <rPh sb="16" eb="17">
      <t>トウ</t>
    </rPh>
    <rPh sb="17" eb="18">
      <t>ウ</t>
    </rPh>
    <rPh sb="18" eb="19">
      <t>ツ</t>
    </rPh>
    <rPh sb="20" eb="22">
      <t>ショリ</t>
    </rPh>
    <rPh sb="22" eb="24">
      <t>ジョウキョウ</t>
    </rPh>
    <phoneticPr fontId="5"/>
  </si>
  <si>
    <t>再審査請求等の処理件数</t>
  </si>
  <si>
    <t>Ｘ：執行額／Ｙ：直近１０年の受付件数　　　　　　　　　　　　　　　　　　</t>
  </si>
  <si>
    <t>施策大目標９　全国民に必要な医療を保障できる安定的・効率的な医療保険制度を構築すること</t>
  </si>
  <si>
    <t>施策目標Ｉ－９－１　データヘルスの推進による保険者機能の強化等により適正かつ安定的・効率的な医療保険制度を構築すること</t>
  </si>
  <si>
    <t>社会保険審査会は、社会保険各法（健康保険法、船員保険法、厚生年金保険法、国民年金法等）に関する処分の再審査請求等に係る裁決機関であり、その事務局である社会保険審査調整室は、すべての事件のデータ管理のため「再審査請求等事件管理システム」を構築するなど、事務処理の効率的、効果的な遂行を図っている。</t>
  </si>
  <si>
    <t>再審査請求は、国民の権利利益を救済する制度であり、国民のニーズが高い。</t>
    <rPh sb="0" eb="3">
      <t>サイシンサ</t>
    </rPh>
    <rPh sb="3" eb="5">
      <t>セイキュウ</t>
    </rPh>
    <rPh sb="7" eb="9">
      <t>コクミン</t>
    </rPh>
    <rPh sb="10" eb="12">
      <t>ケンリ</t>
    </rPh>
    <rPh sb="12" eb="14">
      <t>リエキ</t>
    </rPh>
    <rPh sb="15" eb="17">
      <t>キュウサイ</t>
    </rPh>
    <rPh sb="19" eb="21">
      <t>セイド</t>
    </rPh>
    <rPh sb="25" eb="27">
      <t>コクミン</t>
    </rPh>
    <rPh sb="32" eb="33">
      <t>タカ</t>
    </rPh>
    <phoneticPr fontId="5"/>
  </si>
  <si>
    <t>社会保険の処分に関する不服申立制度における審査機関であり、国が実施すべき事業である。</t>
    <rPh sb="0" eb="2">
      <t>シャカイ</t>
    </rPh>
    <rPh sb="2" eb="4">
      <t>ホケン</t>
    </rPh>
    <rPh sb="5" eb="7">
      <t>ショブン</t>
    </rPh>
    <rPh sb="8" eb="9">
      <t>カン</t>
    </rPh>
    <rPh sb="11" eb="13">
      <t>フフク</t>
    </rPh>
    <rPh sb="13" eb="15">
      <t>モウシタテ</t>
    </rPh>
    <rPh sb="15" eb="17">
      <t>セイド</t>
    </rPh>
    <rPh sb="21" eb="23">
      <t>シンサ</t>
    </rPh>
    <rPh sb="23" eb="25">
      <t>キカン</t>
    </rPh>
    <rPh sb="29" eb="30">
      <t>クニ</t>
    </rPh>
    <rPh sb="31" eb="33">
      <t>ジッシ</t>
    </rPh>
    <rPh sb="36" eb="38">
      <t>ジギョウ</t>
    </rPh>
    <phoneticPr fontId="5"/>
  </si>
  <si>
    <t>社会保険の処分に関する不服申立に対する行政の最終判断（裁決）を行い、国民の権利利益の救済を図っている。</t>
    <rPh sb="0" eb="2">
      <t>シャカイ</t>
    </rPh>
    <rPh sb="2" eb="4">
      <t>ホケン</t>
    </rPh>
    <rPh sb="5" eb="7">
      <t>ショブン</t>
    </rPh>
    <rPh sb="8" eb="9">
      <t>カン</t>
    </rPh>
    <rPh sb="11" eb="13">
      <t>フフク</t>
    </rPh>
    <rPh sb="13" eb="15">
      <t>モウシタテ</t>
    </rPh>
    <rPh sb="16" eb="17">
      <t>タイ</t>
    </rPh>
    <rPh sb="19" eb="21">
      <t>ギョウセイ</t>
    </rPh>
    <rPh sb="22" eb="24">
      <t>サイシュウ</t>
    </rPh>
    <rPh sb="24" eb="26">
      <t>ハンダン</t>
    </rPh>
    <rPh sb="27" eb="29">
      <t>サイケツ</t>
    </rPh>
    <rPh sb="31" eb="32">
      <t>オコナ</t>
    </rPh>
    <rPh sb="34" eb="36">
      <t>コクミン</t>
    </rPh>
    <rPh sb="37" eb="39">
      <t>ケンリ</t>
    </rPh>
    <rPh sb="39" eb="41">
      <t>リエキ</t>
    </rPh>
    <rPh sb="42" eb="44">
      <t>キュウサイ</t>
    </rPh>
    <rPh sb="45" eb="46">
      <t>ハカ</t>
    </rPh>
    <phoneticPr fontId="5"/>
  </si>
  <si>
    <t>-</t>
  </si>
  <si>
    <t>単位当たりのコストは平準的に推移しており、妥当である。</t>
    <rPh sb="0" eb="2">
      <t>タンイ</t>
    </rPh>
    <rPh sb="2" eb="3">
      <t>ア</t>
    </rPh>
    <rPh sb="10" eb="12">
      <t>ヘイジュン</t>
    </rPh>
    <rPh sb="12" eb="13">
      <t>テキ</t>
    </rPh>
    <rPh sb="14" eb="16">
      <t>スイイ</t>
    </rPh>
    <rPh sb="21" eb="23">
      <t>ダトウ</t>
    </rPh>
    <phoneticPr fontId="5"/>
  </si>
  <si>
    <t>事業目的の使途に限定している。</t>
    <rPh sb="0" eb="2">
      <t>ジギョウ</t>
    </rPh>
    <rPh sb="2" eb="4">
      <t>モクテキ</t>
    </rPh>
    <rPh sb="5" eb="6">
      <t>ツカ</t>
    </rPh>
    <rPh sb="8" eb="10">
      <t>ゲンテイ</t>
    </rPh>
    <phoneticPr fontId="5"/>
  </si>
  <si>
    <t>効果的・効率的な事務処理に必要な機能を有するシステムを構築している。</t>
    <rPh sb="0" eb="3">
      <t>コウカテキ</t>
    </rPh>
    <rPh sb="4" eb="7">
      <t>コウリツテキ</t>
    </rPh>
    <rPh sb="8" eb="10">
      <t>ジム</t>
    </rPh>
    <rPh sb="10" eb="12">
      <t>ショリ</t>
    </rPh>
    <rPh sb="13" eb="15">
      <t>ヒツヨウ</t>
    </rPh>
    <rPh sb="16" eb="18">
      <t>キノウ</t>
    </rPh>
    <rPh sb="19" eb="20">
      <t>ユウ</t>
    </rPh>
    <rPh sb="27" eb="29">
      <t>コウチク</t>
    </rPh>
    <phoneticPr fontId="5"/>
  </si>
  <si>
    <t>処理件数は概ね目標値を達成している。</t>
    <rPh sb="0" eb="2">
      <t>ショリ</t>
    </rPh>
    <rPh sb="2" eb="4">
      <t>ケンスウ</t>
    </rPh>
    <rPh sb="5" eb="6">
      <t>オオム</t>
    </rPh>
    <rPh sb="7" eb="10">
      <t>モクヒョウチ</t>
    </rPh>
    <rPh sb="11" eb="13">
      <t>タッセイ</t>
    </rPh>
    <phoneticPr fontId="5"/>
  </si>
  <si>
    <t>処理件数は概ね見込みを達成している。</t>
    <rPh sb="0" eb="2">
      <t>ショリ</t>
    </rPh>
    <rPh sb="2" eb="4">
      <t>ケンスウ</t>
    </rPh>
    <rPh sb="5" eb="6">
      <t>オオム</t>
    </rPh>
    <rPh sb="7" eb="9">
      <t>ミコ</t>
    </rPh>
    <rPh sb="11" eb="13">
      <t>タッセイ</t>
    </rPh>
    <phoneticPr fontId="5"/>
  </si>
  <si>
    <t>システムは効率的な事務処理の遂行に活用されている。</t>
    <rPh sb="5" eb="8">
      <t>コウリツテキ</t>
    </rPh>
    <rPh sb="9" eb="11">
      <t>ジム</t>
    </rPh>
    <rPh sb="11" eb="13">
      <t>ショリ</t>
    </rPh>
    <rPh sb="14" eb="16">
      <t>スイコウ</t>
    </rPh>
    <rPh sb="17" eb="19">
      <t>カツヨウ</t>
    </rPh>
    <phoneticPr fontId="5"/>
  </si>
  <si>
    <t>△</t>
  </si>
  <si>
    <t>有</t>
  </si>
  <si>
    <t>無</t>
  </si>
  <si>
    <t>‐</t>
  </si>
  <si>
    <t>これまでと同様、事業目的に沿った予算を執行している。</t>
    <rPh sb="5" eb="7">
      <t>ドウヨウ</t>
    </rPh>
    <rPh sb="8" eb="10">
      <t>ジギョウ</t>
    </rPh>
    <rPh sb="10" eb="12">
      <t>モクテキ</t>
    </rPh>
    <rPh sb="13" eb="14">
      <t>ソ</t>
    </rPh>
    <rPh sb="16" eb="18">
      <t>ヨサン</t>
    </rPh>
    <rPh sb="19" eb="21">
      <t>シッコウ</t>
    </rPh>
    <phoneticPr fontId="5"/>
  </si>
  <si>
    <t>毎年度目標に見合った実績を上げており、引き続き、適正に予算を執行していくよう努める。</t>
    <rPh sb="0" eb="3">
      <t>マイネンド</t>
    </rPh>
    <rPh sb="3" eb="5">
      <t>モクヒョウ</t>
    </rPh>
    <rPh sb="6" eb="8">
      <t>ミア</t>
    </rPh>
    <rPh sb="10" eb="12">
      <t>ジッセキ</t>
    </rPh>
    <rPh sb="13" eb="14">
      <t>ア</t>
    </rPh>
    <rPh sb="19" eb="20">
      <t>ヒ</t>
    </rPh>
    <rPh sb="21" eb="22">
      <t>ツヅ</t>
    </rPh>
    <rPh sb="24" eb="26">
      <t>テキセイ</t>
    </rPh>
    <rPh sb="27" eb="29">
      <t>ヨサン</t>
    </rPh>
    <rPh sb="30" eb="32">
      <t>シッコウ</t>
    </rPh>
    <rPh sb="38" eb="39">
      <t>ツト</t>
    </rPh>
    <phoneticPr fontId="5"/>
  </si>
  <si>
    <t>287</t>
    <phoneticPr fontId="5"/>
  </si>
  <si>
    <t>261</t>
    <phoneticPr fontId="5"/>
  </si>
  <si>
    <t>226</t>
    <phoneticPr fontId="5"/>
  </si>
  <si>
    <t>259</t>
    <phoneticPr fontId="5"/>
  </si>
  <si>
    <t>271</t>
    <phoneticPr fontId="5"/>
  </si>
  <si>
    <t>281</t>
    <phoneticPr fontId="5"/>
  </si>
  <si>
    <t>275</t>
    <phoneticPr fontId="5"/>
  </si>
  <si>
    <t>286</t>
    <phoneticPr fontId="5"/>
  </si>
  <si>
    <t>医療費適正化業務庁費</t>
    <rPh sb="0" eb="3">
      <t>イリョウヒ</t>
    </rPh>
    <rPh sb="3" eb="6">
      <t>テキセイカ</t>
    </rPh>
    <rPh sb="6" eb="8">
      <t>ギョウム</t>
    </rPh>
    <rPh sb="8" eb="10">
      <t>チョウヒ</t>
    </rPh>
    <phoneticPr fontId="5"/>
  </si>
  <si>
    <t>職員旅費</t>
    <rPh sb="0" eb="2">
      <t>ショクイン</t>
    </rPh>
    <rPh sb="2" eb="4">
      <t>リョヒ</t>
    </rPh>
    <phoneticPr fontId="5"/>
  </si>
  <si>
    <t>件</t>
    <rPh sb="0" eb="1">
      <t>ケン</t>
    </rPh>
    <phoneticPr fontId="5"/>
  </si>
  <si>
    <t>円／件</t>
  </si>
  <si>
    <t>　　Ｘ/Y</t>
  </si>
  <si>
    <t>-</t>
    <phoneticPr fontId="5"/>
  </si>
  <si>
    <t>-</t>
    <phoneticPr fontId="5"/>
  </si>
  <si>
    <t>-</t>
    <phoneticPr fontId="5"/>
  </si>
  <si>
    <t>-</t>
    <phoneticPr fontId="5"/>
  </si>
  <si>
    <t>8,847,482／
17,949</t>
    <phoneticPr fontId="5"/>
  </si>
  <si>
    <t>7,658,360／
18,295</t>
    <phoneticPr fontId="5"/>
  </si>
  <si>
    <t>件</t>
    <rPh sb="0" eb="1">
      <t>ケン</t>
    </rPh>
    <phoneticPr fontId="5"/>
  </si>
  <si>
    <t>ニューコン株式会社</t>
    <rPh sb="5" eb="9">
      <t>カブシキガイシャ</t>
    </rPh>
    <phoneticPr fontId="5"/>
  </si>
  <si>
    <t>システムの保守経費</t>
    <rPh sb="5" eb="7">
      <t>ホシュ</t>
    </rPh>
    <rPh sb="7" eb="9">
      <t>ケイヒ</t>
    </rPh>
    <phoneticPr fontId="5"/>
  </si>
  <si>
    <t>か</t>
    <phoneticPr fontId="5"/>
  </si>
  <si>
    <t>株式会社日立社会情報サービス</t>
    <rPh sb="0" eb="4">
      <t>カブシキガイシャ</t>
    </rPh>
    <rPh sb="4" eb="6">
      <t>ヒタチ</t>
    </rPh>
    <rPh sb="6" eb="8">
      <t>シャカイ</t>
    </rPh>
    <rPh sb="8" eb="10">
      <t>ジョウホウ</t>
    </rPh>
    <phoneticPr fontId="5"/>
  </si>
  <si>
    <t>医療給付適正業務庁費</t>
    <rPh sb="0" eb="2">
      <t>イリョウ</t>
    </rPh>
    <rPh sb="2" eb="4">
      <t>キュウフ</t>
    </rPh>
    <rPh sb="4" eb="6">
      <t>テキセイ</t>
    </rPh>
    <rPh sb="6" eb="8">
      <t>ギョウム</t>
    </rPh>
    <rPh sb="8" eb="9">
      <t>チョウ</t>
    </rPh>
    <rPh sb="9" eb="10">
      <t>ヒ</t>
    </rPh>
    <phoneticPr fontId="5"/>
  </si>
  <si>
    <t>システム運用・保守経費</t>
    <rPh sb="4" eb="6">
      <t>ウンヨウ</t>
    </rPh>
    <rPh sb="7" eb="9">
      <t>ホシュ</t>
    </rPh>
    <rPh sb="9" eb="11">
      <t>ケイヒ</t>
    </rPh>
    <phoneticPr fontId="5"/>
  </si>
  <si>
    <t>システムの機器更改・改修経費</t>
    <rPh sb="5" eb="7">
      <t>キキ</t>
    </rPh>
    <rPh sb="7" eb="9">
      <t>コウカイ</t>
    </rPh>
    <rPh sb="10" eb="12">
      <t>カイシュウ</t>
    </rPh>
    <rPh sb="12" eb="14">
      <t>ケイヒ</t>
    </rPh>
    <phoneticPr fontId="5"/>
  </si>
  <si>
    <t>-</t>
    <phoneticPr fontId="5"/>
  </si>
  <si>
    <t>-</t>
    <phoneticPr fontId="5"/>
  </si>
  <si>
    <t>-</t>
    <phoneticPr fontId="5"/>
  </si>
  <si>
    <t>システム更改・改修経費</t>
    <rPh sb="4" eb="6">
      <t>コウカイ</t>
    </rPh>
    <rPh sb="7" eb="9">
      <t>カイシュウ</t>
    </rPh>
    <rPh sb="9" eb="11">
      <t>ケイヒ</t>
    </rPh>
    <phoneticPr fontId="5"/>
  </si>
  <si>
    <t>-</t>
    <phoneticPr fontId="5"/>
  </si>
  <si>
    <t>-</t>
    <phoneticPr fontId="5"/>
  </si>
  <si>
    <t>-</t>
    <phoneticPr fontId="5"/>
  </si>
  <si>
    <t>-</t>
    <phoneticPr fontId="5"/>
  </si>
  <si>
    <t>・システム機器更改・改修について、複数者の参加があったが、履行可能性等の事前審査（ＷＢＳ審査）により一者応札となった。
システム保守経費については、システム機器等の老朽化が一因となり一者応札となったもの。</t>
    <rPh sb="5" eb="7">
      <t>キキ</t>
    </rPh>
    <rPh sb="7" eb="9">
      <t>コウカイ</t>
    </rPh>
    <rPh sb="10" eb="12">
      <t>カイシュウ</t>
    </rPh>
    <rPh sb="17" eb="19">
      <t>フクスウ</t>
    </rPh>
    <rPh sb="19" eb="20">
      <t>シャ</t>
    </rPh>
    <rPh sb="21" eb="23">
      <t>サンカ</t>
    </rPh>
    <rPh sb="29" eb="31">
      <t>リコウ</t>
    </rPh>
    <rPh sb="31" eb="34">
      <t>カノウセイ</t>
    </rPh>
    <rPh sb="34" eb="35">
      <t>トウ</t>
    </rPh>
    <rPh sb="36" eb="38">
      <t>ジゼン</t>
    </rPh>
    <rPh sb="38" eb="40">
      <t>シンサ</t>
    </rPh>
    <rPh sb="44" eb="46">
      <t>シンサ</t>
    </rPh>
    <rPh sb="64" eb="66">
      <t>ホシュ</t>
    </rPh>
    <rPh sb="66" eb="68">
      <t>ケイヒ</t>
    </rPh>
    <rPh sb="78" eb="80">
      <t>キキ</t>
    </rPh>
    <rPh sb="80" eb="81">
      <t>トウ</t>
    </rPh>
    <rPh sb="82" eb="85">
      <t>ロウキュウカ</t>
    </rPh>
    <rPh sb="86" eb="88">
      <t>イチイン</t>
    </rPh>
    <phoneticPr fontId="5"/>
  </si>
  <si>
    <t>点検対象外</t>
    <rPh sb="0" eb="2">
      <t>テンケン</t>
    </rPh>
    <rPh sb="2" eb="5">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</si>
  <si>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</si>
  <si>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</si>
  <si>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</si>
  <si>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</si>
  <si>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</si>
  <si>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</si>
  <si>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</si>
  <si>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</si>
  <si>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</si>
  <si>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</si>
  <si>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</si>
  <si>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</si>
  <si>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</si>
  <si>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</si>
  <si>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引き続き、必要な予算額を確保し、適正な執行に努めること。</t>
    <phoneticPr fontId="5"/>
  </si>
  <si>
    <t>-</t>
    <phoneticPr fontId="5"/>
  </si>
  <si>
    <t>応札額による減</t>
    <rPh sb="0" eb="2">
      <t>オウサツ</t>
    </rPh>
    <rPh sb="2" eb="3">
      <t>ガク</t>
    </rPh>
    <rPh sb="6" eb="7">
      <t>ゲン</t>
    </rPh>
    <phoneticPr fontId="5"/>
  </si>
  <si>
    <t>82,131,830／
18,726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</si>
</sst>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173181</xdr:colOff>
      <xdr:row>741</xdr:row>
      <xdr:rowOff>8658</xdr:rowOff>
    </xdr:from>
    <xdr:to>
      <xdr:col>35</xdr:col>
      <xdr:colOff>10731</xdr:colOff>
      <xdr:row>744</xdr:row>
      <xdr:rowOff>326610</xdr:rowOff>
    </xdr:to>
    <xdr:sp macro="" textlink="">
      <xdr:nvSpPr>
        <xdr:cNvPr id="3" name="正方形/長方形 2"/>
        <xdr:cNvSpPr/>
      </xdr:nvSpPr>
      <xdr:spPr>
        <a:xfrm>
          <a:off x="3957204" y="36091090"/>
          <a:ext cx="3024095" cy="138302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厚生労働省（８２百万円）</a:t>
          </a:r>
          <a:endParaRPr kumimoji="1" lang="en-US" altLang="ja-JP" sz="2000"/>
        </a:p>
        <a:p>
          <a:pPr algn="ctr"/>
          <a:endParaRPr kumimoji="1" lang="ja-JP" altLang="en-US" sz="2000"/>
        </a:p>
      </xdr:txBody>
    </xdr:sp>
    <xdr:clientData/>
  </xdr:twoCellAnchor>
  <xdr:twoCellAnchor>
    <xdr:from>
      <xdr:col>33</xdr:col>
      <xdr:colOff>25977</xdr:colOff>
      <xdr:row>745</xdr:row>
      <xdr:rowOff>138545</xdr:rowOff>
    </xdr:from>
    <xdr:to>
      <xdr:col>49</xdr:col>
      <xdr:colOff>337705</xdr:colOff>
      <xdr:row>747</xdr:row>
      <xdr:rowOff>34637</xdr:rowOff>
    </xdr:to>
    <xdr:sp macro="" textlink="">
      <xdr:nvSpPr>
        <xdr:cNvPr id="4" name="正方形/長方形 3"/>
        <xdr:cNvSpPr/>
      </xdr:nvSpPr>
      <xdr:spPr>
        <a:xfrm>
          <a:off x="6598227" y="37641068"/>
          <a:ext cx="3498273" cy="60613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（再審査請求事件の処理経過等のデータ管理、統計資料の作成、裁決例の活用等）</a:t>
          </a:r>
          <a:r>
            <a:rPr kumimoji="1" lang="en-US" altLang="ja-JP" sz="1100"/>
            <a:t>※</a:t>
          </a:r>
          <a:r>
            <a:rPr kumimoji="1" lang="ja-JP" altLang="en-US" sz="1100"/>
            <a:t>うち経費３百万円</a:t>
          </a:r>
          <a:endParaRPr kumimoji="1" lang="en-US" altLang="ja-JP" sz="1100"/>
        </a:p>
      </xdr:txBody>
    </xdr:sp>
    <xdr:clientData/>
  </xdr:twoCellAnchor>
  <xdr:twoCellAnchor>
    <xdr:from>
      <xdr:col>10</xdr:col>
      <xdr:colOff>181840</xdr:colOff>
      <xdr:row>750</xdr:row>
      <xdr:rowOff>259772</xdr:rowOff>
    </xdr:from>
    <xdr:to>
      <xdr:col>24</xdr:col>
      <xdr:colOff>193002</xdr:colOff>
      <xdr:row>755</xdr:row>
      <xdr:rowOff>3962</xdr:rowOff>
    </xdr:to>
    <xdr:sp macro="" textlink="">
      <xdr:nvSpPr>
        <xdr:cNvPr id="5" name="正方形/長方形 4"/>
        <xdr:cNvSpPr/>
      </xdr:nvSpPr>
      <xdr:spPr>
        <a:xfrm>
          <a:off x="2173431" y="39537408"/>
          <a:ext cx="2799389" cy="1519304"/>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0</xdr:colOff>
      <xdr:row>745</xdr:row>
      <xdr:rowOff>25978</xdr:rowOff>
    </xdr:from>
    <xdr:to>
      <xdr:col>23</xdr:col>
      <xdr:colOff>8658</xdr:colOff>
      <xdr:row>750</xdr:row>
      <xdr:rowOff>242455</xdr:rowOff>
    </xdr:to>
    <xdr:cxnSp macro="">
      <xdr:nvCxnSpPr>
        <xdr:cNvPr id="6" name="直線矢印コネクタ 5"/>
        <xdr:cNvCxnSpPr/>
      </xdr:nvCxnSpPr>
      <xdr:spPr>
        <a:xfrm flipH="1">
          <a:off x="4580659" y="37528501"/>
          <a:ext cx="8658" cy="19915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17318</xdr:colOff>
      <xdr:row>750</xdr:row>
      <xdr:rowOff>233796</xdr:rowOff>
    </xdr:from>
    <xdr:to>
      <xdr:col>45</xdr:col>
      <xdr:colOff>28480</xdr:colOff>
      <xdr:row>754</xdr:row>
      <xdr:rowOff>333009</xdr:rowOff>
    </xdr:to>
    <xdr:sp macro="" textlink="">
      <xdr:nvSpPr>
        <xdr:cNvPr id="7" name="正方形/長方形 6"/>
        <xdr:cNvSpPr/>
      </xdr:nvSpPr>
      <xdr:spPr>
        <a:xfrm>
          <a:off x="6191250" y="39511432"/>
          <a:ext cx="2799389" cy="1519304"/>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190500</xdr:colOff>
      <xdr:row>745</xdr:row>
      <xdr:rowOff>8659</xdr:rowOff>
    </xdr:from>
    <xdr:to>
      <xdr:col>32</xdr:col>
      <xdr:colOff>4949</xdr:colOff>
      <xdr:row>750</xdr:row>
      <xdr:rowOff>190252</xdr:rowOff>
    </xdr:to>
    <xdr:cxnSp macro="">
      <xdr:nvCxnSpPr>
        <xdr:cNvPr id="8" name="直線矢印コネクタ 7"/>
        <xdr:cNvCxnSpPr/>
      </xdr:nvCxnSpPr>
      <xdr:spPr>
        <a:xfrm>
          <a:off x="6364432" y="37511182"/>
          <a:ext cx="13608" cy="1956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752</xdr:row>
      <xdr:rowOff>77933</xdr:rowOff>
    </xdr:from>
    <xdr:to>
      <xdr:col>20</xdr:col>
      <xdr:colOff>190500</xdr:colOff>
      <xdr:row>753</xdr:row>
      <xdr:rowOff>346364</xdr:rowOff>
    </xdr:to>
    <xdr:sp macro="" textlink="">
      <xdr:nvSpPr>
        <xdr:cNvPr id="11" name="正方形/長方形 10"/>
        <xdr:cNvSpPr/>
      </xdr:nvSpPr>
      <xdr:spPr>
        <a:xfrm>
          <a:off x="2544536" y="39824397"/>
          <a:ext cx="1728107" cy="6222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ニューコン（株）　</a:t>
          </a:r>
          <a:endParaRPr kumimoji="1" lang="en-US" altLang="ja-JP" sz="1100"/>
        </a:p>
        <a:p>
          <a:pPr algn="l"/>
          <a:r>
            <a:rPr kumimoji="1" lang="ja-JP" altLang="en-US" sz="1100"/>
            <a:t>         ７百万円</a:t>
          </a:r>
          <a:endParaRPr kumimoji="1" lang="en-US" altLang="ja-JP" sz="1100"/>
        </a:p>
      </xdr:txBody>
    </xdr:sp>
    <xdr:clientData/>
  </xdr:twoCellAnchor>
  <xdr:twoCellAnchor>
    <xdr:from>
      <xdr:col>32</xdr:col>
      <xdr:colOff>136072</xdr:colOff>
      <xdr:row>752</xdr:row>
      <xdr:rowOff>8658</xdr:rowOff>
    </xdr:from>
    <xdr:to>
      <xdr:col>43</xdr:col>
      <xdr:colOff>163286</xdr:colOff>
      <xdr:row>753</xdr:row>
      <xdr:rowOff>346363</xdr:rowOff>
    </xdr:to>
    <xdr:sp macro="" textlink="">
      <xdr:nvSpPr>
        <xdr:cNvPr id="12" name="正方形/長方形 11"/>
        <xdr:cNvSpPr/>
      </xdr:nvSpPr>
      <xdr:spPr>
        <a:xfrm>
          <a:off x="6667501" y="39755122"/>
          <a:ext cx="2272392" cy="6914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日立社会情報サービス（株）　</a:t>
          </a:r>
          <a:endParaRPr kumimoji="1" lang="en-US" altLang="ja-JP" sz="1100"/>
        </a:p>
        <a:p>
          <a:pPr algn="l"/>
          <a:r>
            <a:rPr kumimoji="1" lang="ja-JP" altLang="en-US" sz="1100"/>
            <a:t>         ７３百万円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D20" sqref="AD20:AJ20"/>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298</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183</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589</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615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v>
      </c>
      <c r="Q13" s="659"/>
      <c r="R13" s="659"/>
      <c r="S13" s="659"/>
      <c r="T13" s="659"/>
      <c r="U13" s="659"/>
      <c r="V13" s="660"/>
      <c r="W13" s="658">
        <v>12</v>
      </c>
      <c r="X13" s="659"/>
      <c r="Y13" s="659"/>
      <c r="Z13" s="659"/>
      <c r="AA13" s="659"/>
      <c r="AB13" s="659"/>
      <c r="AC13" s="660"/>
      <c r="AD13" s="658">
        <v>89</v>
      </c>
      <c r="AE13" s="659"/>
      <c r="AF13" s="659"/>
      <c r="AG13" s="659"/>
      <c r="AH13" s="659"/>
      <c r="AI13" s="659"/>
      <c r="AJ13" s="660"/>
      <c r="AK13" s="658">
        <v>15</v>
      </c>
      <c r="AL13" s="659"/>
      <c r="AM13" s="659"/>
      <c r="AN13" s="659"/>
      <c r="AO13" s="659"/>
      <c r="AP13" s="659"/>
      <c r="AQ13" s="660"/>
      <c r="AR13" s="920">
        <v>10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642</v>
      </c>
      <c r="Q14" s="659"/>
      <c r="R14" s="659"/>
      <c r="S14" s="659"/>
      <c r="T14" s="659"/>
      <c r="U14" s="659"/>
      <c r="V14" s="660"/>
      <c r="W14" s="658" t="s">
        <v>644</v>
      </c>
      <c r="X14" s="659"/>
      <c r="Y14" s="659"/>
      <c r="Z14" s="659"/>
      <c r="AA14" s="659"/>
      <c r="AB14" s="659"/>
      <c r="AC14" s="660"/>
      <c r="AD14" s="658" t="s">
        <v>645</v>
      </c>
      <c r="AE14" s="659"/>
      <c r="AF14" s="659"/>
      <c r="AG14" s="659"/>
      <c r="AH14" s="659"/>
      <c r="AI14" s="659"/>
      <c r="AJ14" s="660"/>
      <c r="AK14" s="658" t="s">
        <v>643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642</v>
      </c>
      <c r="Q15" s="659"/>
      <c r="R15" s="659"/>
      <c r="S15" s="659"/>
      <c r="T15" s="659"/>
      <c r="U15" s="659"/>
      <c r="V15" s="660"/>
      <c r="W15" s="658" t="s">
        <v>645</v>
      </c>
      <c r="X15" s="659"/>
      <c r="Y15" s="659"/>
      <c r="Z15" s="659"/>
      <c r="AA15" s="659"/>
      <c r="AB15" s="659"/>
      <c r="AC15" s="660"/>
      <c r="AD15" s="658" t="s">
        <v>646</v>
      </c>
      <c r="AE15" s="659"/>
      <c r="AF15" s="659"/>
      <c r="AG15" s="659"/>
      <c r="AH15" s="659"/>
      <c r="AI15" s="659"/>
      <c r="AJ15" s="660"/>
      <c r="AK15" s="658" t="s">
        <v>643</v>
      </c>
      <c r="AL15" s="659"/>
      <c r="AM15" s="659"/>
      <c r="AN15" s="659"/>
      <c r="AO15" s="659"/>
      <c r="AP15" s="659"/>
      <c r="AQ15" s="660"/>
      <c r="AR15" s="658" t="s">
        <v>589</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643</v>
      </c>
      <c r="Q16" s="659"/>
      <c r="R16" s="659"/>
      <c r="S16" s="659"/>
      <c r="T16" s="659"/>
      <c r="U16" s="659"/>
      <c r="V16" s="660"/>
      <c r="W16" s="658" t="s">
        <v>643</v>
      </c>
      <c r="X16" s="659"/>
      <c r="Y16" s="659"/>
      <c r="Z16" s="659"/>
      <c r="AA16" s="659"/>
      <c r="AB16" s="659"/>
      <c r="AC16" s="660"/>
      <c r="AD16" s="658" t="s">
        <v>643</v>
      </c>
      <c r="AE16" s="659"/>
      <c r="AF16" s="659"/>
      <c r="AG16" s="659"/>
      <c r="AH16" s="659"/>
      <c r="AI16" s="659"/>
      <c r="AJ16" s="660"/>
      <c r="AK16" s="658" t="s">
        <v>646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647</v>
      </c>
      <c r="Q17" s="659"/>
      <c r="R17" s="659"/>
      <c r="S17" s="659"/>
      <c r="T17" s="659"/>
      <c r="U17" s="659"/>
      <c r="V17" s="660"/>
      <c r="W17" s="658" t="s">
        <v>645</v>
      </c>
      <c r="X17" s="659"/>
      <c r="Y17" s="659"/>
      <c r="Z17" s="659"/>
      <c r="AA17" s="659"/>
      <c r="AB17" s="659"/>
      <c r="AC17" s="660"/>
      <c r="AD17" s="658" t="s">
        <v>646</v>
      </c>
      <c r="AE17" s="659"/>
      <c r="AF17" s="659"/>
      <c r="AG17" s="659"/>
      <c r="AH17" s="659"/>
      <c r="AI17" s="659"/>
      <c r="AJ17" s="660"/>
      <c r="AK17" s="658" t="s">
        <v>643</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8</v>
      </c>
      <c r="Q18" s="880"/>
      <c r="R18" s="880"/>
      <c r="S18" s="880"/>
      <c r="T18" s="880"/>
      <c r="U18" s="880"/>
      <c r="V18" s="881"/>
      <c r="W18" s="879">
        <f>SUM(W13:AC17)</f>
        <v>12</v>
      </c>
      <c r="X18" s="880"/>
      <c r="Y18" s="880"/>
      <c r="Z18" s="880"/>
      <c r="AA18" s="880"/>
      <c r="AB18" s="880"/>
      <c r="AC18" s="881"/>
      <c r="AD18" s="879">
        <f>SUM(AD13:AJ17)</f>
        <v>89</v>
      </c>
      <c r="AE18" s="880"/>
      <c r="AF18" s="880"/>
      <c r="AG18" s="880"/>
      <c r="AH18" s="880"/>
      <c r="AI18" s="880"/>
      <c r="AJ18" s="881"/>
      <c r="AK18" s="879">
        <f>SUM(AK13:AQ17)</f>
        <v>15</v>
      </c>
      <c r="AL18" s="880"/>
      <c r="AM18" s="880"/>
      <c r="AN18" s="880"/>
      <c r="AO18" s="880"/>
      <c r="AP18" s="880"/>
      <c r="AQ18" s="881"/>
      <c r="AR18" s="879">
        <f>SUM(AR13:AX17)</f>
        <v>10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9</v>
      </c>
      <c r="Q19" s="659"/>
      <c r="R19" s="659"/>
      <c r="S19" s="659"/>
      <c r="T19" s="659"/>
      <c r="U19" s="659"/>
      <c r="V19" s="660"/>
      <c r="W19" s="658">
        <v>8</v>
      </c>
      <c r="X19" s="659"/>
      <c r="Y19" s="659"/>
      <c r="Z19" s="659"/>
      <c r="AA19" s="659"/>
      <c r="AB19" s="659"/>
      <c r="AC19" s="660"/>
      <c r="AD19" s="658">
        <v>82</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1.125</v>
      </c>
      <c r="Q20" s="318"/>
      <c r="R20" s="318"/>
      <c r="S20" s="318"/>
      <c r="T20" s="318"/>
      <c r="U20" s="318"/>
      <c r="V20" s="318"/>
      <c r="W20" s="318">
        <f t="shared" ref="W20" si="0">IF(W18=0, "-", SUM(W19)/W18)</f>
        <v>0.66666666666666663</v>
      </c>
      <c r="X20" s="318"/>
      <c r="Y20" s="318"/>
      <c r="Z20" s="318"/>
      <c r="AA20" s="318"/>
      <c r="AB20" s="318"/>
      <c r="AC20" s="318"/>
      <c r="AD20" s="318">
        <f t="shared" ref="AD20" si="1">IF(AD18=0, "-", SUM(AD19)/AD18)</f>
        <v>0.9213483146067416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1.125</v>
      </c>
      <c r="Q21" s="318"/>
      <c r="R21" s="318"/>
      <c r="S21" s="318"/>
      <c r="T21" s="318"/>
      <c r="U21" s="318"/>
      <c r="V21" s="318"/>
      <c r="W21" s="318">
        <f t="shared" ref="W21" si="2">IF(W19=0, "-", SUM(W19)/SUM(W13,W14))</f>
        <v>0.66666666666666663</v>
      </c>
      <c r="X21" s="318"/>
      <c r="Y21" s="318"/>
      <c r="Z21" s="318"/>
      <c r="AA21" s="318"/>
      <c r="AB21" s="318"/>
      <c r="AC21" s="318"/>
      <c r="AD21" s="318">
        <f t="shared" ref="AD21" si="3">IF(AD19=0, "-", SUM(AD19)/SUM(AD13,AD14))</f>
        <v>0.9213483146067416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610</v>
      </c>
      <c r="H23" s="954"/>
      <c r="I23" s="954"/>
      <c r="J23" s="954"/>
      <c r="K23" s="954"/>
      <c r="L23" s="954"/>
      <c r="M23" s="954"/>
      <c r="N23" s="954"/>
      <c r="O23" s="955"/>
      <c r="P23" s="920">
        <v>14</v>
      </c>
      <c r="Q23" s="921"/>
      <c r="R23" s="921"/>
      <c r="S23" s="921"/>
      <c r="T23" s="921"/>
      <c r="U23" s="921"/>
      <c r="V23" s="938"/>
      <c r="W23" s="920">
        <v>9</v>
      </c>
      <c r="X23" s="921"/>
      <c r="Y23" s="921"/>
      <c r="Z23" s="921"/>
      <c r="AA23" s="921"/>
      <c r="AB23" s="921"/>
      <c r="AC23" s="938"/>
      <c r="AD23" s="975" t="s">
        <v>655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611</v>
      </c>
      <c r="H24" s="957"/>
      <c r="I24" s="957"/>
      <c r="J24" s="957"/>
      <c r="K24" s="957"/>
      <c r="L24" s="957"/>
      <c r="M24" s="957"/>
      <c r="N24" s="957"/>
      <c r="O24" s="958"/>
      <c r="P24" s="658">
        <v>1</v>
      </c>
      <c r="Q24" s="659"/>
      <c r="R24" s="659"/>
      <c r="S24" s="659"/>
      <c r="T24" s="659"/>
      <c r="U24" s="659"/>
      <c r="V24" s="660"/>
      <c r="W24" s="658">
        <v>1</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15</v>
      </c>
      <c r="Q29" s="659"/>
      <c r="R29" s="659"/>
      <c r="S29" s="659"/>
      <c r="T29" s="659"/>
      <c r="U29" s="659"/>
      <c r="V29" s="660"/>
      <c r="W29" s="934">
        <f>AR13</f>
        <v>10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633</v>
      </c>
      <c r="AR31" s="200"/>
      <c r="AS31" s="133" t="s">
        <v>355</v>
      </c>
      <c r="AT31" s="134"/>
      <c r="AU31" s="199">
        <v>31</v>
      </c>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612</v>
      </c>
      <c r="AC32" s="461"/>
      <c r="AD32" s="461"/>
      <c r="AE32" s="218">
        <v>2161</v>
      </c>
      <c r="AF32" s="219"/>
      <c r="AG32" s="219"/>
      <c r="AH32" s="219"/>
      <c r="AI32" s="218">
        <v>1847</v>
      </c>
      <c r="AJ32" s="219"/>
      <c r="AK32" s="219"/>
      <c r="AL32" s="219"/>
      <c r="AM32" s="218">
        <v>1480</v>
      </c>
      <c r="AN32" s="219"/>
      <c r="AO32" s="219"/>
      <c r="AP32" s="219"/>
      <c r="AQ32" s="340" t="s">
        <v>633</v>
      </c>
      <c r="AR32" s="207"/>
      <c r="AS32" s="207"/>
      <c r="AT32" s="341"/>
      <c r="AU32" s="219" t="s">
        <v>634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612</v>
      </c>
      <c r="AC33" s="523"/>
      <c r="AD33" s="523"/>
      <c r="AE33" s="218">
        <v>2000</v>
      </c>
      <c r="AF33" s="219"/>
      <c r="AG33" s="219"/>
      <c r="AH33" s="219"/>
      <c r="AI33" s="218">
        <v>2000</v>
      </c>
      <c r="AJ33" s="219"/>
      <c r="AK33" s="219"/>
      <c r="AL33" s="219"/>
      <c r="AM33" s="218">
        <v>1500</v>
      </c>
      <c r="AN33" s="219"/>
      <c r="AO33" s="219"/>
      <c r="AP33" s="219"/>
      <c r="AQ33" s="340" t="s">
        <v>634</v>
      </c>
      <c r="AR33" s="207"/>
      <c r="AS33" s="207"/>
      <c r="AT33" s="341"/>
      <c r="AU33" s="219">
        <v>1500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108</v>
      </c>
      <c r="AF34" s="219"/>
      <c r="AG34" s="219"/>
      <c r="AH34" s="219"/>
      <c r="AI34" s="218">
        <v>92</v>
      </c>
      <c r="AJ34" s="219"/>
      <c r="AK34" s="219"/>
      <c r="AL34" s="219"/>
      <c r="AM34" s="218">
        <v>99</v>
      </c>
      <c r="AN34" s="219"/>
      <c r="AO34" s="219"/>
      <c r="AP34" s="219"/>
      <c r="AQ34" s="340" t="s">
        <v>635</v>
      </c>
      <c r="AR34" s="207"/>
      <c r="AS34" s="207"/>
      <c r="AT34" s="341"/>
      <c r="AU34" s="219" t="s">
        <v>633</v>
      </c>
      <c r="AV34" s="219"/>
      <c r="AW34" s="219"/>
      <c r="AX34" s="221"/>
    </row>
    <row r="35" spans="1:50" ht="23.25" customHeight="1" x14ac:dyDescent="0.15">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578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612</v>
      </c>
      <c r="AC101" s="461"/>
      <c r="AD101" s="461"/>
      <c r="AE101" s="218">
        <v>2161</v>
      </c>
      <c r="AF101" s="219"/>
      <c r="AG101" s="219"/>
      <c r="AH101" s="220"/>
      <c r="AI101" s="218">
        <v>1847</v>
      </c>
      <c r="AJ101" s="219"/>
      <c r="AK101" s="219"/>
      <c r="AL101" s="220"/>
      <c r="AM101" s="218">
        <v>1480</v>
      </c>
      <c r="AN101" s="219"/>
      <c r="AO101" s="219"/>
      <c r="AP101" s="220"/>
      <c r="AQ101" s="218" t="s">
        <v>616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612</v>
      </c>
      <c r="AC102" s="461"/>
      <c r="AD102" s="461"/>
      <c r="AE102" s="418">
        <v>2000</v>
      </c>
      <c r="AF102" s="418"/>
      <c r="AG102" s="418"/>
      <c r="AH102" s="418"/>
      <c r="AI102" s="418">
        <v>2000</v>
      </c>
      <c r="AJ102" s="418"/>
      <c r="AK102" s="418"/>
      <c r="AL102" s="418"/>
      <c r="AM102" s="418">
        <v>1500</v>
      </c>
      <c r="AN102" s="418"/>
      <c r="AO102" s="418"/>
      <c r="AP102" s="418"/>
      <c r="AQ102" s="273">
        <v>1500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613</v>
      </c>
      <c r="AC116" s="463"/>
      <c r="AD116" s="464"/>
      <c r="AE116" s="418">
        <v>493</v>
      </c>
      <c r="AF116" s="418"/>
      <c r="AG116" s="418"/>
      <c r="AH116" s="418"/>
      <c r="AI116" s="418">
        <v>418</v>
      </c>
      <c r="AJ116" s="418"/>
      <c r="AK116" s="418"/>
      <c r="AL116" s="418"/>
      <c r="AM116" s="418">
        <v>4386</v>
      </c>
      <c r="AN116" s="418"/>
      <c r="AO116" s="418"/>
      <c r="AP116" s="418"/>
      <c r="AQ116" s="218" t="s">
        <v>636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614</v>
      </c>
      <c r="AC117" s="473"/>
      <c r="AD117" s="474"/>
      <c r="AE117" s="591" t="s">
        <v>619</v>
      </c>
      <c r="AF117" s="551"/>
      <c r="AG117" s="551"/>
      <c r="AH117" s="551"/>
      <c r="AI117" s="591" t="s">
        <v>620</v>
      </c>
      <c r="AJ117" s="551"/>
      <c r="AK117" s="551"/>
      <c r="AL117" s="551"/>
      <c r="AM117" s="591" t="s">
        <v>656</v>
      </c>
      <c r="AN117" s="551"/>
      <c r="AO117" s="551"/>
      <c r="AP117" s="551"/>
      <c r="AQ117" s="551" t="s">
        <v>567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621</v>
      </c>
      <c r="AC134" s="205"/>
      <c r="AD134" s="205"/>
      <c r="AE134" s="206">
        <v>2161</v>
      </c>
      <c r="AF134" s="207"/>
      <c r="AG134" s="207"/>
      <c r="AH134" s="207"/>
      <c r="AI134" s="206">
        <v>1847</v>
      </c>
      <c r="AJ134" s="207"/>
      <c r="AK134" s="207"/>
      <c r="AL134" s="207"/>
      <c r="AM134" s="206">
        <v>1480</v>
      </c>
      <c r="AN134" s="207"/>
      <c r="AO134" s="207"/>
      <c r="AP134" s="207"/>
      <c r="AQ134" s="206" t="s">
        <v>640</v>
      </c>
      <c r="AR134" s="207"/>
      <c r="AS134" s="207"/>
      <c r="AT134" s="207"/>
      <c r="AU134" s="206" t="s">
        <v>639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621</v>
      </c>
      <c r="AC135" s="213"/>
      <c r="AD135" s="213"/>
      <c r="AE135" s="206">
        <v>2000</v>
      </c>
      <c r="AF135" s="207"/>
      <c r="AG135" s="207"/>
      <c r="AH135" s="207"/>
      <c r="AI135" s="206">
        <v>2000</v>
      </c>
      <c r="AJ135" s="207"/>
      <c r="AK135" s="207"/>
      <c r="AL135" s="207"/>
      <c r="AM135" s="206">
        <v>1500</v>
      </c>
      <c r="AN135" s="207"/>
      <c r="AO135" s="207"/>
      <c r="AP135" s="207"/>
      <c r="AQ135" s="206" t="s">
        <v>641</v>
      </c>
      <c r="AR135" s="207"/>
      <c r="AS135" s="207"/>
      <c r="AT135" s="207"/>
      <c r="AU135" s="206">
        <v>1500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t="s">
        <v>581</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2"/>
      <c r="E430" s="174" t="s">
        <v>546</v>
      </c>
      <c r="F430" s="899"/>
      <c r="G430" s="900" t="s">
        <v>374</v>
      </c>
      <c r="H430" s="123"/>
      <c r="I430" s="123"/>
      <c r="J430" s="901" t="s">
        <v>589</v>
      </c>
      <c r="K430" s="902"/>
      <c r="L430" s="902"/>
      <c r="M430" s="902"/>
      <c r="N430" s="902"/>
      <c r="O430" s="902"/>
      <c r="P430" s="902"/>
      <c r="Q430" s="902"/>
      <c r="R430" s="902"/>
      <c r="S430" s="902"/>
      <c r="T430" s="903"/>
      <c r="U430" s="588" t="s">
        <v>648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649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651</v>
      </c>
      <c r="AC433" s="213"/>
      <c r="AD433" s="213"/>
      <c r="AE433" s="340" t="s">
        <v>589</v>
      </c>
      <c r="AF433" s="207"/>
      <c r="AG433" s="207"/>
      <c r="AH433" s="207"/>
      <c r="AI433" s="340" t="s">
        <v>589</v>
      </c>
      <c r="AJ433" s="207"/>
      <c r="AK433" s="207"/>
      <c r="AL433" s="207"/>
      <c r="AM433" s="340" t="s">
        <v>589</v>
      </c>
      <c r="AN433" s="207"/>
      <c r="AO433" s="207"/>
      <c r="AP433" s="341"/>
      <c r="AQ433" s="340" t="s">
        <v>589</v>
      </c>
      <c r="AR433" s="207"/>
      <c r="AS433" s="207"/>
      <c r="AT433" s="341"/>
      <c r="AU433" s="207" t="s">
        <v>589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649</v>
      </c>
      <c r="AC434" s="205"/>
      <c r="AD434" s="205"/>
      <c r="AE434" s="340" t="s">
        <v>589</v>
      </c>
      <c r="AF434" s="207"/>
      <c r="AG434" s="207"/>
      <c r="AH434" s="341"/>
      <c r="AI434" s="340" t="s">
        <v>589</v>
      </c>
      <c r="AJ434" s="207"/>
      <c r="AK434" s="207"/>
      <c r="AL434" s="207"/>
      <c r="AM434" s="340" t="s">
        <v>589</v>
      </c>
      <c r="AN434" s="207"/>
      <c r="AO434" s="207"/>
      <c r="AP434" s="341"/>
      <c r="AQ434" s="340" t="s">
        <v>589</v>
      </c>
      <c r="AR434" s="207"/>
      <c r="AS434" s="207"/>
      <c r="AT434" s="341"/>
      <c r="AU434" s="207" t="s">
        <v>589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589</v>
      </c>
      <c r="AF435" s="207"/>
      <c r="AG435" s="207"/>
      <c r="AH435" s="341"/>
      <c r="AI435" s="340" t="s">
        <v>589</v>
      </c>
      <c r="AJ435" s="207"/>
      <c r="AK435" s="207"/>
      <c r="AL435" s="207"/>
      <c r="AM435" s="340" t="s">
        <v>589</v>
      </c>
      <c r="AN435" s="207"/>
      <c r="AO435" s="207"/>
      <c r="AP435" s="341"/>
      <c r="AQ435" s="340" t="s">
        <v>589</v>
      </c>
      <c r="AR435" s="207"/>
      <c r="AS435" s="207"/>
      <c r="AT435" s="341"/>
      <c r="AU435" s="207" t="s">
        <v>589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649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649</v>
      </c>
      <c r="AC458" s="213"/>
      <c r="AD458" s="213"/>
      <c r="AE458" s="340" t="s">
        <v>589</v>
      </c>
      <c r="AF458" s="207"/>
      <c r="AG458" s="207"/>
      <c r="AH458" s="207"/>
      <c r="AI458" s="340" t="s">
        <v>589</v>
      </c>
      <c r="AJ458" s="207"/>
      <c r="AK458" s="207"/>
      <c r="AL458" s="207"/>
      <c r="AM458" s="340" t="s">
        <v>589</v>
      </c>
      <c r="AN458" s="207"/>
      <c r="AO458" s="207"/>
      <c r="AP458" s="341"/>
      <c r="AQ458" s="340" t="s">
        <v>589</v>
      </c>
      <c r="AR458" s="207"/>
      <c r="AS458" s="207"/>
      <c r="AT458" s="341"/>
      <c r="AU458" s="207" t="s">
        <v>589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652</v>
      </c>
      <c r="AC459" s="205"/>
      <c r="AD459" s="205"/>
      <c r="AE459" s="340" t="s">
        <v>589</v>
      </c>
      <c r="AF459" s="207"/>
      <c r="AG459" s="207"/>
      <c r="AH459" s="341"/>
      <c r="AI459" s="340" t="s">
        <v>589</v>
      </c>
      <c r="AJ459" s="207"/>
      <c r="AK459" s="207"/>
      <c r="AL459" s="207"/>
      <c r="AM459" s="340" t="s">
        <v>589</v>
      </c>
      <c r="AN459" s="207"/>
      <c r="AO459" s="207"/>
      <c r="AP459" s="341"/>
      <c r="AQ459" s="340" t="s">
        <v>589</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589</v>
      </c>
      <c r="AF460" s="207"/>
      <c r="AG460" s="207"/>
      <c r="AH460" s="341"/>
      <c r="AI460" s="340" t="s">
        <v>589</v>
      </c>
      <c r="AJ460" s="207"/>
      <c r="AK460" s="207"/>
      <c r="AL460" s="207"/>
      <c r="AM460" s="340" t="s">
        <v>589</v>
      </c>
      <c r="AN460" s="207"/>
      <c r="AO460" s="207"/>
      <c r="AP460" s="341"/>
      <c r="AQ460" s="340" t="s">
        <v>589</v>
      </c>
      <c r="AR460" s="207"/>
      <c r="AS460" s="207"/>
      <c r="AT460" s="341"/>
      <c r="AU460" s="207" t="s">
        <v>589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650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575</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575</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596</v>
      </c>
      <c r="AE705" s="716"/>
      <c r="AF705" s="716"/>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597</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598</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599</v>
      </c>
      <c r="AE708" s="606"/>
      <c r="AF708" s="606"/>
      <c r="AG708" s="743" t="s">
        <v>589</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590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589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575</v>
      </c>
      <c r="AE711" s="329"/>
      <c r="AF711" s="329"/>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599</v>
      </c>
      <c r="AE712" s="784"/>
      <c r="AF712" s="784"/>
      <c r="AG712" s="811" t="s">
        <v>589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599</v>
      </c>
      <c r="AE713" s="329"/>
      <c r="AF713" s="664"/>
      <c r="AG713" s="101" t="s">
        <v>589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575</v>
      </c>
      <c r="AE714" s="809"/>
      <c r="AF714" s="810"/>
      <c r="AG714" s="737" t="s">
        <v>592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575</v>
      </c>
      <c r="AE715" s="606"/>
      <c r="AF715" s="657"/>
      <c r="AG715" s="743" t="s">
        <v>593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599</v>
      </c>
      <c r="AE716" s="628"/>
      <c r="AF716" s="628"/>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594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595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t="s">
        <v>635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600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638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653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654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602</v>
      </c>
      <c r="F737" s="991"/>
      <c r="G737" s="991"/>
      <c r="H737" s="991"/>
      <c r="I737" s="991"/>
      <c r="J737" s="991"/>
      <c r="K737" s="991"/>
      <c r="L737" s="991"/>
      <c r="M737" s="991"/>
      <c r="N737" s="365" t="s">
        <v>543</v>
      </c>
      <c r="O737" s="365"/>
      <c r="P737" s="365"/>
      <c r="Q737" s="365"/>
      <c r="R737" s="991" t="s">
        <v>603</v>
      </c>
      <c r="S737" s="991"/>
      <c r="T737" s="991"/>
      <c r="U737" s="991"/>
      <c r="V737" s="991"/>
      <c r="W737" s="991"/>
      <c r="X737" s="991"/>
      <c r="Y737" s="991"/>
      <c r="Z737" s="991"/>
      <c r="AA737" s="365" t="s">
        <v>542</v>
      </c>
      <c r="AB737" s="365"/>
      <c r="AC737" s="365"/>
      <c r="AD737" s="365"/>
      <c r="AE737" s="991" t="s">
        <v>604</v>
      </c>
      <c r="AF737" s="991"/>
      <c r="AG737" s="991"/>
      <c r="AH737" s="991"/>
      <c r="AI737" s="991"/>
      <c r="AJ737" s="991"/>
      <c r="AK737" s="991"/>
      <c r="AL737" s="991"/>
      <c r="AM737" s="991"/>
      <c r="AN737" s="365" t="s">
        <v>541</v>
      </c>
      <c r="AO737" s="365"/>
      <c r="AP737" s="365"/>
      <c r="AQ737" s="365"/>
      <c r="AR737" s="983" t="s">
        <v>605</v>
      </c>
      <c r="AS737" s="984"/>
      <c r="AT737" s="984"/>
      <c r="AU737" s="984"/>
      <c r="AV737" s="984"/>
      <c r="AW737" s="984"/>
      <c r="AX737" s="985"/>
      <c r="AY737" s="89"/>
      <c r="AZ737" s="89"/>
    </row>
    <row r="738" spans="1:52" ht="24.75" customHeight="1" x14ac:dyDescent="0.15">
      <c r="A738" s="992" t="s">
        <v>540</v>
      </c>
      <c r="B738" s="210"/>
      <c r="C738" s="210"/>
      <c r="D738" s="211"/>
      <c r="E738" s="991" t="s">
        <v>606</v>
      </c>
      <c r="F738" s="991"/>
      <c r="G738" s="991"/>
      <c r="H738" s="991"/>
      <c r="I738" s="991"/>
      <c r="J738" s="991"/>
      <c r="K738" s="991"/>
      <c r="L738" s="991"/>
      <c r="M738" s="991"/>
      <c r="N738" s="365" t="s">
        <v>539</v>
      </c>
      <c r="O738" s="365"/>
      <c r="P738" s="365"/>
      <c r="Q738" s="365"/>
      <c r="R738" s="991" t="s">
        <v>607</v>
      </c>
      <c r="S738" s="991"/>
      <c r="T738" s="991"/>
      <c r="U738" s="991"/>
      <c r="V738" s="991"/>
      <c r="W738" s="991"/>
      <c r="X738" s="991"/>
      <c r="Y738" s="991"/>
      <c r="Z738" s="991"/>
      <c r="AA738" s="365" t="s">
        <v>538</v>
      </c>
      <c r="AB738" s="365"/>
      <c r="AC738" s="365"/>
      <c r="AD738" s="365"/>
      <c r="AE738" s="991" t="s">
        <v>608</v>
      </c>
      <c r="AF738" s="991"/>
      <c r="AG738" s="991"/>
      <c r="AH738" s="991"/>
      <c r="AI738" s="991"/>
      <c r="AJ738" s="991"/>
      <c r="AK738" s="991"/>
      <c r="AL738" s="991"/>
      <c r="AM738" s="991"/>
      <c r="AN738" s="365" t="s">
        <v>534</v>
      </c>
      <c r="AO738" s="365"/>
      <c r="AP738" s="365"/>
      <c r="AQ738" s="365"/>
      <c r="AR738" s="983" t="s">
        <v>609</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c r="J739" s="986"/>
      <c r="K739" s="93" t="str">
        <f>IF(OR(I739="　", I739=""), "", "-")</f>
        <v/>
      </c>
      <c r="L739" s="987">
        <v>288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626</v>
      </c>
      <c r="H781" s="672"/>
      <c r="I781" s="672"/>
      <c r="J781" s="672"/>
      <c r="K781" s="673"/>
      <c r="L781" s="665" t="s">
        <v>627</v>
      </c>
      <c r="M781" s="666"/>
      <c r="N781" s="666"/>
      <c r="O781" s="666"/>
      <c r="P781" s="666"/>
      <c r="Q781" s="666"/>
      <c r="R781" s="666"/>
      <c r="S781" s="666"/>
      <c r="T781" s="666"/>
      <c r="U781" s="666"/>
      <c r="V781" s="666"/>
      <c r="W781" s="666"/>
      <c r="X781" s="667"/>
      <c r="Y781" s="388">
        <v>7</v>
      </c>
      <c r="Z781" s="389"/>
      <c r="AA781" s="389"/>
      <c r="AB781" s="806"/>
      <c r="AC781" s="671" t="s">
        <v>626</v>
      </c>
      <c r="AD781" s="672"/>
      <c r="AE781" s="672"/>
      <c r="AF781" s="672"/>
      <c r="AG781" s="673"/>
      <c r="AH781" s="665" t="s">
        <v>632</v>
      </c>
      <c r="AI781" s="666"/>
      <c r="AJ781" s="666"/>
      <c r="AK781" s="666"/>
      <c r="AL781" s="666"/>
      <c r="AM781" s="666"/>
      <c r="AN781" s="666"/>
      <c r="AO781" s="666"/>
      <c r="AP781" s="666"/>
      <c r="AQ781" s="666"/>
      <c r="AR781" s="666"/>
      <c r="AS781" s="666"/>
      <c r="AT781" s="667"/>
      <c r="AU781" s="388">
        <v>73</v>
      </c>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73</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622</v>
      </c>
      <c r="D837" s="347"/>
      <c r="E837" s="347"/>
      <c r="F837" s="347"/>
      <c r="G837" s="347"/>
      <c r="H837" s="347"/>
      <c r="I837" s="347"/>
      <c r="J837" s="348">
        <v>5011501008212</v>
      </c>
      <c r="K837" s="349"/>
      <c r="L837" s="349"/>
      <c r="M837" s="349"/>
      <c r="N837" s="349"/>
      <c r="O837" s="349"/>
      <c r="P837" s="362" t="s">
        <v>623</v>
      </c>
      <c r="Q837" s="350"/>
      <c r="R837" s="350"/>
      <c r="S837" s="350"/>
      <c r="T837" s="350"/>
      <c r="U837" s="350"/>
      <c r="V837" s="350"/>
      <c r="W837" s="350"/>
      <c r="X837" s="350"/>
      <c r="Y837" s="351">
        <v>7</v>
      </c>
      <c r="Z837" s="352"/>
      <c r="AA837" s="352"/>
      <c r="AB837" s="353"/>
      <c r="AC837" s="363" t="s">
        <v>498</v>
      </c>
      <c r="AD837" s="371"/>
      <c r="AE837" s="371"/>
      <c r="AF837" s="371"/>
      <c r="AG837" s="371"/>
      <c r="AH837" s="372">
        <v>1</v>
      </c>
      <c r="AI837" s="373"/>
      <c r="AJ837" s="373"/>
      <c r="AK837" s="373"/>
      <c r="AL837" s="357">
        <v>98.9</v>
      </c>
      <c r="AM837" s="358"/>
      <c r="AN837" s="358"/>
      <c r="AO837" s="359"/>
      <c r="AP837" s="360" t="s">
        <v>618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625</v>
      </c>
      <c r="D870" s="347"/>
      <c r="E870" s="347"/>
      <c r="F870" s="347"/>
      <c r="G870" s="347"/>
      <c r="H870" s="347"/>
      <c r="I870" s="347"/>
      <c r="J870" s="348">
        <v>3010601021713</v>
      </c>
      <c r="K870" s="349"/>
      <c r="L870" s="349"/>
      <c r="M870" s="349"/>
      <c r="N870" s="349"/>
      <c r="O870" s="349"/>
      <c r="P870" s="362" t="s">
        <v>628</v>
      </c>
      <c r="Q870" s="350"/>
      <c r="R870" s="350"/>
      <c r="S870" s="350"/>
      <c r="T870" s="350"/>
      <c r="U870" s="350"/>
      <c r="V870" s="350"/>
      <c r="W870" s="350"/>
      <c r="X870" s="350"/>
      <c r="Y870" s="351">
        <v>73</v>
      </c>
      <c r="Z870" s="352"/>
      <c r="AA870" s="352"/>
      <c r="AB870" s="353"/>
      <c r="AC870" s="363" t="s">
        <v>498</v>
      </c>
      <c r="AD870" s="371"/>
      <c r="AE870" s="371"/>
      <c r="AF870" s="371"/>
      <c r="AG870" s="371"/>
      <c r="AH870" s="372">
        <v>1</v>
      </c>
      <c r="AI870" s="373"/>
      <c r="AJ870" s="373"/>
      <c r="AK870" s="373"/>
      <c r="AL870" s="357">
        <v>99.1</v>
      </c>
      <c r="AM870" s="358"/>
      <c r="AN870" s="358"/>
      <c r="AO870" s="359"/>
      <c r="AP870" s="360" t="s">
        <v>629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t="s">
        <v>624</v>
      </c>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618</v>
      </c>
      <c r="F1102" s="375"/>
      <c r="G1102" s="375"/>
      <c r="H1102" s="375"/>
      <c r="I1102" s="375"/>
      <c r="J1102" s="348" t="s">
        <v>618</v>
      </c>
      <c r="K1102" s="349"/>
      <c r="L1102" s="349"/>
      <c r="M1102" s="349"/>
      <c r="N1102" s="349"/>
      <c r="O1102" s="349"/>
      <c r="P1102" s="362" t="s">
        <v>618</v>
      </c>
      <c r="Q1102" s="350"/>
      <c r="R1102" s="350"/>
      <c r="S1102" s="350"/>
      <c r="T1102" s="350"/>
      <c r="U1102" s="350"/>
      <c r="V1102" s="350"/>
      <c r="W1102" s="350"/>
      <c r="X1102" s="350"/>
      <c r="Y1102" s="351" t="s">
        <v>630</v>
      </c>
      <c r="Z1102" s="352"/>
      <c r="AA1102" s="352"/>
      <c r="AB1102" s="353"/>
      <c r="AC1102" s="354"/>
      <c r="AD1102" s="354"/>
      <c r="AE1102" s="354"/>
      <c r="AF1102" s="354"/>
      <c r="AG1102" s="354"/>
      <c r="AH1102" s="355" t="s">
        <v>617</v>
      </c>
      <c r="AI1102" s="356"/>
      <c r="AJ1102" s="356"/>
      <c r="AK1102" s="356"/>
      <c r="AL1102" s="357" t="s">
        <v>631</v>
      </c>
      <c r="AM1102" s="358"/>
      <c r="AN1102" s="358"/>
      <c r="AO1102" s="359"/>
      <c r="AP1102" s="360" t="s">
        <v>617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t="s">
        <v>618</v>
      </c>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16383" man="1"/>
    <brk id="718" max="49" man="1"/>
    <brk id="72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2019-06-06T04:58:40Z</cp:lastPrinted>
  <dcterms:created xsi:type="dcterms:W3CDTF">2012-03-13T00:50:25Z</dcterms:created>
  <dcterms:modified xsi:type="dcterms:W3CDTF">2019-08-21T11:04:20Z</dcterms:modified>
</cp:coreProperties>
</file>