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2019年度）\外部有識者点検対象外事業（190822）\"/>
    </mc:Choice>
  </mc:AlternateContent>
  <bookViews>
    <workbookView xWindow="0" yWindow="0" windowWidth="28800" windowHeight="11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<sst xmlns="http://schemas.openxmlformats.org/spreadsheetml/2006/main" count="2913" uniqueCount="657">
  <si>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</si>
  <si>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</si>
  <si>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</si>
  <si>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</si>
  <si>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</si>
  <si>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</si>
  <si>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</si>
  <si>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</si>
  <si>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</si>
  <si>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</si>
  <si>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</si>
  <si>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</si>
  <si>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</si>
  <si>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</si>
  <si>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</si>
  <si>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</si>
  <si>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</si>
  <si>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</si>
  <si>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</si>
  <si>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</si>
  <si>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</si>
  <si>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</si>
  <si>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</si>
  <si>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</si>
  <si>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</si>
  <si>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</si>
  <si>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</si>
  <si>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</si>
  <si>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</si>
  <si>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</si>
  <si>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</si>
  <si>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</si>
  <si>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</si>
  <si>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</si>
  <si>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</si>
  <si>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</si>
  <si>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</si>
  <si>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</si>
  <si>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</si>
  <si>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</si>
  <si>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</si>
  <si>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</si>
  <si>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</si>
  <si>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</si>
  <si>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</si>
  <si>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</si>
  <si>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</si>
  <si>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</si>
  <si>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</si>
  <si>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</si>
  <si>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</si>
  <si>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</si>
  <si>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</si>
  <si>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</si>
  <si>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</si>
  <si>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</si>
  <si>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</si>
  <si>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</si>
  <si>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</si>
  <si>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</si>
  <si>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</si>
  <si>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</si>
  <si>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</si>
  <si>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</si>
  <si>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</si>
  <si>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</si>
  <si>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</si>
  <si>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</si>
  <si>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</si>
  <si>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</si>
  <si>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</si>
  <si>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</si>
  <si>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</si>
  <si>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</si>
  <si>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</si>
  <si>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</si>
  <si>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</si>
  <si>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</si>
  <si>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</si>
  <si>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</si>
  <si>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</si>
  <si>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</si>
  <si>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</si>
  <si>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</si>
  <si>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</si>
  <si>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</si>
  <si>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</si>
  <si>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</si>
  <si>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</si>
  <si>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</si>
  <si>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</si>
  <si>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</si>
  <si>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</si>
  <si>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</si>
  <si>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</si>
  <si>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</si>
  <si>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</si>
  <si>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</si>
  <si>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</si>
  <si>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</si>
  <si>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</si>
  <si>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</si>
  <si>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</si>
  <si>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</si>
  <si>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</si>
  <si>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</si>
  <si>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</si>
  <si>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</si>
  <si>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</si>
  <si>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</si>
  <si>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</si>
  <si>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</si>
  <si>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</si>
  <si>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</si>
  <si>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</si>
  <si>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</si>
  <si>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</si>
  <si>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</si>
  <si>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</si>
  <si>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</si>
  <si>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</si>
  <si>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</si>
  <si>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</si>
  <si>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</si>
  <si>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</si>
  <si>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</si>
  <si>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</si>
  <si>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</si>
  <si>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</si>
  <si>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</si>
  <si>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</si>
  <si>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</si>
  <si>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</si>
  <si>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</si>
  <si>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</si>
  <si>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</si>
  <si>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</si>
  <si>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</si>
  <si>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</si>
  <si>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</si>
  <si>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</si>
  <si>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</si>
  <si>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</si>
  <si>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</si>
  <si>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</si>
  <si>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</si>
  <si>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</si>
  <si>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</si>
  <si>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</si>
  <si>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</si>
  <si>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</si>
  <si>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</si>
  <si>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</si>
  <si>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</si>
  <si>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</si>
  <si>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</si>
  <si>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</si>
  <si>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</si>
  <si>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</si>
  <si>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</si>
  <si>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</si>
  <si>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</si>
  <si>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</si>
  <si>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</si>
  <si>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</si>
  <si>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</si>
  <si>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</si>
  <si>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</si>
  <si>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</si>
  <si>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</si>
  <si>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</si>
  <si>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</si>
  <si>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</si>
  <si>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</si>
  <si>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</si>
  <si>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</si>
  <si>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</si>
  <si>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</si>
  <si>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</si>
  <si>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</si>
  <si>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</si>
  <si>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</si>
  <si>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</si>
  <si>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</si>
  <si>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</si>
  <si>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</si>
  <si>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</si>
  <si>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</si>
  <si>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</si>
  <si>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</si>
  <si>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</si>
  <si>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</si>
  <si>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</si>
  <si>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</si>
  <si>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</si>
  <si>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</si>
  <si>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</si>
  <si>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</si>
  <si>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</si>
  <si>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</si>
  <si>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</si>
  <si>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</si>
  <si>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</si>
  <si>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</si>
  <si>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</si>
  <si>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</si>
  <si>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</si>
  <si>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</si>
  <si>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</si>
  <si>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</si>
  <si>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</si>
  <si>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</si>
  <si>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</si>
  <si>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</si>
  <si>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</si>
  <si>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</si>
  <si>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</si>
  <si>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</si>
  <si>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</si>
  <si>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</si>
  <si>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</si>
  <si>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</si>
  <si>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</si>
  <si>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</si>
  <si>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</si>
  <si>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</si>
  <si>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</si>
  <si>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</si>
  <si>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</si>
  <si>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</si>
  <si>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</si>
  <si>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</si>
  <si>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</si>
  <si>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</si>
  <si>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</si>
  <si>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</si>
  <si>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</si>
  <si>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</si>
  <si>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</si>
  <si>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</si>
  <si>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</si>
  <si>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</si>
  <si>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</si>
  <si>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</si>
  <si>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</si>
  <si>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</si>
  <si>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</si>
  <si>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</si>
  <si>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</si>
  <si>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</si>
  <si>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</si>
  <si>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</si>
  <si>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</si>
  <si>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</si>
  <si>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</si>
  <si>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</si>
  <si>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</si>
  <si>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</si>
  <si>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</si>
  <si>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</si>
  <si>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</si>
  <si>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</si>
  <si>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</si>
  <si>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</si>
  <si>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</si>
  <si>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</si>
  <si>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</si>
  <si>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</si>
  <si>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</si>
  <si>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</si>
  <si>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</si>
  <si>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</si>
  <si>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</si>
  <si>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</si>
  <si>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</si>
  <si>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</si>
  <si>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</si>
  <si>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</si>
  <si>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</si>
  <si>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</si>
  <si>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</si>
  <si>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</si>
  <si>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</si>
  <si>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</si>
  <si>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</si>
  <si>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</si>
  <si>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</si>
  <si>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</si>
  <si>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</si>
  <si>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</si>
  <si>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</si>
  <si>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</si>
  <si>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</si>
  <si>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</si>
  <si>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</si>
  <si>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</si>
  <si>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</si>
  <si>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</si>
  <si>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</si>
  <si>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</si>
  <si>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</si>
  <si>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</si>
  <si>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</si>
  <si>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</si>
  <si>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</si>
  <si>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</si>
  <si>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</si>
  <si>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</si>
  <si>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</si>
  <si>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</si>
  <si>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</si>
  <si>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</si>
  <si>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</si>
  <si>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</si>
  <si>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</si>
  <si>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</si>
  <si>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</si>
  <si>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</si>
  <si>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</si>
  <si>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</si>
  <si>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</si>
  <si>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</si>
  <si>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</si>
  <si>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</si>
  <si>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</si>
  <si>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</si>
  <si>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</si>
  <si>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</si>
  <si>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</si>
  <si>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</si>
  <si>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</si>
  <si>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</si>
  <si>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</si>
  <si>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</si>
  <si>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</si>
  <si>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</si>
  <si>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</si>
  <si>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</si>
  <si>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</si>
  <si>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</si>
  <si>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</si>
  <si>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</si>
  <si>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</si>
  <si>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</si>
  <si>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</si>
  <si>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</si>
  <si>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</si>
  <si>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</si>
  <si>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</si>
  <si>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</si>
  <si>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</si>
  <si>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</si>
  <si>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</si>
  <si>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</si>
  <si>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</si>
  <si>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</si>
  <si>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</si>
  <si>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</si>
  <si>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</si>
  <si>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</si>
  <si>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</si>
  <si>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</si>
  <si>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</si>
  <si>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</si>
  <si>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</si>
  <si>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</si>
  <si>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</si>
  <si>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</si>
  <si>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</si>
  <si>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</si>
  <si>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</si>
  <si>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</si>
  <si>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</si>
  <si>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</si>
  <si>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</si>
  <si>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</si>
  <si>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</si>
  <si>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</si>
  <si>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</si>
  <si>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</si>
  <si>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</si>
  <si>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</si>
  <si>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</si>
  <si>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</si>
  <si>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</si>
  <si>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</si>
  <si>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</si>
  <si>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</si>
  <si>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</si>
  <si>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</si>
  <si>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</si>
  <si>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</si>
  <si>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</si>
  <si>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</si>
  <si>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</si>
  <si>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</si>
  <si>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</si>
  <si>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</si>
  <si>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</si>
  <si>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</si>
  <si>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</si>
  <si>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</si>
  <si>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</si>
  <si>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</si>
  <si>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</si>
  <si>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</si>
  <si>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</si>
  <si>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</si>
  <si>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</si>
  <si>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</si>
  <si>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</si>
  <si>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</si>
  <si>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</si>
  <si>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</si>
  <si>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</si>
  <si>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</si>
  <si>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</si>
  <si>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</si>
  <si>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</si>
  <si>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</si>
  <si>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</si>
  <si>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</si>
  <si>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</si>
  <si>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</si>
  <si>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</si>
  <si>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</si>
  <si>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</si>
  <si>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</si>
  <si>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</si>
  <si>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</si>
  <si>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</si>
  <si>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</si>
  <si>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</si>
  <si>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</si>
  <si>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</si>
  <si>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</si>
  <si>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</si>
  <si>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</si>
  <si>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</si>
  <si>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</si>
  <si>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</si>
  <si>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</si>
  <si>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</si>
  <si>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</si>
  <si>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</si>
  <si>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</si>
  <si>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</si>
  <si>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</si>
  <si>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</si>
  <si>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</si>
  <si>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</si>
  <si>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</si>
  <si>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</si>
  <si>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</si>
  <si>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</si>
  <si>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</si>
  <si>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</si>
  <si>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</si>
  <si>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</si>
  <si>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</si>
  <si>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</si>
  <si>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</si>
  <si>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</si>
  <si>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</si>
  <si>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</si>
  <si>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</si>
  <si>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</si>
  <si>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</si>
  <si>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</si>
  <si>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</si>
  <si>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</si>
  <si>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</si>
  <si>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</si>
  <si>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</si>
  <si>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</si>
  <si>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</si>
  <si>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</si>
  <si>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</si>
  <si>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</si>
  <si>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</si>
  <si>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</si>
  <si>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</si>
  <si>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</si>
  <si>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</si>
  <si>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</si>
  <si>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</si>
  <si>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</si>
  <si>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</si>
  <si>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</si>
  <si>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</si>
  <si>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</si>
  <si>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</si>
  <si>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</si>
  <si>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</si>
  <si>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</si>
  <si>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</si>
  <si>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</si>
  <si>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</si>
  <si>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</si>
  <si>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</si>
  <si>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</si>
  <si>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</si>
  <si>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</si>
  <si>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</si>
  <si>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</si>
  <si>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</si>
  <si>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</si>
  <si>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</si>
  <si>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</si>
  <si>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</si>
  <si>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</si>
  <si>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</si>
  <si>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</si>
  <si>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</si>
  <si>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</si>
  <si>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</si>
  <si>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</si>
  <si>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</si>
  <si>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</si>
  <si>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</si>
  <si>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</si>
  <si>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</si>
  <si>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</si>
  <si>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</si>
  <si>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</si>
  <si>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</si>
  <si>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</si>
  <si>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</si>
  <si>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</si>
  <si>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</si>
  <si>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</si>
  <si>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</si>
  <si>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</si>
  <si>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</si>
  <si>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</si>
  <si>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</si>
  <si>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</si>
  <si>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</si>
  <si>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</si>
  <si>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</si>
  <si>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</si>
  <si>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</si>
  <si>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</si>
  <si>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</si>
  <si>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</si>
  <si>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</si>
  <si>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</si>
  <si>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</si>
  <si>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</si>
  <si>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</si>
  <si>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</si>
  <si>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</si>
  <si>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</si>
  <si>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</si>
  <si>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</si>
  <si>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</si>
  <si>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</si>
  <si>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</si>
  <si>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</si>
  <si>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</si>
  <si>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</si>
  <si>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</si>
  <si>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</si>
  <si>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</si>
  <si>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</si>
  <si>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</si>
  <si>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</si>
  <si>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</si>
  <si>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</si>
  <si>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</si>
  <si>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薬価基準改正経費</t>
    <rPh sb="0" eb="2">
      <t>ヤッカ</t>
    </rPh>
    <rPh sb="2" eb="4">
      <t>キジュン</t>
    </rPh>
    <rPh sb="4" eb="6">
      <t>カイセイ</t>
    </rPh>
    <rPh sb="6" eb="8">
      <t>ケイヒ</t>
    </rPh>
    <phoneticPr fontId="5"/>
  </si>
  <si>
    <t>保険局</t>
    <rPh sb="0" eb="3">
      <t>ホケンキョク</t>
    </rPh>
    <phoneticPr fontId="5"/>
  </si>
  <si>
    <t>厚生労働省</t>
  </si>
  <si>
    <t>医療課</t>
    <rPh sb="0" eb="3">
      <t>イリョウカ</t>
    </rPh>
    <phoneticPr fontId="5"/>
  </si>
  <si>
    <t>森光　敬子</t>
    <rPh sb="0" eb="2">
      <t>モリミツ</t>
    </rPh>
    <rPh sb="3" eb="5">
      <t>ケイコ</t>
    </rPh>
    <phoneticPr fontId="5"/>
  </si>
  <si>
    <t>○</t>
  </si>
  <si>
    <t>健康保険法（大正14年法律第70号）第76条第２項</t>
    <phoneticPr fontId="5"/>
  </si>
  <si>
    <t>平成28年度診療報酬改定に係る答申書附帯意見（平成28年２月中央社会保険医療協議会）</t>
    <phoneticPr fontId="5"/>
  </si>
  <si>
    <t>-</t>
    <phoneticPr fontId="5"/>
  </si>
  <si>
    <t>-</t>
    <phoneticPr fontId="5"/>
  </si>
  <si>
    <t>-</t>
    <phoneticPr fontId="5"/>
  </si>
  <si>
    <t>-</t>
    <phoneticPr fontId="5"/>
  </si>
  <si>
    <t>-</t>
    <phoneticPr fontId="5"/>
  </si>
  <si>
    <t>医療給付適正化業務庁費</t>
    <rPh sb="0" eb="2">
      <t>イリョウ</t>
    </rPh>
    <rPh sb="2" eb="4">
      <t>キュウフ</t>
    </rPh>
    <rPh sb="4" eb="7">
      <t>テキセイカ</t>
    </rPh>
    <rPh sb="7" eb="9">
      <t>ギョウム</t>
    </rPh>
    <rPh sb="9" eb="10">
      <t>チョウ</t>
    </rPh>
    <rPh sb="10" eb="11">
      <t>ヒ</t>
    </rPh>
    <phoneticPr fontId="5"/>
  </si>
  <si>
    <t>-</t>
    <phoneticPr fontId="5"/>
  </si>
  <si>
    <t>-</t>
    <phoneticPr fontId="5"/>
  </si>
  <si>
    <t>-</t>
    <phoneticPr fontId="5"/>
  </si>
  <si>
    <t>-</t>
    <phoneticPr fontId="5"/>
  </si>
  <si>
    <t>-</t>
    <phoneticPr fontId="5"/>
  </si>
  <si>
    <t>薬価基準既収載品の薬価の算定を正確かつ精密に行うために必要なデータの集計、分析、整理を行うことを目的としており、直接的に測ることのできる指標を示すことは困難。</t>
    <phoneticPr fontId="5"/>
  </si>
  <si>
    <t>間接的な指標として、対象となる医薬品の数を指標とした。
　※実績は年度末時点の告示数。</t>
    <phoneticPr fontId="5"/>
  </si>
  <si>
    <t>医薬品数の目標値は年度当初の告示数</t>
    <phoneticPr fontId="5"/>
  </si>
  <si>
    <t>間接的な指標として、対象となる医薬品の数を指標とした。 ※実績は年度末時点の告示数。</t>
    <phoneticPr fontId="5"/>
  </si>
  <si>
    <t>医薬品数</t>
    <rPh sb="0" eb="3">
      <t>イヤクヒン</t>
    </rPh>
    <rPh sb="3" eb="4">
      <t>スウ</t>
    </rPh>
    <phoneticPr fontId="5"/>
  </si>
  <si>
    <t>-</t>
    <phoneticPr fontId="5"/>
  </si>
  <si>
    <t>医薬品の薬価等に関する各種データの集計・分析・整理等を実施するものであり、詳細な活動指標を示すことは困難であるため、間接的な指標として、対象となる医薬品の数を指標とした。</t>
    <phoneticPr fontId="5"/>
  </si>
  <si>
    <t>千円</t>
    <rPh sb="0" eb="2">
      <t>センエン</t>
    </rPh>
    <phoneticPr fontId="5"/>
  </si>
  <si>
    <t>　　X/Y</t>
    <phoneticPr fontId="5"/>
  </si>
  <si>
    <t>8/16,509</t>
    <phoneticPr fontId="5"/>
  </si>
  <si>
    <t>施策大目標９　全国民に必要な医療を保障できる安定的・効率的な医療保険制度を構築すること</t>
    <phoneticPr fontId="5"/>
  </si>
  <si>
    <t>施策目標Ⅰー９ー１　データヘルスの推進による保険者機能の強化等により適正かつ安定的・効率的な医療保険制度を構築すること</t>
    <phoneticPr fontId="5"/>
  </si>
  <si>
    <t>-</t>
    <phoneticPr fontId="5"/>
  </si>
  <si>
    <t>-</t>
    <phoneticPr fontId="5"/>
  </si>
  <si>
    <t>-</t>
    <phoneticPr fontId="5"/>
  </si>
  <si>
    <t>㉜市場実勢価格を踏まえた薬価の適正化</t>
    <phoneticPr fontId="5"/>
  </si>
  <si>
    <t>-</t>
    <phoneticPr fontId="5"/>
  </si>
  <si>
    <t>-</t>
    <phoneticPr fontId="5"/>
  </si>
  <si>
    <t>-</t>
    <phoneticPr fontId="5"/>
  </si>
  <si>
    <t>-</t>
    <phoneticPr fontId="5"/>
  </si>
  <si>
    <t>-</t>
    <phoneticPr fontId="5"/>
  </si>
  <si>
    <t>当該調査事業の調査結果に基づき、市場実勢価格を踏まえた薬価算定を行う。</t>
    <phoneticPr fontId="5"/>
  </si>
  <si>
    <t>薬価基準既収載品の薬価の算定を行うための基礎資料を得ることを目的としており、広く国民のニーズがあり、国費により実施する必要がある。</t>
    <phoneticPr fontId="5"/>
  </si>
  <si>
    <t>薬価の算定に関する基礎資料の収集が目的であるため、国が実施すべき事業である。</t>
    <phoneticPr fontId="5"/>
  </si>
  <si>
    <t>薬価基準既収載品の薬価の算定を行うための基礎資料を得るための手段として位置づけており、優先度が高い事業である。</t>
    <phoneticPr fontId="5"/>
  </si>
  <si>
    <t>有</t>
  </si>
  <si>
    <t>無</t>
  </si>
  <si>
    <t>‐</t>
  </si>
  <si>
    <t>一般競争入札を行うことにより、コストの削減に努めており、概ね妥当である。</t>
    <phoneticPr fontId="5"/>
  </si>
  <si>
    <t>データの集計、整理等、事業遂行のための必要な費目・使途に限定されている。</t>
    <phoneticPr fontId="5"/>
  </si>
  <si>
    <t>一般競争入札を行うことにより、コストの削減に努めている。</t>
    <phoneticPr fontId="5"/>
  </si>
  <si>
    <t>薬価に関する各種調査結果に基づいて集計、整理を行うことにより、実効性の高い手段となっている。</t>
    <phoneticPr fontId="5"/>
  </si>
  <si>
    <t>こちらの求めに応じた各種作業を瑕疵なく実施している。</t>
    <phoneticPr fontId="5"/>
  </si>
  <si>
    <t>薬価基準既収載品の薬価の算定のための基礎資料として活用している。</t>
    <phoneticPr fontId="5"/>
  </si>
  <si>
    <t>269</t>
    <phoneticPr fontId="5"/>
  </si>
  <si>
    <t>240</t>
    <phoneticPr fontId="5"/>
  </si>
  <si>
    <t>206</t>
    <phoneticPr fontId="5"/>
  </si>
  <si>
    <t>239</t>
    <phoneticPr fontId="5"/>
  </si>
  <si>
    <t>251</t>
    <phoneticPr fontId="5"/>
  </si>
  <si>
    <t>261</t>
    <phoneticPr fontId="5"/>
  </si>
  <si>
    <t>256</t>
    <phoneticPr fontId="5"/>
  </si>
  <si>
    <t>0261</t>
    <phoneticPr fontId="5"/>
  </si>
  <si>
    <t>-</t>
    <phoneticPr fontId="5"/>
  </si>
  <si>
    <t>-</t>
    <phoneticPr fontId="5"/>
  </si>
  <si>
    <t>（株）シーディーエス</t>
    <rPh sb="0" eb="3">
      <t>カブ</t>
    </rPh>
    <phoneticPr fontId="5"/>
  </si>
  <si>
    <t>一般競争入札（最低価格落札方式）を実施し、適正な手続きに基づいている。
応札者がおらず不落不調となり、会計課契約班において（株）シーディーエスと随意契約協議の結果、予定価格の金額の範囲内での金額提示があったため請負業者決定となった。
次回の入札に向けて、入札説明会参加企業等へのヒアリングを行うとともに、公告期間の見直し等不落不調解消に向けた改善策の検討を行う。</t>
    <rPh sb="36" eb="38">
      <t>オウサツ</t>
    </rPh>
    <rPh sb="38" eb="39">
      <t>シャ</t>
    </rPh>
    <rPh sb="43" eb="44">
      <t>フ</t>
    </rPh>
    <rPh sb="44" eb="45">
      <t>ラク</t>
    </rPh>
    <rPh sb="45" eb="47">
      <t>フチョウ</t>
    </rPh>
    <rPh sb="51" eb="53">
      <t>カイケイ</t>
    </rPh>
    <rPh sb="53" eb="54">
      <t>カ</t>
    </rPh>
    <rPh sb="54" eb="56">
      <t>ケイヤク</t>
    </rPh>
    <rPh sb="56" eb="57">
      <t>ハン</t>
    </rPh>
    <rPh sb="72" eb="74">
      <t>ズイイ</t>
    </rPh>
    <rPh sb="74" eb="76">
      <t>ケイヤク</t>
    </rPh>
    <rPh sb="76" eb="78">
      <t>キョウギ</t>
    </rPh>
    <rPh sb="79" eb="81">
      <t>ケッカ</t>
    </rPh>
    <rPh sb="82" eb="84">
      <t>ヨテイ</t>
    </rPh>
    <rPh sb="84" eb="86">
      <t>カカク</t>
    </rPh>
    <rPh sb="87" eb="89">
      <t>キンガク</t>
    </rPh>
    <rPh sb="90" eb="93">
      <t>ハンイナイ</t>
    </rPh>
    <rPh sb="95" eb="97">
      <t>キンガク</t>
    </rPh>
    <rPh sb="97" eb="99">
      <t>テイジ</t>
    </rPh>
    <rPh sb="105" eb="107">
      <t>ウケオイ</t>
    </rPh>
    <rPh sb="107" eb="109">
      <t>ギョウシャ</t>
    </rPh>
    <rPh sb="109" eb="111">
      <t>ケッテイ</t>
    </rPh>
    <rPh sb="117" eb="119">
      <t>ジカイ</t>
    </rPh>
    <rPh sb="161" eb="162">
      <t>フ</t>
    </rPh>
    <rPh sb="162" eb="163">
      <t>ラク</t>
    </rPh>
    <rPh sb="163" eb="165">
      <t>フチョウ</t>
    </rPh>
    <phoneticPr fontId="5"/>
  </si>
  <si>
    <t>各種データの集計・整理</t>
    <rPh sb="0" eb="2">
      <t>カクシュ</t>
    </rPh>
    <rPh sb="6" eb="8">
      <t>シュウケイ</t>
    </rPh>
    <rPh sb="9" eb="11">
      <t>セイリ</t>
    </rPh>
    <phoneticPr fontId="5"/>
  </si>
  <si>
    <t>-</t>
    <phoneticPr fontId="5"/>
  </si>
  <si>
    <t>A.（株）シーディーエス</t>
    <phoneticPr fontId="5"/>
  </si>
  <si>
    <t>　「診療報酬の算定方法（平成２０年厚生労働省告示第５９号）」の規定に基づき定める「使用薬剤の薬価（薬価基準）（平成２０年厚生労働省告示第６０号）」の改正を行うに際し、薬価は「市場実勢価格加重平均値調整幅方式」により算定することを基本としているが、このほか特例として各種の加算や引き下げを行っており、これらの算定を正確かつ精密に行うために必要なデータの集計・整理等を行う。</t>
    <phoneticPr fontId="5"/>
  </si>
  <si>
    <t>次回の入札に向けて、入札説明会参加企業等へのヒアリングを行うとともに、公告期間の見直し等不落不調解消に向けた改善策の検討を行う。</t>
    <rPh sb="44" eb="45">
      <t>フ</t>
    </rPh>
    <rPh sb="45" eb="46">
      <t>ラク</t>
    </rPh>
    <rPh sb="46" eb="48">
      <t>フチョウ</t>
    </rPh>
    <phoneticPr fontId="5"/>
  </si>
  <si>
    <t>人件費</t>
    <rPh sb="0" eb="3">
      <t>ジンケンヒ</t>
    </rPh>
    <phoneticPr fontId="5"/>
  </si>
  <si>
    <t>帳票印刷・帳票出力オペレーター</t>
    <rPh sb="0" eb="2">
      <t>チョウヒョウ</t>
    </rPh>
    <rPh sb="2" eb="4">
      <t>インサツ</t>
    </rPh>
    <rPh sb="5" eb="7">
      <t>チョウヒョウ</t>
    </rPh>
    <rPh sb="7" eb="9">
      <t>シュツリョク</t>
    </rPh>
    <phoneticPr fontId="5"/>
  </si>
  <si>
    <t>プログラム作成</t>
    <rPh sb="5" eb="7">
      <t>サクセイ</t>
    </rPh>
    <phoneticPr fontId="5"/>
  </si>
  <si>
    <t>算定支援（SE）</t>
    <rPh sb="0" eb="2">
      <t>サンテイ</t>
    </rPh>
    <rPh sb="2" eb="4">
      <t>シエン</t>
    </rPh>
    <phoneticPr fontId="5"/>
  </si>
  <si>
    <t>8/17,375</t>
    <phoneticPr fontId="5"/>
  </si>
  <si>
    <t>8/17,149</t>
  </si>
  <si>
    <t>8/17,149</t>
    <phoneticPr fontId="5"/>
  </si>
  <si>
    <t>　既収載医薬品（約1万7千百品目）の薬価算定の基礎資料とするため、過去の薬価調査結果等を用いて、品目ごと、薬効群ごと等の薬価ベース取引金額、使用量の推移等が解析できるデータなど、必要なデータの集計・整理等を行う。</t>
    <rPh sb="12" eb="13">
      <t>セン</t>
    </rPh>
    <phoneticPr fontId="5"/>
  </si>
  <si>
    <t>単位当たりコスト ＝ Ｘ ／ Ｙ
Ｘ：執行額（百万円）
Ｙ：医薬品数　　　　　　　
（年度末時点の告示数）　　　　</t>
    <rPh sb="44" eb="47">
      <t>ネンドマツ</t>
    </rPh>
    <rPh sb="47" eb="49">
      <t>ジテン</t>
    </rPh>
    <rPh sb="50" eb="52">
      <t>コクジ</t>
    </rPh>
    <rPh sb="52" eb="53">
      <t>スウ</t>
    </rPh>
    <phoneticPr fontId="5"/>
  </si>
  <si>
    <t>既収載医薬品（約1万7千百品目）の薬価算定の基礎資料とするため、医政局経済課が過去３カ年間に実施した薬価調査のデータ及び隔年で実施する薬価本調査のデータを用いる等により、全薬価基準収載医薬品について薬価調査結果概要を整え、品目ごと、薬効群ごと等の薬価ベース取引金額、使用量の推移等が解析できるデータを作成する。
診療報酬改定に併せて「診療報酬の算定方法（平成２０年厚生労働省告示第５９号）」の規定に基づき定める「使用薬剤の薬価（薬価基準）（平成２０年厚生労働省告示第６０号）」の改正を行うに際し、当該基準既収載品の薬価の算定を正確かつ精密に行うために必要なデータの集計・分析・整理を行うことができる。</t>
    <phoneticPr fontId="5"/>
  </si>
  <si>
    <t>一般競争入札（最低落札方式）を行ったが、応札者がおらず不落不調になり、業者と随意契約となった。しかし業務は円滑に遂行されており、特段の問題はないと考える。</t>
    <rPh sb="20" eb="22">
      <t>オウサツ</t>
    </rPh>
    <rPh sb="22" eb="23">
      <t>シャ</t>
    </rPh>
    <rPh sb="27" eb="28">
      <t>フ</t>
    </rPh>
    <rPh sb="28" eb="29">
      <t>ラク</t>
    </rPh>
    <rPh sb="29" eb="31">
      <t>フチョウ</t>
    </rPh>
    <rPh sb="35" eb="37">
      <t>ギョウシャ</t>
    </rPh>
    <rPh sb="38" eb="40">
      <t>ズイイ</t>
    </rPh>
    <rPh sb="40" eb="42">
      <t>ケイヤク</t>
    </rPh>
    <phoneticPr fontId="5"/>
  </si>
  <si>
    <t>点検対象外</t>
    <rPh sb="0" eb="2">
      <t>テンケン</t>
    </rPh>
    <rPh sb="2" eb="5">
      <t>タイショウガイ</t>
    </rPh>
    <phoneticPr fontId="5"/>
  </si>
  <si>
    <t>入札の不落不調の要因を分析し、改善を図ること。</t>
    <phoneticPr fontId="5"/>
  </si>
  <si>
    <t>業者にヒアリングを行ったところ、当該業者が本入札参加に必要な資格の等級に達しておらず、入札に参加できなかったことが判明した。令和元年度は業者の努力により入札参加に必要な資格の等級に達する予定であることから、本件は改善される予定である。</t>
    <rPh sb="0" eb="2">
      <t>ギョウシャ</t>
    </rPh>
    <rPh sb="9" eb="10">
      <t>オコナ</t>
    </rPh>
    <rPh sb="16" eb="18">
      <t>トウガイ</t>
    </rPh>
    <rPh sb="18" eb="20">
      <t>ギョウシャ</t>
    </rPh>
    <rPh sb="21" eb="22">
      <t>ホン</t>
    </rPh>
    <rPh sb="22" eb="24">
      <t>ニュウサツ</t>
    </rPh>
    <rPh sb="24" eb="26">
      <t>サンカ</t>
    </rPh>
    <rPh sb="27" eb="29">
      <t>ヒツヨウ</t>
    </rPh>
    <rPh sb="30" eb="32">
      <t>シカク</t>
    </rPh>
    <rPh sb="33" eb="35">
      <t>トウキュウ</t>
    </rPh>
    <rPh sb="36" eb="37">
      <t>タッ</t>
    </rPh>
    <rPh sb="43" eb="45">
      <t>ニュウサツ</t>
    </rPh>
    <rPh sb="46" eb="48">
      <t>サンカ</t>
    </rPh>
    <rPh sb="57" eb="59">
      <t>ハンメイ</t>
    </rPh>
    <rPh sb="62" eb="64">
      <t>レイワ</t>
    </rPh>
    <rPh sb="64" eb="66">
      <t>ガンネン</t>
    </rPh>
    <rPh sb="68" eb="70">
      <t>ギョウシャ</t>
    </rPh>
    <rPh sb="71" eb="73">
      <t>ドリョク</t>
    </rPh>
    <rPh sb="76" eb="78">
      <t>ニュウサツ</t>
    </rPh>
    <rPh sb="78" eb="80">
      <t>サンカ</t>
    </rPh>
    <rPh sb="81" eb="83">
      <t>ヒツヨウ</t>
    </rPh>
    <rPh sb="84" eb="86">
      <t>シカク</t>
    </rPh>
    <rPh sb="87" eb="89">
      <t>トウキュウ</t>
    </rPh>
    <rPh sb="90" eb="91">
      <t>タッ</t>
    </rPh>
    <rPh sb="93" eb="95">
      <t>ヨテイ</t>
    </rPh>
    <rPh sb="103" eb="105">
      <t>ホンケン</t>
    </rPh>
    <rPh sb="106" eb="108">
      <t>カイゼン</t>
    </rPh>
    <rPh sb="111" eb="113">
      <t>ヨテイ</t>
    </rPh>
    <phoneticPr fontId="5"/>
  </si>
  <si>
    <t>執行等改善</t>
  </si>
  <si>
    <t>薬価調査データの分析作業の一部を外部委託することによる要求増</t>
    <rPh sb="27" eb="29">
      <t>ヨウキュウ</t>
    </rPh>
    <rPh sb="29" eb="30">
      <t>ゾウ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</si>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</sst>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114300</xdr:colOff>
      <xdr:row>742</xdr:row>
      <xdr:rowOff>12700</xdr:rowOff>
    </xdr:from>
    <xdr:to>
      <xdr:col>36</xdr:col>
      <xdr:colOff>119280</xdr:colOff>
      <xdr:row>744</xdr:row>
      <xdr:rowOff>218327</xdr:rowOff>
    </xdr:to>
    <xdr:sp macro="" textlink="">
      <xdr:nvSpPr>
        <xdr:cNvPr id="3" name="正方形/長方形 2"/>
        <xdr:cNvSpPr/>
      </xdr:nvSpPr>
      <xdr:spPr>
        <a:xfrm>
          <a:off x="3975100" y="47866300"/>
          <a:ext cx="3459380" cy="91682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latin typeface="+mn-ea"/>
              <a:ea typeface="+mn-ea"/>
            </a:rPr>
            <a:t>９百万円</a:t>
          </a:r>
          <a:endParaRPr kumimoji="1" lang="en-US" altLang="ja-JP" sz="1400">
            <a:solidFill>
              <a:sysClr val="windowText" lastClr="000000"/>
            </a:solidFill>
            <a:latin typeface="+mn-ea"/>
            <a:ea typeface="+mn-ea"/>
          </a:endParaRPr>
        </a:p>
      </xdr:txBody>
    </xdr:sp>
    <xdr:clientData/>
  </xdr:twoCellAnchor>
  <xdr:twoCellAnchor>
    <xdr:from>
      <xdr:col>27</xdr:col>
      <xdr:colOff>177800</xdr:colOff>
      <xdr:row>746</xdr:row>
      <xdr:rowOff>139700</xdr:rowOff>
    </xdr:from>
    <xdr:to>
      <xdr:col>27</xdr:col>
      <xdr:colOff>194735</xdr:colOff>
      <xdr:row>753</xdr:row>
      <xdr:rowOff>26128</xdr:rowOff>
    </xdr:to>
    <xdr:cxnSp macro="">
      <xdr:nvCxnSpPr>
        <xdr:cNvPr id="4" name="直線矢印コネクタ 3"/>
        <xdr:cNvCxnSpPr/>
      </xdr:nvCxnSpPr>
      <xdr:spPr>
        <a:xfrm>
          <a:off x="5664200" y="49415700"/>
          <a:ext cx="16935" cy="237562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744</xdr:row>
      <xdr:rowOff>279400</xdr:rowOff>
    </xdr:from>
    <xdr:to>
      <xdr:col>33</xdr:col>
      <xdr:colOff>187325</xdr:colOff>
      <xdr:row>746</xdr:row>
      <xdr:rowOff>111179</xdr:rowOff>
    </xdr:to>
    <xdr:sp macro="" textlink="">
      <xdr:nvSpPr>
        <xdr:cNvPr id="5" name="大かっこ 4"/>
        <xdr:cNvSpPr/>
      </xdr:nvSpPr>
      <xdr:spPr>
        <a:xfrm>
          <a:off x="4470400" y="48844200"/>
          <a:ext cx="2422525" cy="54297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88900</xdr:colOff>
      <xdr:row>744</xdr:row>
      <xdr:rowOff>241300</xdr:rowOff>
    </xdr:from>
    <xdr:to>
      <xdr:col>33</xdr:col>
      <xdr:colOff>121414</xdr:colOff>
      <xdr:row>746</xdr:row>
      <xdr:rowOff>135796</xdr:rowOff>
    </xdr:to>
    <xdr:sp macro="" textlink="">
      <xdr:nvSpPr>
        <xdr:cNvPr id="6" name="正方形/長方形 5"/>
        <xdr:cNvSpPr/>
      </xdr:nvSpPr>
      <xdr:spPr>
        <a:xfrm>
          <a:off x="4559300" y="48806100"/>
          <a:ext cx="2267714" cy="60569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i="0" baseline="0">
              <a:solidFill>
                <a:sysClr val="windowText" lastClr="000000"/>
              </a:solidFill>
              <a:latin typeface="+mn-lt"/>
              <a:ea typeface="+mn-ea"/>
              <a:cs typeface="+mn-cs"/>
            </a:rPr>
            <a:t>事業の企画、全体調整等、進行管理</a:t>
          </a:r>
          <a:endParaRPr lang="ja-JP" altLang="ja-JP">
            <a:solidFill>
              <a:sysClr val="windowText" lastClr="000000"/>
            </a:solidFill>
          </a:endParaRPr>
        </a:p>
      </xdr:txBody>
    </xdr:sp>
    <xdr:clientData/>
  </xdr:twoCellAnchor>
  <xdr:twoCellAnchor>
    <xdr:from>
      <xdr:col>19</xdr:col>
      <xdr:colOff>12700</xdr:colOff>
      <xdr:row>753</xdr:row>
      <xdr:rowOff>127000</xdr:rowOff>
    </xdr:from>
    <xdr:to>
      <xdr:col>36</xdr:col>
      <xdr:colOff>174285</xdr:colOff>
      <xdr:row>754</xdr:row>
      <xdr:rowOff>96459</xdr:rowOff>
    </xdr:to>
    <xdr:sp macro="" textlink="">
      <xdr:nvSpPr>
        <xdr:cNvPr id="7" name="テキスト ボックス 6"/>
        <xdr:cNvSpPr txBox="1"/>
      </xdr:nvSpPr>
      <xdr:spPr>
        <a:xfrm>
          <a:off x="3873500" y="51892200"/>
          <a:ext cx="3615985" cy="3250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不落不調による随意契約</a:t>
          </a:r>
          <a:r>
            <a:rPr kumimoji="1" lang="en-US" altLang="ja-JP" sz="1100"/>
            <a:t>】</a:t>
          </a:r>
          <a:endParaRPr kumimoji="1" lang="ja-JP" altLang="en-US" sz="1100"/>
        </a:p>
      </xdr:txBody>
    </xdr:sp>
    <xdr:clientData/>
  </xdr:twoCellAnchor>
  <xdr:twoCellAnchor>
    <xdr:from>
      <xdr:col>19</xdr:col>
      <xdr:colOff>139700</xdr:colOff>
      <xdr:row>754</xdr:row>
      <xdr:rowOff>152400</xdr:rowOff>
    </xdr:from>
    <xdr:to>
      <xdr:col>36</xdr:col>
      <xdr:colOff>144680</xdr:colOff>
      <xdr:row>756</xdr:row>
      <xdr:rowOff>179916</xdr:rowOff>
    </xdr:to>
    <xdr:sp macro="" textlink="">
      <xdr:nvSpPr>
        <xdr:cNvPr id="8" name="正方形/長方形 7"/>
        <xdr:cNvSpPr/>
      </xdr:nvSpPr>
      <xdr:spPr>
        <a:xfrm>
          <a:off x="4000500" y="52273200"/>
          <a:ext cx="3459380" cy="73871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Ａ．（株）シーディーエス</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９百万円</a:t>
          </a:r>
          <a:endParaRPr kumimoji="1" lang="en-US" altLang="ja-JP" sz="1400">
            <a:solidFill>
              <a:sysClr val="windowText" lastClr="000000"/>
            </a:solidFill>
          </a:endParaRPr>
        </a:p>
      </xdr:txBody>
    </xdr:sp>
    <xdr:clientData/>
  </xdr:twoCellAnchor>
  <xdr:twoCellAnchor>
    <xdr:from>
      <xdr:col>21</xdr:col>
      <xdr:colOff>114300</xdr:colOff>
      <xdr:row>756</xdr:row>
      <xdr:rowOff>330200</xdr:rowOff>
    </xdr:from>
    <xdr:to>
      <xdr:col>34</xdr:col>
      <xdr:colOff>97304</xdr:colOff>
      <xdr:row>757</xdr:row>
      <xdr:rowOff>561522</xdr:rowOff>
    </xdr:to>
    <xdr:sp macro="" textlink="">
      <xdr:nvSpPr>
        <xdr:cNvPr id="10" name="大かっこ 9"/>
        <xdr:cNvSpPr/>
      </xdr:nvSpPr>
      <xdr:spPr>
        <a:xfrm>
          <a:off x="4381500" y="53162200"/>
          <a:ext cx="2624604" cy="90442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101600</xdr:colOff>
      <xdr:row>756</xdr:row>
      <xdr:rowOff>342900</xdr:rowOff>
    </xdr:from>
    <xdr:to>
      <xdr:col>33</xdr:col>
      <xdr:colOff>124589</xdr:colOff>
      <xdr:row>757</xdr:row>
      <xdr:rowOff>596847</xdr:rowOff>
    </xdr:to>
    <xdr:sp macro="" textlink="">
      <xdr:nvSpPr>
        <xdr:cNvPr id="11" name="正方形/長方形 10"/>
        <xdr:cNvSpPr/>
      </xdr:nvSpPr>
      <xdr:spPr>
        <a:xfrm>
          <a:off x="4572000" y="53174900"/>
          <a:ext cx="2258189" cy="92704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sz="1100" b="0" i="0" u="none" strike="noStrike" baseline="0" smtClean="0">
              <a:solidFill>
                <a:sysClr val="windowText" lastClr="000000"/>
              </a:solidFill>
              <a:latin typeface="+mn-lt"/>
              <a:ea typeface="+mn-ea"/>
              <a:cs typeface="+mn-cs"/>
            </a:rPr>
            <a:t>事業の企画に沿ったデータの集計・整理</a:t>
          </a:r>
          <a:endParaRPr lang="ja-JP" altLang="ja-JP">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75" zoomScaleNormal="75" zoomScaleSheetLayoutView="75" zoomScalePageLayoutView="85" workbookViewId="0">
      <selection activeCell="AR15" sqref="AR15:AX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279</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572</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151</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573</v>
      </c>
      <c r="AF5" s="717"/>
      <c r="AG5" s="717"/>
      <c r="AH5" s="717"/>
      <c r="AI5" s="717"/>
      <c r="AJ5" s="717"/>
      <c r="AK5" s="717"/>
      <c r="AL5" s="717"/>
      <c r="AM5" s="717"/>
      <c r="AN5" s="717"/>
      <c r="AO5" s="717"/>
      <c r="AP5" s="718"/>
      <c r="AQ5" s="719" t="s">
        <v>574</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576</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t="s">
        <v>577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社会保障</v>
      </c>
      <c r="AF8" s="224"/>
      <c r="AG8" s="224"/>
      <c r="AH8" s="224"/>
      <c r="AI8" s="224"/>
      <c r="AJ8" s="224"/>
      <c r="AK8" s="224"/>
      <c r="AL8" s="224"/>
      <c r="AM8" s="224"/>
      <c r="AN8" s="224"/>
      <c r="AO8" s="224"/>
      <c r="AP8" s="224"/>
      <c r="AQ8" s="224"/>
      <c r="AR8" s="224"/>
      <c r="AS8" s="224"/>
      <c r="AT8" s="224"/>
      <c r="AU8" s="224"/>
      <c r="AV8" s="224"/>
      <c r="AW8" s="224"/>
      <c r="AX8" s="738"/>
    </row>
    <row r="9" spans="1:50" ht="54.95" customHeight="1" x14ac:dyDescent="0.15">
      <c r="A9" s="145" t="s">
        <v>23</v>
      </c>
      <c r="B9" s="146"/>
      <c r="C9" s="146"/>
      <c r="D9" s="146"/>
      <c r="E9" s="146"/>
      <c r="F9" s="146"/>
      <c r="G9" s="572" t="s">
        <v>638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54.95" customHeight="1" x14ac:dyDescent="0.15">
      <c r="A10" s="739" t="s">
        <v>30</v>
      </c>
      <c r="B10" s="740"/>
      <c r="C10" s="740"/>
      <c r="D10" s="740"/>
      <c r="E10" s="740"/>
      <c r="F10" s="740"/>
      <c r="G10" s="672" t="s">
        <v>647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8</v>
      </c>
      <c r="Q13" s="109"/>
      <c r="R13" s="109"/>
      <c r="S13" s="109"/>
      <c r="T13" s="109"/>
      <c r="U13" s="109"/>
      <c r="V13" s="110"/>
      <c r="W13" s="108">
        <v>8</v>
      </c>
      <c r="X13" s="109"/>
      <c r="Y13" s="109"/>
      <c r="Z13" s="109"/>
      <c r="AA13" s="109"/>
      <c r="AB13" s="109"/>
      <c r="AC13" s="110"/>
      <c r="AD13" s="108">
        <v>8</v>
      </c>
      <c r="AE13" s="109"/>
      <c r="AF13" s="109"/>
      <c r="AG13" s="109"/>
      <c r="AH13" s="109"/>
      <c r="AI13" s="109"/>
      <c r="AJ13" s="110"/>
      <c r="AK13" s="108">
        <v>8</v>
      </c>
      <c r="AL13" s="109"/>
      <c r="AM13" s="109"/>
      <c r="AN13" s="109"/>
      <c r="AO13" s="109"/>
      <c r="AP13" s="109"/>
      <c r="AQ13" s="110"/>
      <c r="AR13" s="105">
        <v>12</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578</v>
      </c>
      <c r="Q14" s="109"/>
      <c r="R14" s="109"/>
      <c r="S14" s="109"/>
      <c r="T14" s="109"/>
      <c r="U14" s="109"/>
      <c r="V14" s="110"/>
      <c r="W14" s="108" t="s">
        <v>581</v>
      </c>
      <c r="X14" s="109"/>
      <c r="Y14" s="109"/>
      <c r="Z14" s="109"/>
      <c r="AA14" s="109"/>
      <c r="AB14" s="109"/>
      <c r="AC14" s="110"/>
      <c r="AD14" s="108" t="s">
        <v>580</v>
      </c>
      <c r="AE14" s="109"/>
      <c r="AF14" s="109"/>
      <c r="AG14" s="109"/>
      <c r="AH14" s="109"/>
      <c r="AI14" s="109"/>
      <c r="AJ14" s="110"/>
      <c r="AK14" s="108" t="s">
        <v>580</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579</v>
      </c>
      <c r="Q15" s="109"/>
      <c r="R15" s="109"/>
      <c r="S15" s="109"/>
      <c r="T15" s="109"/>
      <c r="U15" s="109"/>
      <c r="V15" s="110"/>
      <c r="W15" s="108" t="s">
        <v>580</v>
      </c>
      <c r="X15" s="109"/>
      <c r="Y15" s="109"/>
      <c r="Z15" s="109"/>
      <c r="AA15" s="109"/>
      <c r="AB15" s="109"/>
      <c r="AC15" s="110"/>
      <c r="AD15" s="108" t="s">
        <v>578</v>
      </c>
      <c r="AE15" s="109"/>
      <c r="AF15" s="109"/>
      <c r="AG15" s="109"/>
      <c r="AH15" s="109"/>
      <c r="AI15" s="109"/>
      <c r="AJ15" s="110"/>
      <c r="AK15" s="108" t="s">
        <v>580</v>
      </c>
      <c r="AL15" s="109"/>
      <c r="AM15" s="109"/>
      <c r="AN15" s="109"/>
      <c r="AO15" s="109"/>
      <c r="AP15" s="109"/>
      <c r="AQ15" s="110"/>
      <c r="AR15" s="108" t="s">
        <v>656</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578</v>
      </c>
      <c r="Q16" s="109"/>
      <c r="R16" s="109"/>
      <c r="S16" s="109"/>
      <c r="T16" s="109"/>
      <c r="U16" s="109"/>
      <c r="V16" s="110"/>
      <c r="W16" s="108" t="s">
        <v>580</v>
      </c>
      <c r="X16" s="109"/>
      <c r="Y16" s="109"/>
      <c r="Z16" s="109"/>
      <c r="AA16" s="109"/>
      <c r="AB16" s="109"/>
      <c r="AC16" s="110"/>
      <c r="AD16" s="108" t="s">
        <v>582</v>
      </c>
      <c r="AE16" s="109"/>
      <c r="AF16" s="109"/>
      <c r="AG16" s="109"/>
      <c r="AH16" s="109"/>
      <c r="AI16" s="109"/>
      <c r="AJ16" s="110"/>
      <c r="AK16" s="108" t="s">
        <v>578</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580</v>
      </c>
      <c r="Q17" s="109"/>
      <c r="R17" s="109"/>
      <c r="S17" s="109"/>
      <c r="T17" s="109"/>
      <c r="U17" s="109"/>
      <c r="V17" s="110"/>
      <c r="W17" s="108" t="s">
        <v>580</v>
      </c>
      <c r="X17" s="109"/>
      <c r="Y17" s="109"/>
      <c r="Z17" s="109"/>
      <c r="AA17" s="109"/>
      <c r="AB17" s="109"/>
      <c r="AC17" s="110"/>
      <c r="AD17" s="108" t="s">
        <v>580</v>
      </c>
      <c r="AE17" s="109"/>
      <c r="AF17" s="109"/>
      <c r="AG17" s="109"/>
      <c r="AH17" s="109"/>
      <c r="AI17" s="109"/>
      <c r="AJ17" s="110"/>
      <c r="AK17" s="108" t="s">
        <v>580</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8</v>
      </c>
      <c r="Q18" s="115"/>
      <c r="R18" s="115"/>
      <c r="S18" s="115"/>
      <c r="T18" s="115"/>
      <c r="U18" s="115"/>
      <c r="V18" s="116"/>
      <c r="W18" s="114">
        <f>SUM(W13:AC17)</f>
        <v>8</v>
      </c>
      <c r="X18" s="115"/>
      <c r="Y18" s="115"/>
      <c r="Z18" s="115"/>
      <c r="AA18" s="115"/>
      <c r="AB18" s="115"/>
      <c r="AC18" s="116"/>
      <c r="AD18" s="114">
        <f>SUM(AD13:AJ17)</f>
        <v>8</v>
      </c>
      <c r="AE18" s="115"/>
      <c r="AF18" s="115"/>
      <c r="AG18" s="115"/>
      <c r="AH18" s="115"/>
      <c r="AI18" s="115"/>
      <c r="AJ18" s="116"/>
      <c r="AK18" s="114">
        <f>SUM(AK13:AQ17)</f>
        <v>8</v>
      </c>
      <c r="AL18" s="115"/>
      <c r="AM18" s="115"/>
      <c r="AN18" s="115"/>
      <c r="AO18" s="115"/>
      <c r="AP18" s="115"/>
      <c r="AQ18" s="116"/>
      <c r="AR18" s="114">
        <f>SUM(AR13:AX17)</f>
        <v>12</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7</v>
      </c>
      <c r="Q19" s="109"/>
      <c r="R19" s="109"/>
      <c r="S19" s="109"/>
      <c r="T19" s="109"/>
      <c r="U19" s="109"/>
      <c r="V19" s="110"/>
      <c r="W19" s="108">
        <v>8</v>
      </c>
      <c r="X19" s="109"/>
      <c r="Y19" s="109"/>
      <c r="Z19" s="109"/>
      <c r="AA19" s="109"/>
      <c r="AB19" s="109"/>
      <c r="AC19" s="110"/>
      <c r="AD19" s="108">
        <v>9</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0.875</v>
      </c>
      <c r="Q20" s="539"/>
      <c r="R20" s="539"/>
      <c r="S20" s="539"/>
      <c r="T20" s="539"/>
      <c r="U20" s="539"/>
      <c r="V20" s="539"/>
      <c r="W20" s="539">
        <f t="shared" ref="W20" si="0">IF(W18=0, "-", SUM(W19)/W18)</f>
        <v>1</v>
      </c>
      <c r="X20" s="539"/>
      <c r="Y20" s="539"/>
      <c r="Z20" s="539"/>
      <c r="AA20" s="539"/>
      <c r="AB20" s="539"/>
      <c r="AC20" s="539"/>
      <c r="AD20" s="539">
        <f t="shared" ref="AD20" si="1">IF(AD18=0, "-", SUM(AD19)/AD18)</f>
        <v>1.125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0.875</v>
      </c>
      <c r="Q21" s="539"/>
      <c r="R21" s="539"/>
      <c r="S21" s="539"/>
      <c r="T21" s="539"/>
      <c r="U21" s="539"/>
      <c r="V21" s="539"/>
      <c r="W21" s="539">
        <f t="shared" ref="W21" si="2">IF(W19=0, "-", SUM(W19)/SUM(W13,W14))</f>
        <v>1</v>
      </c>
      <c r="X21" s="539"/>
      <c r="Y21" s="539"/>
      <c r="Z21" s="539"/>
      <c r="AA21" s="539"/>
      <c r="AB21" s="539"/>
      <c r="AC21" s="539"/>
      <c r="AD21" s="539">
        <f t="shared" ref="AD21" si="3">IF(AD19=0, "-", SUM(AD19)/SUM(AD13,AD14))</f>
        <v>1.125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583</v>
      </c>
      <c r="H23" s="187"/>
      <c r="I23" s="187"/>
      <c r="J23" s="187"/>
      <c r="K23" s="187"/>
      <c r="L23" s="187"/>
      <c r="M23" s="187"/>
      <c r="N23" s="187"/>
      <c r="O23" s="188"/>
      <c r="P23" s="105">
        <v>8</v>
      </c>
      <c r="Q23" s="106"/>
      <c r="R23" s="106"/>
      <c r="S23" s="106"/>
      <c r="T23" s="106"/>
      <c r="U23" s="106"/>
      <c r="V23" s="107"/>
      <c r="W23" s="105">
        <v>12</v>
      </c>
      <c r="X23" s="106"/>
      <c r="Y23" s="106"/>
      <c r="Z23" s="106"/>
      <c r="AA23" s="106"/>
      <c r="AB23" s="106"/>
      <c r="AC23" s="107"/>
      <c r="AD23" s="209" t="s">
        <v>655</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8</v>
      </c>
      <c r="Q29" s="109"/>
      <c r="R29" s="109"/>
      <c r="S29" s="109"/>
      <c r="T29" s="109"/>
      <c r="U29" s="109"/>
      <c r="V29" s="110"/>
      <c r="W29" s="227">
        <f>AR13</f>
        <v>12</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580</v>
      </c>
      <c r="AR31" s="136"/>
      <c r="AS31" s="137" t="s">
        <v>355</v>
      </c>
      <c r="AT31" s="172"/>
      <c r="AU31" s="271" t="s">
        <v>585</v>
      </c>
      <c r="AV31" s="271"/>
      <c r="AW31" s="379" t="s">
        <v>300</v>
      </c>
      <c r="AX31" s="380"/>
    </row>
    <row r="32" spans="1:50" ht="23.25" customHeight="1" x14ac:dyDescent="0.15">
      <c r="A32" s="515"/>
      <c r="B32" s="513"/>
      <c r="C32" s="513"/>
      <c r="D32" s="513"/>
      <c r="E32" s="513"/>
      <c r="F32" s="514"/>
      <c r="G32" s="540" t="s">
        <v>580</v>
      </c>
      <c r="H32" s="541"/>
      <c r="I32" s="541"/>
      <c r="J32" s="541"/>
      <c r="K32" s="541"/>
      <c r="L32" s="541"/>
      <c r="M32" s="541"/>
      <c r="N32" s="541"/>
      <c r="O32" s="542"/>
      <c r="P32" s="161" t="s">
        <v>580</v>
      </c>
      <c r="Q32" s="161"/>
      <c r="R32" s="161"/>
      <c r="S32" s="161"/>
      <c r="T32" s="161"/>
      <c r="U32" s="161"/>
      <c r="V32" s="161"/>
      <c r="W32" s="161"/>
      <c r="X32" s="231"/>
      <c r="Y32" s="338" t="s">
        <v>12</v>
      </c>
      <c r="Z32" s="549"/>
      <c r="AA32" s="550"/>
      <c r="AB32" s="551" t="s">
        <v>585</v>
      </c>
      <c r="AC32" s="551"/>
      <c r="AD32" s="551"/>
      <c r="AE32" s="364" t="s">
        <v>587</v>
      </c>
      <c r="AF32" s="365"/>
      <c r="AG32" s="365"/>
      <c r="AH32" s="365"/>
      <c r="AI32" s="364" t="s">
        <v>585</v>
      </c>
      <c r="AJ32" s="365"/>
      <c r="AK32" s="365"/>
      <c r="AL32" s="365"/>
      <c r="AM32" s="364" t="s">
        <v>584</v>
      </c>
      <c r="AN32" s="365"/>
      <c r="AO32" s="365"/>
      <c r="AP32" s="365"/>
      <c r="AQ32" s="111" t="s">
        <v>580</v>
      </c>
      <c r="AR32" s="112"/>
      <c r="AS32" s="112"/>
      <c r="AT32" s="113"/>
      <c r="AU32" s="365" t="s">
        <v>585</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586</v>
      </c>
      <c r="AC33" s="522"/>
      <c r="AD33" s="522"/>
      <c r="AE33" s="364" t="s">
        <v>580</v>
      </c>
      <c r="AF33" s="365"/>
      <c r="AG33" s="365"/>
      <c r="AH33" s="365"/>
      <c r="AI33" s="364" t="s">
        <v>584</v>
      </c>
      <c r="AJ33" s="365"/>
      <c r="AK33" s="365"/>
      <c r="AL33" s="365"/>
      <c r="AM33" s="364" t="s">
        <v>584</v>
      </c>
      <c r="AN33" s="365"/>
      <c r="AO33" s="365"/>
      <c r="AP33" s="365"/>
      <c r="AQ33" s="111" t="s">
        <v>580</v>
      </c>
      <c r="AR33" s="112"/>
      <c r="AS33" s="112"/>
      <c r="AT33" s="113"/>
      <c r="AU33" s="365" t="s">
        <v>580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585</v>
      </c>
      <c r="AF34" s="365"/>
      <c r="AG34" s="365"/>
      <c r="AH34" s="365"/>
      <c r="AI34" s="364" t="s">
        <v>580</v>
      </c>
      <c r="AJ34" s="365"/>
      <c r="AK34" s="365"/>
      <c r="AL34" s="365"/>
      <c r="AM34" s="364" t="s">
        <v>588</v>
      </c>
      <c r="AN34" s="365"/>
      <c r="AO34" s="365"/>
      <c r="AP34" s="365"/>
      <c r="AQ34" s="111" t="s">
        <v>585</v>
      </c>
      <c r="AR34" s="112"/>
      <c r="AS34" s="112"/>
      <c r="AT34" s="113"/>
      <c r="AU34" s="365" t="s">
        <v>580</v>
      </c>
      <c r="AV34" s="365"/>
      <c r="AW34" s="365"/>
      <c r="AX34" s="367"/>
    </row>
    <row r="35" spans="1:50" ht="20.100000000000001" customHeight="1" x14ac:dyDescent="0.15">
      <c r="A35" s="897" t="s">
        <v>506</v>
      </c>
      <c r="B35" s="898"/>
      <c r="C35" s="898"/>
      <c r="D35" s="898"/>
      <c r="E35" s="898"/>
      <c r="F35" s="899"/>
      <c r="G35" s="903" t="s">
        <v>584</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0.100000000000001"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customHeight="1" x14ac:dyDescent="0.15">
      <c r="A82" s="520"/>
      <c r="B82" s="849"/>
      <c r="C82" s="552"/>
      <c r="D82" s="552"/>
      <c r="E82" s="552"/>
      <c r="F82" s="553"/>
      <c r="G82" s="501" t="s">
        <v>589</v>
      </c>
      <c r="H82" s="501"/>
      <c r="I82" s="501"/>
      <c r="J82" s="501"/>
      <c r="K82" s="501"/>
      <c r="L82" s="501"/>
      <c r="M82" s="501"/>
      <c r="N82" s="501"/>
      <c r="O82" s="501"/>
      <c r="P82" s="501"/>
      <c r="Q82" s="501"/>
      <c r="R82" s="501"/>
      <c r="S82" s="501"/>
      <c r="T82" s="501"/>
      <c r="U82" s="501"/>
      <c r="V82" s="501"/>
      <c r="W82" s="501"/>
      <c r="X82" s="501"/>
      <c r="Y82" s="501"/>
      <c r="Z82" s="501"/>
      <c r="AA82" s="752"/>
      <c r="AB82" s="500" t="s">
        <v>590</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t="s">
        <v>585</v>
      </c>
      <c r="AR86" s="271"/>
      <c r="AS86" s="137" t="s">
        <v>355</v>
      </c>
      <c r="AT86" s="172"/>
      <c r="AU86" s="271">
        <v>31</v>
      </c>
      <c r="AV86" s="271"/>
      <c r="AW86" s="379" t="s">
        <v>300</v>
      </c>
      <c r="AX86" s="380"/>
      <c r="AY86" s="10"/>
      <c r="AZ86" s="10"/>
      <c r="BA86" s="10"/>
      <c r="BB86" s="10"/>
      <c r="BC86" s="10"/>
      <c r="BD86" s="10"/>
      <c r="BE86" s="10"/>
      <c r="BF86" s="10"/>
      <c r="BG86" s="10"/>
      <c r="BH86" s="10"/>
    </row>
    <row r="87" spans="1:60" ht="23.25" customHeight="1" x14ac:dyDescent="0.15">
      <c r="A87" s="520"/>
      <c r="B87" s="552"/>
      <c r="C87" s="552"/>
      <c r="D87" s="552"/>
      <c r="E87" s="552"/>
      <c r="F87" s="553"/>
      <c r="G87" s="230" t="s">
        <v>591</v>
      </c>
      <c r="H87" s="161"/>
      <c r="I87" s="161"/>
      <c r="J87" s="161"/>
      <c r="K87" s="161"/>
      <c r="L87" s="161"/>
      <c r="M87" s="161"/>
      <c r="N87" s="161"/>
      <c r="O87" s="231"/>
      <c r="P87" s="161" t="s">
        <v>592</v>
      </c>
      <c r="Q87" s="799"/>
      <c r="R87" s="799"/>
      <c r="S87" s="799"/>
      <c r="T87" s="799"/>
      <c r="U87" s="799"/>
      <c r="V87" s="799"/>
      <c r="W87" s="799"/>
      <c r="X87" s="800"/>
      <c r="Y87" s="755" t="s">
        <v>62</v>
      </c>
      <c r="Z87" s="756"/>
      <c r="AA87" s="757"/>
      <c r="AB87" s="551" t="s">
        <v>593</v>
      </c>
      <c r="AC87" s="551"/>
      <c r="AD87" s="551"/>
      <c r="AE87" s="364">
        <v>16509</v>
      </c>
      <c r="AF87" s="365"/>
      <c r="AG87" s="365"/>
      <c r="AH87" s="365"/>
      <c r="AI87" s="364">
        <v>17375</v>
      </c>
      <c r="AJ87" s="365"/>
      <c r="AK87" s="365"/>
      <c r="AL87" s="365"/>
      <c r="AM87" s="364">
        <v>17149</v>
      </c>
      <c r="AN87" s="365"/>
      <c r="AO87" s="365"/>
      <c r="AP87" s="365"/>
      <c r="AQ87" s="111" t="s">
        <v>585</v>
      </c>
      <c r="AR87" s="112"/>
      <c r="AS87" s="112"/>
      <c r="AT87" s="113"/>
      <c r="AU87" s="365" t="s">
        <v>594</v>
      </c>
      <c r="AV87" s="365"/>
      <c r="AW87" s="365"/>
      <c r="AX87" s="367"/>
    </row>
    <row r="88" spans="1:60" ht="23.25"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t="s">
        <v>593</v>
      </c>
      <c r="AC88" s="522"/>
      <c r="AD88" s="522"/>
      <c r="AE88" s="364">
        <v>15925</v>
      </c>
      <c r="AF88" s="365"/>
      <c r="AG88" s="365"/>
      <c r="AH88" s="365"/>
      <c r="AI88" s="364">
        <v>16509</v>
      </c>
      <c r="AJ88" s="365"/>
      <c r="AK88" s="365"/>
      <c r="AL88" s="365"/>
      <c r="AM88" s="364">
        <v>17375</v>
      </c>
      <c r="AN88" s="365"/>
      <c r="AO88" s="365"/>
      <c r="AP88" s="365"/>
      <c r="AQ88" s="111" t="s">
        <v>585</v>
      </c>
      <c r="AR88" s="112"/>
      <c r="AS88" s="112"/>
      <c r="AT88" s="113"/>
      <c r="AU88" s="365">
        <v>17149</v>
      </c>
      <c r="AV88" s="365"/>
      <c r="AW88" s="365"/>
      <c r="AX88" s="367"/>
      <c r="AY88" s="10"/>
      <c r="AZ88" s="10"/>
      <c r="BA88" s="10"/>
      <c r="BB88" s="10"/>
      <c r="BC88" s="10"/>
    </row>
    <row r="89" spans="1:60" ht="23.25"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v>104</v>
      </c>
      <c r="AF89" s="365"/>
      <c r="AG89" s="365"/>
      <c r="AH89" s="365"/>
      <c r="AI89" s="364">
        <v>105</v>
      </c>
      <c r="AJ89" s="365"/>
      <c r="AK89" s="365"/>
      <c r="AL89" s="365"/>
      <c r="AM89" s="364">
        <v>99</v>
      </c>
      <c r="AN89" s="365"/>
      <c r="AO89" s="365"/>
      <c r="AP89" s="365"/>
      <c r="AQ89" s="111" t="s">
        <v>580</v>
      </c>
      <c r="AR89" s="112"/>
      <c r="AS89" s="112"/>
      <c r="AT89" s="113"/>
      <c r="AU89" s="365" t="s">
        <v>584</v>
      </c>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35.1" customHeight="1" x14ac:dyDescent="0.15">
      <c r="A101" s="491"/>
      <c r="B101" s="492"/>
      <c r="C101" s="492"/>
      <c r="D101" s="492"/>
      <c r="E101" s="492"/>
      <c r="F101" s="493"/>
      <c r="G101" s="161" t="s">
        <v>595</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593</v>
      </c>
      <c r="AC101" s="551"/>
      <c r="AD101" s="551"/>
      <c r="AE101" s="364">
        <v>16509</v>
      </c>
      <c r="AF101" s="365"/>
      <c r="AG101" s="365"/>
      <c r="AH101" s="366"/>
      <c r="AI101" s="364">
        <v>17375</v>
      </c>
      <c r="AJ101" s="365"/>
      <c r="AK101" s="365"/>
      <c r="AL101" s="366"/>
      <c r="AM101" s="364">
        <v>17149</v>
      </c>
      <c r="AN101" s="365"/>
      <c r="AO101" s="365"/>
      <c r="AP101" s="366"/>
      <c r="AQ101" s="364" t="s">
        <v>594</v>
      </c>
      <c r="AR101" s="365"/>
      <c r="AS101" s="365"/>
      <c r="AT101" s="366"/>
      <c r="AU101" s="364"/>
      <c r="AV101" s="365"/>
      <c r="AW101" s="365"/>
      <c r="AX101" s="366"/>
    </row>
    <row r="102" spans="1:60" ht="35.1"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593</v>
      </c>
      <c r="AC102" s="551"/>
      <c r="AD102" s="551"/>
      <c r="AE102" s="358">
        <v>15925</v>
      </c>
      <c r="AF102" s="358"/>
      <c r="AG102" s="358"/>
      <c r="AH102" s="358"/>
      <c r="AI102" s="358">
        <v>16509</v>
      </c>
      <c r="AJ102" s="358"/>
      <c r="AK102" s="358"/>
      <c r="AL102" s="358"/>
      <c r="AM102" s="358">
        <v>17375</v>
      </c>
      <c r="AN102" s="358"/>
      <c r="AO102" s="358"/>
      <c r="AP102" s="358"/>
      <c r="AQ102" s="814">
        <v>17149</v>
      </c>
      <c r="AR102" s="815"/>
      <c r="AS102" s="815"/>
      <c r="AT102" s="816"/>
      <c r="AU102" s="814"/>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30" customHeight="1" x14ac:dyDescent="0.15">
      <c r="A116" s="292"/>
      <c r="B116" s="293"/>
      <c r="C116" s="293"/>
      <c r="D116" s="293"/>
      <c r="E116" s="293"/>
      <c r="F116" s="294"/>
      <c r="G116" s="351" t="s">
        <v>648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596</v>
      </c>
      <c r="AC116" s="301"/>
      <c r="AD116" s="302"/>
      <c r="AE116" s="358">
        <v>0.5</v>
      </c>
      <c r="AF116" s="358"/>
      <c r="AG116" s="358"/>
      <c r="AH116" s="358"/>
      <c r="AI116" s="358">
        <v>0.5</v>
      </c>
      <c r="AJ116" s="358"/>
      <c r="AK116" s="358"/>
      <c r="AL116" s="358"/>
      <c r="AM116" s="358">
        <v>0.5</v>
      </c>
      <c r="AN116" s="358"/>
      <c r="AO116" s="358"/>
      <c r="AP116" s="358"/>
      <c r="AQ116" s="364">
        <v>0.5</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597</v>
      </c>
      <c r="AC117" s="342"/>
      <c r="AD117" s="343"/>
      <c r="AE117" s="306" t="s">
        <v>598</v>
      </c>
      <c r="AF117" s="306"/>
      <c r="AG117" s="306"/>
      <c r="AH117" s="306"/>
      <c r="AI117" s="306" t="s">
        <v>644</v>
      </c>
      <c r="AJ117" s="306"/>
      <c r="AK117" s="306"/>
      <c r="AL117" s="306"/>
      <c r="AM117" s="306" t="s">
        <v>646</v>
      </c>
      <c r="AN117" s="306"/>
      <c r="AO117" s="306"/>
      <c r="AP117" s="306"/>
      <c r="AQ117" s="306" t="s">
        <v>645</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599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600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580</v>
      </c>
      <c r="AR133" s="271"/>
      <c r="AS133" s="137" t="s">
        <v>355</v>
      </c>
      <c r="AT133" s="172"/>
      <c r="AU133" s="136" t="s">
        <v>580</v>
      </c>
      <c r="AV133" s="136"/>
      <c r="AW133" s="137" t="s">
        <v>300</v>
      </c>
      <c r="AX133" s="138"/>
    </row>
    <row r="134" spans="1:50" ht="39.75" customHeight="1" x14ac:dyDescent="0.15">
      <c r="A134" s="994"/>
      <c r="B134" s="252"/>
      <c r="C134" s="251"/>
      <c r="D134" s="252"/>
      <c r="E134" s="251"/>
      <c r="F134" s="314"/>
      <c r="G134" s="230" t="s">
        <v>586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586</v>
      </c>
      <c r="AC134" s="221"/>
      <c r="AD134" s="221"/>
      <c r="AE134" s="266" t="s">
        <v>601</v>
      </c>
      <c r="AF134" s="112"/>
      <c r="AG134" s="112"/>
      <c r="AH134" s="112"/>
      <c r="AI134" s="266" t="s">
        <v>585</v>
      </c>
      <c r="AJ134" s="112"/>
      <c r="AK134" s="112"/>
      <c r="AL134" s="112"/>
      <c r="AM134" s="266" t="s">
        <v>587</v>
      </c>
      <c r="AN134" s="112"/>
      <c r="AO134" s="112"/>
      <c r="AP134" s="112"/>
      <c r="AQ134" s="266" t="s">
        <v>580</v>
      </c>
      <c r="AR134" s="112"/>
      <c r="AS134" s="112"/>
      <c r="AT134" s="112"/>
      <c r="AU134" s="266" t="s">
        <v>584</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585</v>
      </c>
      <c r="AC135" s="133"/>
      <c r="AD135" s="133"/>
      <c r="AE135" s="266" t="s">
        <v>580</v>
      </c>
      <c r="AF135" s="112"/>
      <c r="AG135" s="112"/>
      <c r="AH135" s="112"/>
      <c r="AI135" s="266" t="s">
        <v>580</v>
      </c>
      <c r="AJ135" s="112"/>
      <c r="AK135" s="112"/>
      <c r="AL135" s="112"/>
      <c r="AM135" s="266" t="s">
        <v>580</v>
      </c>
      <c r="AN135" s="112"/>
      <c r="AO135" s="112"/>
      <c r="AP135" s="112"/>
      <c r="AQ135" s="266" t="s">
        <v>602</v>
      </c>
      <c r="AR135" s="112"/>
      <c r="AS135" s="112"/>
      <c r="AT135" s="112"/>
      <c r="AU135" s="266" t="s">
        <v>603</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4"/>
      <c r="B154" s="252"/>
      <c r="C154" s="251"/>
      <c r="D154" s="252"/>
      <c r="E154" s="251"/>
      <c r="F154" s="314"/>
      <c r="G154" s="230" t="s">
        <v>603</v>
      </c>
      <c r="H154" s="161"/>
      <c r="I154" s="161"/>
      <c r="J154" s="161"/>
      <c r="K154" s="161"/>
      <c r="L154" s="161"/>
      <c r="M154" s="161"/>
      <c r="N154" s="161"/>
      <c r="O154" s="161"/>
      <c r="P154" s="231"/>
      <c r="Q154" s="160" t="s">
        <v>580</v>
      </c>
      <c r="R154" s="161"/>
      <c r="S154" s="161"/>
      <c r="T154" s="161"/>
      <c r="U154" s="161"/>
      <c r="V154" s="161"/>
      <c r="W154" s="161"/>
      <c r="X154" s="161"/>
      <c r="Y154" s="161"/>
      <c r="Z154" s="161"/>
      <c r="AA154" s="923"/>
      <c r="AB154" s="255" t="s">
        <v>586</v>
      </c>
      <c r="AC154" s="256"/>
      <c r="AD154" s="256"/>
      <c r="AE154" s="261" t="s">
        <v>580</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588</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45" customHeight="1" x14ac:dyDescent="0.15">
      <c r="A188" s="994"/>
      <c r="B188" s="252"/>
      <c r="C188" s="251"/>
      <c r="D188" s="252"/>
      <c r="E188" s="160" t="s">
        <v>649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4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48"/>
      <c r="G430" s="240" t="s">
        <v>374</v>
      </c>
      <c r="H430" s="158"/>
      <c r="I430" s="158"/>
      <c r="J430" s="241" t="s">
        <v>375</v>
      </c>
      <c r="K430" s="242"/>
      <c r="L430" s="242"/>
      <c r="M430" s="242"/>
      <c r="N430" s="242"/>
      <c r="O430" s="242"/>
      <c r="P430" s="242"/>
      <c r="Q430" s="242"/>
      <c r="R430" s="242"/>
      <c r="S430" s="242"/>
      <c r="T430" s="243"/>
      <c r="U430" s="244" t="s">
        <v>604</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580</v>
      </c>
      <c r="AF432" s="136"/>
      <c r="AG432" s="137" t="s">
        <v>355</v>
      </c>
      <c r="AH432" s="172"/>
      <c r="AI432" s="182"/>
      <c r="AJ432" s="182"/>
      <c r="AK432" s="182"/>
      <c r="AL432" s="177"/>
      <c r="AM432" s="182"/>
      <c r="AN432" s="182"/>
      <c r="AO432" s="182"/>
      <c r="AP432" s="177"/>
      <c r="AQ432" s="217" t="s">
        <v>580</v>
      </c>
      <c r="AR432" s="136"/>
      <c r="AS432" s="137" t="s">
        <v>355</v>
      </c>
      <c r="AT432" s="172"/>
      <c r="AU432" s="136" t="s">
        <v>580</v>
      </c>
      <c r="AV432" s="136"/>
      <c r="AW432" s="137" t="s">
        <v>300</v>
      </c>
      <c r="AX432" s="138"/>
    </row>
    <row r="433" spans="1:50" ht="23.25" customHeight="1" x14ac:dyDescent="0.15">
      <c r="A433" s="994"/>
      <c r="B433" s="252"/>
      <c r="C433" s="251"/>
      <c r="D433" s="252"/>
      <c r="E433" s="166"/>
      <c r="F433" s="167"/>
      <c r="G433" s="230" t="s">
        <v>578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586</v>
      </c>
      <c r="AC433" s="133"/>
      <c r="AD433" s="133"/>
      <c r="AE433" s="111" t="s">
        <v>580</v>
      </c>
      <c r="AF433" s="112"/>
      <c r="AG433" s="112"/>
      <c r="AH433" s="112"/>
      <c r="AI433" s="111" t="s">
        <v>580</v>
      </c>
      <c r="AJ433" s="112"/>
      <c r="AK433" s="112"/>
      <c r="AL433" s="112"/>
      <c r="AM433" s="111" t="s">
        <v>580</v>
      </c>
      <c r="AN433" s="112"/>
      <c r="AO433" s="112"/>
      <c r="AP433" s="113"/>
      <c r="AQ433" s="111" t="s">
        <v>580</v>
      </c>
      <c r="AR433" s="112"/>
      <c r="AS433" s="112"/>
      <c r="AT433" s="113"/>
      <c r="AU433" s="112" t="s">
        <v>580</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605</v>
      </c>
      <c r="AC434" s="221"/>
      <c r="AD434" s="221"/>
      <c r="AE434" s="111" t="s">
        <v>606</v>
      </c>
      <c r="AF434" s="112"/>
      <c r="AG434" s="112"/>
      <c r="AH434" s="113"/>
      <c r="AI434" s="111" t="s">
        <v>580</v>
      </c>
      <c r="AJ434" s="112"/>
      <c r="AK434" s="112"/>
      <c r="AL434" s="112"/>
      <c r="AM434" s="111" t="s">
        <v>580</v>
      </c>
      <c r="AN434" s="112"/>
      <c r="AO434" s="112"/>
      <c r="AP434" s="113"/>
      <c r="AQ434" s="111" t="s">
        <v>580</v>
      </c>
      <c r="AR434" s="112"/>
      <c r="AS434" s="112"/>
      <c r="AT434" s="113"/>
      <c r="AU434" s="112" t="s">
        <v>580</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584</v>
      </c>
      <c r="AF435" s="112"/>
      <c r="AG435" s="112"/>
      <c r="AH435" s="113"/>
      <c r="AI435" s="111" t="s">
        <v>580</v>
      </c>
      <c r="AJ435" s="112"/>
      <c r="AK435" s="112"/>
      <c r="AL435" s="112"/>
      <c r="AM435" s="111" t="s">
        <v>605</v>
      </c>
      <c r="AN435" s="112"/>
      <c r="AO435" s="112"/>
      <c r="AP435" s="113"/>
      <c r="AQ435" s="111" t="s">
        <v>580</v>
      </c>
      <c r="AR435" s="112"/>
      <c r="AS435" s="112"/>
      <c r="AT435" s="113"/>
      <c r="AU435" s="112" t="s">
        <v>580</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580</v>
      </c>
      <c r="AF457" s="136"/>
      <c r="AG457" s="137" t="s">
        <v>355</v>
      </c>
      <c r="AH457" s="172"/>
      <c r="AI457" s="182"/>
      <c r="AJ457" s="182"/>
      <c r="AK457" s="182"/>
      <c r="AL457" s="177"/>
      <c r="AM457" s="182"/>
      <c r="AN457" s="182"/>
      <c r="AO457" s="182"/>
      <c r="AP457" s="177"/>
      <c r="AQ457" s="217" t="s">
        <v>580</v>
      </c>
      <c r="AR457" s="136"/>
      <c r="AS457" s="137" t="s">
        <v>355</v>
      </c>
      <c r="AT457" s="172"/>
      <c r="AU457" s="136" t="s">
        <v>578</v>
      </c>
      <c r="AV457" s="136"/>
      <c r="AW457" s="137" t="s">
        <v>300</v>
      </c>
      <c r="AX457" s="138"/>
    </row>
    <row r="458" spans="1:50" ht="23.25" customHeight="1" x14ac:dyDescent="0.15">
      <c r="A458" s="994"/>
      <c r="B458" s="252"/>
      <c r="C458" s="251"/>
      <c r="D458" s="252"/>
      <c r="E458" s="166"/>
      <c r="F458" s="167"/>
      <c r="G458" s="230" t="s">
        <v>581</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586</v>
      </c>
      <c r="AC458" s="133"/>
      <c r="AD458" s="133"/>
      <c r="AE458" s="111" t="s">
        <v>607</v>
      </c>
      <c r="AF458" s="112"/>
      <c r="AG458" s="112"/>
      <c r="AH458" s="112"/>
      <c r="AI458" s="111" t="s">
        <v>580</v>
      </c>
      <c r="AJ458" s="112"/>
      <c r="AK458" s="112"/>
      <c r="AL458" s="112"/>
      <c r="AM458" s="111" t="s">
        <v>580</v>
      </c>
      <c r="AN458" s="112"/>
      <c r="AO458" s="112"/>
      <c r="AP458" s="113"/>
      <c r="AQ458" s="111" t="s">
        <v>609</v>
      </c>
      <c r="AR458" s="112"/>
      <c r="AS458" s="112"/>
      <c r="AT458" s="113"/>
      <c r="AU458" s="112" t="s">
        <v>580</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580</v>
      </c>
      <c r="AC459" s="221"/>
      <c r="AD459" s="221"/>
      <c r="AE459" s="111" t="s">
        <v>608</v>
      </c>
      <c r="AF459" s="112"/>
      <c r="AG459" s="112"/>
      <c r="AH459" s="113"/>
      <c r="AI459" s="111" t="s">
        <v>580</v>
      </c>
      <c r="AJ459" s="112"/>
      <c r="AK459" s="112"/>
      <c r="AL459" s="112"/>
      <c r="AM459" s="111" t="s">
        <v>578</v>
      </c>
      <c r="AN459" s="112"/>
      <c r="AO459" s="112"/>
      <c r="AP459" s="113"/>
      <c r="AQ459" s="111" t="s">
        <v>580</v>
      </c>
      <c r="AR459" s="112"/>
      <c r="AS459" s="112"/>
      <c r="AT459" s="113"/>
      <c r="AU459" s="112" t="s">
        <v>580</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580</v>
      </c>
      <c r="AF460" s="112"/>
      <c r="AG460" s="112"/>
      <c r="AH460" s="113"/>
      <c r="AI460" s="111" t="s">
        <v>609</v>
      </c>
      <c r="AJ460" s="112"/>
      <c r="AK460" s="112"/>
      <c r="AL460" s="112"/>
      <c r="AM460" s="111" t="s">
        <v>580</v>
      </c>
      <c r="AN460" s="112"/>
      <c r="AO460" s="112"/>
      <c r="AP460" s="113"/>
      <c r="AQ460" s="111" t="s">
        <v>585</v>
      </c>
      <c r="AR460" s="112"/>
      <c r="AS460" s="112"/>
      <c r="AT460" s="113"/>
      <c r="AU460" s="112" t="s">
        <v>584</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610</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0.1"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575</v>
      </c>
      <c r="AE702" s="896"/>
      <c r="AF702" s="896"/>
      <c r="AG702" s="885" t="s">
        <v>611</v>
      </c>
      <c r="AH702" s="886"/>
      <c r="AI702" s="886"/>
      <c r="AJ702" s="886"/>
      <c r="AK702" s="886"/>
      <c r="AL702" s="886"/>
      <c r="AM702" s="886"/>
      <c r="AN702" s="886"/>
      <c r="AO702" s="886"/>
      <c r="AP702" s="886"/>
      <c r="AQ702" s="886"/>
      <c r="AR702" s="886"/>
      <c r="AS702" s="886"/>
      <c r="AT702" s="886"/>
      <c r="AU702" s="886"/>
      <c r="AV702" s="886"/>
      <c r="AW702" s="886"/>
      <c r="AX702" s="887"/>
    </row>
    <row r="703" spans="1:50" ht="39.950000000000003"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575</v>
      </c>
      <c r="AE703" s="155"/>
      <c r="AF703" s="155"/>
      <c r="AG703" s="664" t="s">
        <v>612</v>
      </c>
      <c r="AH703" s="665"/>
      <c r="AI703" s="665"/>
      <c r="AJ703" s="665"/>
      <c r="AK703" s="665"/>
      <c r="AL703" s="665"/>
      <c r="AM703" s="665"/>
      <c r="AN703" s="665"/>
      <c r="AO703" s="665"/>
      <c r="AP703" s="665"/>
      <c r="AQ703" s="665"/>
      <c r="AR703" s="665"/>
      <c r="AS703" s="665"/>
      <c r="AT703" s="665"/>
      <c r="AU703" s="665"/>
      <c r="AV703" s="665"/>
      <c r="AW703" s="665"/>
      <c r="AX703" s="666"/>
    </row>
    <row r="704" spans="1:50" ht="39.950000000000003"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575</v>
      </c>
      <c r="AE704" s="586"/>
      <c r="AF704" s="586"/>
      <c r="AG704" s="428" t="s">
        <v>613</v>
      </c>
      <c r="AH704" s="233"/>
      <c r="AI704" s="233"/>
      <c r="AJ704" s="233"/>
      <c r="AK704" s="233"/>
      <c r="AL704" s="233"/>
      <c r="AM704" s="233"/>
      <c r="AN704" s="233"/>
      <c r="AO704" s="233"/>
      <c r="AP704" s="233"/>
      <c r="AQ704" s="233"/>
      <c r="AR704" s="233"/>
      <c r="AS704" s="233"/>
      <c r="AT704" s="233"/>
      <c r="AU704" s="233"/>
      <c r="AV704" s="233"/>
      <c r="AW704" s="233"/>
      <c r="AX704" s="429"/>
    </row>
    <row r="705" spans="1:50" ht="45"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575</v>
      </c>
      <c r="AE705" s="733"/>
      <c r="AF705" s="733"/>
      <c r="AG705" s="160" t="s">
        <v>634</v>
      </c>
      <c r="AH705" s="161"/>
      <c r="AI705" s="161"/>
      <c r="AJ705" s="161"/>
      <c r="AK705" s="161"/>
      <c r="AL705" s="161"/>
      <c r="AM705" s="161"/>
      <c r="AN705" s="161"/>
      <c r="AO705" s="161"/>
      <c r="AP705" s="161"/>
      <c r="AQ705" s="161"/>
      <c r="AR705" s="161"/>
      <c r="AS705" s="161"/>
      <c r="AT705" s="161"/>
      <c r="AU705" s="161"/>
      <c r="AV705" s="161"/>
      <c r="AW705" s="161"/>
      <c r="AX705" s="162"/>
    </row>
    <row r="706" spans="1:50" ht="4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615</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4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614</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616</v>
      </c>
      <c r="AE708" s="668"/>
      <c r="AF708" s="668"/>
      <c r="AG708" s="526" t="s">
        <v>586</v>
      </c>
      <c r="AH708" s="527"/>
      <c r="AI708" s="527"/>
      <c r="AJ708" s="527"/>
      <c r="AK708" s="527"/>
      <c r="AL708" s="527"/>
      <c r="AM708" s="527"/>
      <c r="AN708" s="527"/>
      <c r="AO708" s="527"/>
      <c r="AP708" s="527"/>
      <c r="AQ708" s="527"/>
      <c r="AR708" s="527"/>
      <c r="AS708" s="527"/>
      <c r="AT708" s="527"/>
      <c r="AU708" s="527"/>
      <c r="AV708" s="527"/>
      <c r="AW708" s="527"/>
      <c r="AX708" s="528"/>
    </row>
    <row r="709" spans="1:50" ht="39.950000000000003"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575</v>
      </c>
      <c r="AE709" s="155"/>
      <c r="AF709" s="155"/>
      <c r="AG709" s="664" t="s">
        <v>617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616</v>
      </c>
      <c r="AE710" s="155"/>
      <c r="AF710" s="155"/>
      <c r="AG710" s="664" t="s">
        <v>607</v>
      </c>
      <c r="AH710" s="665"/>
      <c r="AI710" s="665"/>
      <c r="AJ710" s="665"/>
      <c r="AK710" s="665"/>
      <c r="AL710" s="665"/>
      <c r="AM710" s="665"/>
      <c r="AN710" s="665"/>
      <c r="AO710" s="665"/>
      <c r="AP710" s="665"/>
      <c r="AQ710" s="665"/>
      <c r="AR710" s="665"/>
      <c r="AS710" s="665"/>
      <c r="AT710" s="665"/>
      <c r="AU710" s="665"/>
      <c r="AV710" s="665"/>
      <c r="AW710" s="665"/>
      <c r="AX710" s="666"/>
    </row>
    <row r="711" spans="1:50" ht="39.950000000000003"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575</v>
      </c>
      <c r="AE711" s="155"/>
      <c r="AF711" s="155"/>
      <c r="AG711" s="664" t="s">
        <v>618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616</v>
      </c>
      <c r="AE712" s="586"/>
      <c r="AF712" s="586"/>
      <c r="AG712" s="594" t="s">
        <v>586</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616</v>
      </c>
      <c r="AE713" s="155"/>
      <c r="AF713" s="156"/>
      <c r="AG713" s="664" t="s">
        <v>584</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575</v>
      </c>
      <c r="AE714" s="592"/>
      <c r="AF714" s="593"/>
      <c r="AG714" s="689" t="s">
        <v>619</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616</v>
      </c>
      <c r="AE715" s="668"/>
      <c r="AF715" s="777"/>
      <c r="AG715" s="526" t="s">
        <v>580</v>
      </c>
      <c r="AH715" s="527"/>
      <c r="AI715" s="527"/>
      <c r="AJ715" s="527"/>
      <c r="AK715" s="527"/>
      <c r="AL715" s="527"/>
      <c r="AM715" s="527"/>
      <c r="AN715" s="527"/>
      <c r="AO715" s="527"/>
      <c r="AP715" s="527"/>
      <c r="AQ715" s="527"/>
      <c r="AR715" s="527"/>
      <c r="AS715" s="527"/>
      <c r="AT715" s="527"/>
      <c r="AU715" s="527"/>
      <c r="AV715" s="527"/>
      <c r="AW715" s="527"/>
      <c r="AX715" s="528"/>
    </row>
    <row r="716" spans="1:50" ht="39.950000000000003"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575</v>
      </c>
      <c r="AE716" s="759"/>
      <c r="AF716" s="759"/>
      <c r="AG716" s="664" t="s">
        <v>620</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575</v>
      </c>
      <c r="AE717" s="155"/>
      <c r="AF717" s="155"/>
      <c r="AG717" s="664" t="s">
        <v>621</v>
      </c>
      <c r="AH717" s="665"/>
      <c r="AI717" s="665"/>
      <c r="AJ717" s="665"/>
      <c r="AK717" s="665"/>
      <c r="AL717" s="665"/>
      <c r="AM717" s="665"/>
      <c r="AN717" s="665"/>
      <c r="AO717" s="665"/>
      <c r="AP717" s="665"/>
      <c r="AQ717" s="665"/>
      <c r="AR717" s="665"/>
      <c r="AS717" s="665"/>
      <c r="AT717" s="665"/>
      <c r="AU717" s="665"/>
      <c r="AV717" s="665"/>
      <c r="AW717" s="665"/>
      <c r="AX717" s="666"/>
    </row>
    <row r="718" spans="1:50" ht="39.950000000000003"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575</v>
      </c>
      <c r="AE718" s="155"/>
      <c r="AF718" s="155"/>
      <c r="AG718" s="163" t="s">
        <v>622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616</v>
      </c>
      <c r="AE719" s="668"/>
      <c r="AF719" s="668"/>
      <c r="AG719" s="160" t="s">
        <v>586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650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639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651</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0" t="s">
        <v>652</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654</v>
      </c>
      <c r="B733" s="750"/>
      <c r="C733" s="750"/>
      <c r="D733" s="750"/>
      <c r="E733" s="751"/>
      <c r="F733" s="766" t="s">
        <v>653</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t="s">
        <v>623</v>
      </c>
      <c r="F737" s="122"/>
      <c r="G737" s="122"/>
      <c r="H737" s="122"/>
      <c r="I737" s="122"/>
      <c r="J737" s="122"/>
      <c r="K737" s="122"/>
      <c r="L737" s="122"/>
      <c r="M737" s="122"/>
      <c r="N737" s="101" t="s">
        <v>543</v>
      </c>
      <c r="O737" s="101"/>
      <c r="P737" s="101"/>
      <c r="Q737" s="101"/>
      <c r="R737" s="122" t="s">
        <v>624</v>
      </c>
      <c r="S737" s="122"/>
      <c r="T737" s="122"/>
      <c r="U737" s="122"/>
      <c r="V737" s="122"/>
      <c r="W737" s="122"/>
      <c r="X737" s="122"/>
      <c r="Y737" s="122"/>
      <c r="Z737" s="122"/>
      <c r="AA737" s="101" t="s">
        <v>542</v>
      </c>
      <c r="AB737" s="101"/>
      <c r="AC737" s="101"/>
      <c r="AD737" s="101"/>
      <c r="AE737" s="122" t="s">
        <v>625</v>
      </c>
      <c r="AF737" s="122"/>
      <c r="AG737" s="122"/>
      <c r="AH737" s="122"/>
      <c r="AI737" s="122"/>
      <c r="AJ737" s="122"/>
      <c r="AK737" s="122"/>
      <c r="AL737" s="122"/>
      <c r="AM737" s="122"/>
      <c r="AN737" s="101" t="s">
        <v>541</v>
      </c>
      <c r="AO737" s="101"/>
      <c r="AP737" s="101"/>
      <c r="AQ737" s="101"/>
      <c r="AR737" s="102" t="s">
        <v>626</v>
      </c>
      <c r="AS737" s="103"/>
      <c r="AT737" s="103"/>
      <c r="AU737" s="103"/>
      <c r="AV737" s="103"/>
      <c r="AW737" s="103"/>
      <c r="AX737" s="104"/>
      <c r="AY737" s="89"/>
      <c r="AZ737" s="89"/>
    </row>
    <row r="738" spans="1:52" ht="24.75" customHeight="1" x14ac:dyDescent="0.15">
      <c r="A738" s="123" t="s">
        <v>540</v>
      </c>
      <c r="B738" s="124"/>
      <c r="C738" s="124"/>
      <c r="D738" s="125"/>
      <c r="E738" s="122" t="s">
        <v>627</v>
      </c>
      <c r="F738" s="122"/>
      <c r="G738" s="122"/>
      <c r="H738" s="122"/>
      <c r="I738" s="122"/>
      <c r="J738" s="122"/>
      <c r="K738" s="122"/>
      <c r="L738" s="122"/>
      <c r="M738" s="122"/>
      <c r="N738" s="101" t="s">
        <v>539</v>
      </c>
      <c r="O738" s="101"/>
      <c r="P738" s="101"/>
      <c r="Q738" s="101"/>
      <c r="R738" s="122" t="s">
        <v>628</v>
      </c>
      <c r="S738" s="122"/>
      <c r="T738" s="122"/>
      <c r="U738" s="122"/>
      <c r="V738" s="122"/>
      <c r="W738" s="122"/>
      <c r="X738" s="122"/>
      <c r="Y738" s="122"/>
      <c r="Z738" s="122"/>
      <c r="AA738" s="101" t="s">
        <v>538</v>
      </c>
      <c r="AB738" s="101"/>
      <c r="AC738" s="101"/>
      <c r="AD738" s="101"/>
      <c r="AE738" s="122" t="s">
        <v>629</v>
      </c>
      <c r="AF738" s="122"/>
      <c r="AG738" s="122"/>
      <c r="AH738" s="122"/>
      <c r="AI738" s="122"/>
      <c r="AJ738" s="122"/>
      <c r="AK738" s="122"/>
      <c r="AL738" s="122"/>
      <c r="AM738" s="122"/>
      <c r="AN738" s="101" t="s">
        <v>534</v>
      </c>
      <c r="AO738" s="101"/>
      <c r="AP738" s="101"/>
      <c r="AQ738" s="101"/>
      <c r="AR738" s="102" t="s">
        <v>630</v>
      </c>
      <c r="AS738" s="103"/>
      <c r="AT738" s="103"/>
      <c r="AU738" s="103"/>
      <c r="AV738" s="103"/>
      <c r="AW738" s="103"/>
      <c r="AX738" s="104"/>
    </row>
    <row r="739" spans="1:52" ht="24.75" customHeight="1" thickBot="1" x14ac:dyDescent="0.2">
      <c r="A739" s="126" t="s">
        <v>530</v>
      </c>
      <c r="B739" s="127"/>
      <c r="C739" s="127"/>
      <c r="D739" s="128"/>
      <c r="E739" s="129"/>
      <c r="F739" s="117"/>
      <c r="G739" s="117"/>
      <c r="H739" s="93" t="str">
        <f>IF(E739="", "", "(")</f>
        <v/>
      </c>
      <c r="I739" s="117"/>
      <c r="J739" s="117"/>
      <c r="K739" s="93" t="str">
        <f>IF(OR(I739="　", I739=""), "", "-")</f>
        <v/>
      </c>
      <c r="L739" s="118">
        <v>269</v>
      </c>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637</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640</v>
      </c>
      <c r="H781" s="450"/>
      <c r="I781" s="450"/>
      <c r="J781" s="450"/>
      <c r="K781" s="451"/>
      <c r="L781" s="452" t="s">
        <v>641</v>
      </c>
      <c r="M781" s="453"/>
      <c r="N781" s="453"/>
      <c r="O781" s="453"/>
      <c r="P781" s="453"/>
      <c r="Q781" s="453"/>
      <c r="R781" s="453"/>
      <c r="S781" s="453"/>
      <c r="T781" s="453"/>
      <c r="U781" s="453"/>
      <c r="V781" s="453"/>
      <c r="W781" s="453"/>
      <c r="X781" s="454"/>
      <c r="Y781" s="455">
        <v>3</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t="s">
        <v>640</v>
      </c>
      <c r="H782" s="349"/>
      <c r="I782" s="349"/>
      <c r="J782" s="349"/>
      <c r="K782" s="350"/>
      <c r="L782" s="401" t="s">
        <v>642</v>
      </c>
      <c r="M782" s="402"/>
      <c r="N782" s="402"/>
      <c r="O782" s="402"/>
      <c r="P782" s="402"/>
      <c r="Q782" s="402"/>
      <c r="R782" s="402"/>
      <c r="S782" s="402"/>
      <c r="T782" s="402"/>
      <c r="U782" s="402"/>
      <c r="V782" s="402"/>
      <c r="W782" s="402"/>
      <c r="X782" s="403"/>
      <c r="Y782" s="398">
        <v>3</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t="s">
        <v>640</v>
      </c>
      <c r="H783" s="349"/>
      <c r="I783" s="349"/>
      <c r="J783" s="349"/>
      <c r="K783" s="350"/>
      <c r="L783" s="401" t="s">
        <v>643</v>
      </c>
      <c r="M783" s="402"/>
      <c r="N783" s="402"/>
      <c r="O783" s="402"/>
      <c r="P783" s="402"/>
      <c r="Q783" s="402"/>
      <c r="R783" s="402"/>
      <c r="S783" s="402"/>
      <c r="T783" s="402"/>
      <c r="U783" s="402"/>
      <c r="V783" s="402"/>
      <c r="W783" s="402"/>
      <c r="X783" s="403"/>
      <c r="Y783" s="398">
        <v>3</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9</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633</v>
      </c>
      <c r="D837" s="418"/>
      <c r="E837" s="418"/>
      <c r="F837" s="418"/>
      <c r="G837" s="418"/>
      <c r="H837" s="418"/>
      <c r="I837" s="418"/>
      <c r="J837" s="419">
        <v>3010001046641</v>
      </c>
      <c r="K837" s="420"/>
      <c r="L837" s="420"/>
      <c r="M837" s="420"/>
      <c r="N837" s="420"/>
      <c r="O837" s="420"/>
      <c r="P837" s="425" t="s">
        <v>635</v>
      </c>
      <c r="Q837" s="317"/>
      <c r="R837" s="317"/>
      <c r="S837" s="317"/>
      <c r="T837" s="317"/>
      <c r="U837" s="317"/>
      <c r="V837" s="317"/>
      <c r="W837" s="317"/>
      <c r="X837" s="317"/>
      <c r="Y837" s="318">
        <v>9</v>
      </c>
      <c r="Z837" s="319"/>
      <c r="AA837" s="319"/>
      <c r="AB837" s="320"/>
      <c r="AC837" s="328" t="s">
        <v>505</v>
      </c>
      <c r="AD837" s="423"/>
      <c r="AE837" s="423"/>
      <c r="AF837" s="423"/>
      <c r="AG837" s="423"/>
      <c r="AH837" s="421">
        <v>1</v>
      </c>
      <c r="AI837" s="422"/>
      <c r="AJ837" s="422"/>
      <c r="AK837" s="422"/>
      <c r="AL837" s="325">
        <v>100</v>
      </c>
      <c r="AM837" s="326"/>
      <c r="AN837" s="326"/>
      <c r="AO837" s="327"/>
      <c r="AP837" s="321" t="s">
        <v>636</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631</v>
      </c>
      <c r="F1102" s="892"/>
      <c r="G1102" s="892"/>
      <c r="H1102" s="892"/>
      <c r="I1102" s="892"/>
      <c r="J1102" s="419" t="s">
        <v>631</v>
      </c>
      <c r="K1102" s="420"/>
      <c r="L1102" s="420"/>
      <c r="M1102" s="420"/>
      <c r="N1102" s="420"/>
      <c r="O1102" s="420"/>
      <c r="P1102" s="425" t="s">
        <v>632</v>
      </c>
      <c r="Q1102" s="317"/>
      <c r="R1102" s="317"/>
      <c r="S1102" s="317"/>
      <c r="T1102" s="317"/>
      <c r="U1102" s="317"/>
      <c r="V1102" s="317"/>
      <c r="W1102" s="317"/>
      <c r="X1102" s="317"/>
      <c r="Y1102" s="318" t="s">
        <v>609</v>
      </c>
      <c r="Z1102" s="319"/>
      <c r="AA1102" s="319"/>
      <c r="AB1102" s="320"/>
      <c r="AC1102" s="322"/>
      <c r="AD1102" s="322"/>
      <c r="AE1102" s="322"/>
      <c r="AF1102" s="322"/>
      <c r="AG1102" s="322"/>
      <c r="AH1102" s="323" t="s">
        <v>584</v>
      </c>
      <c r="AI1102" s="324"/>
      <c r="AJ1102" s="324"/>
      <c r="AK1102" s="324"/>
      <c r="AL1102" s="325" t="s">
        <v>580</v>
      </c>
      <c r="AM1102" s="326"/>
      <c r="AN1102" s="326"/>
      <c r="AO1102" s="327"/>
      <c r="AP1102" s="321" t="s">
        <v>584</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9" priority="14007">
      <formula>IF(RIGHT(TEXT(P14,"0.#"),1)=".",FALSE,TRUE)</formula>
    </cfRule>
    <cfRule type="expression" dxfId="2798" priority="14008">
      <formula>IF(RIGHT(TEXT(P14,"0.#"),1)=".",TRUE,FALSE)</formula>
    </cfRule>
  </conditionalFormatting>
  <conditionalFormatting sqref="AE32">
    <cfRule type="expression" dxfId="2797" priority="13997">
      <formula>IF(RIGHT(TEXT(AE32,"0.#"),1)=".",FALSE,TRUE)</formula>
    </cfRule>
    <cfRule type="expression" dxfId="2796" priority="13998">
      <formula>IF(RIGHT(TEXT(AE32,"0.#"),1)=".",TRUE,FALSE)</formula>
    </cfRule>
  </conditionalFormatting>
  <conditionalFormatting sqref="P18:AX18">
    <cfRule type="expression" dxfId="2795" priority="13883">
      <formula>IF(RIGHT(TEXT(P18,"0.#"),1)=".",FALSE,TRUE)</formula>
    </cfRule>
    <cfRule type="expression" dxfId="2794" priority="13884">
      <formula>IF(RIGHT(TEXT(P18,"0.#"),1)=".",TRUE,FALSE)</formula>
    </cfRule>
  </conditionalFormatting>
  <conditionalFormatting sqref="Y782">
    <cfRule type="expression" dxfId="2793" priority="13879">
      <formula>IF(RIGHT(TEXT(Y782,"0.#"),1)=".",FALSE,TRUE)</formula>
    </cfRule>
    <cfRule type="expression" dxfId="2792" priority="13880">
      <formula>IF(RIGHT(TEXT(Y782,"0.#"),1)=".",TRUE,FALSE)</formula>
    </cfRule>
  </conditionalFormatting>
  <conditionalFormatting sqref="Y791">
    <cfRule type="expression" dxfId="2791" priority="13875">
      <formula>IF(RIGHT(TEXT(Y791,"0.#"),1)=".",FALSE,TRUE)</formula>
    </cfRule>
    <cfRule type="expression" dxfId="2790" priority="13876">
      <formula>IF(RIGHT(TEXT(Y791,"0.#"),1)=".",TRUE,FALSE)</formula>
    </cfRule>
  </conditionalFormatting>
  <conditionalFormatting sqref="Y822:Y829 Y820 Y809:Y816 Y807 Y796:Y803 Y794">
    <cfRule type="expression" dxfId="2789" priority="13657">
      <formula>IF(RIGHT(TEXT(Y794,"0.#"),1)=".",FALSE,TRUE)</formula>
    </cfRule>
    <cfRule type="expression" dxfId="2788" priority="13658">
      <formula>IF(RIGHT(TEXT(Y794,"0.#"),1)=".",TRUE,FALSE)</formula>
    </cfRule>
  </conditionalFormatting>
  <conditionalFormatting sqref="P16:AQ17 P15:AX15 P13:AX13">
    <cfRule type="expression" dxfId="2787" priority="13705">
      <formula>IF(RIGHT(TEXT(P13,"0.#"),1)=".",FALSE,TRUE)</formula>
    </cfRule>
    <cfRule type="expression" dxfId="2786" priority="13706">
      <formula>IF(RIGHT(TEXT(P13,"0.#"),1)=".",TRUE,FALSE)</formula>
    </cfRule>
  </conditionalFormatting>
  <conditionalFormatting sqref="P19:AJ19">
    <cfRule type="expression" dxfId="2785" priority="13703">
      <formula>IF(RIGHT(TEXT(P19,"0.#"),1)=".",FALSE,TRUE)</formula>
    </cfRule>
    <cfRule type="expression" dxfId="2784" priority="13704">
      <formula>IF(RIGHT(TEXT(P19,"0.#"),1)=".",TRUE,FALSE)</formula>
    </cfRule>
  </conditionalFormatting>
  <conditionalFormatting sqref="AE101 AQ101">
    <cfRule type="expression" dxfId="2783" priority="13695">
      <formula>IF(RIGHT(TEXT(AE101,"0.#"),1)=".",FALSE,TRUE)</formula>
    </cfRule>
    <cfRule type="expression" dxfId="2782" priority="13696">
      <formula>IF(RIGHT(TEXT(AE101,"0.#"),1)=".",TRUE,FALSE)</formula>
    </cfRule>
  </conditionalFormatting>
  <conditionalFormatting sqref="Y783:Y790 Y781">
    <cfRule type="expression" dxfId="2781" priority="13681">
      <formula>IF(RIGHT(TEXT(Y781,"0.#"),1)=".",FALSE,TRUE)</formula>
    </cfRule>
    <cfRule type="expression" dxfId="2780" priority="13682">
      <formula>IF(RIGHT(TEXT(Y781,"0.#"),1)=".",TRUE,FALSE)</formula>
    </cfRule>
  </conditionalFormatting>
  <conditionalFormatting sqref="AU782">
    <cfRule type="expression" dxfId="2779" priority="13679">
      <formula>IF(RIGHT(TEXT(AU782,"0.#"),1)=".",FALSE,TRUE)</formula>
    </cfRule>
    <cfRule type="expression" dxfId="2778" priority="13680">
      <formula>IF(RIGHT(TEXT(AU782,"0.#"),1)=".",TRUE,FALSE)</formula>
    </cfRule>
  </conditionalFormatting>
  <conditionalFormatting sqref="AU791">
    <cfRule type="expression" dxfId="2777" priority="13677">
      <formula>IF(RIGHT(TEXT(AU791,"0.#"),1)=".",FALSE,TRUE)</formula>
    </cfRule>
    <cfRule type="expression" dxfId="2776" priority="13678">
      <formula>IF(RIGHT(TEXT(AU791,"0.#"),1)=".",TRUE,FALSE)</formula>
    </cfRule>
  </conditionalFormatting>
  <conditionalFormatting sqref="AU783:AU790 AU781">
    <cfRule type="expression" dxfId="2775" priority="13675">
      <formula>IF(RIGHT(TEXT(AU781,"0.#"),1)=".",FALSE,TRUE)</formula>
    </cfRule>
    <cfRule type="expression" dxfId="2774" priority="13676">
      <formula>IF(RIGHT(TEXT(AU781,"0.#"),1)=".",TRUE,FALSE)</formula>
    </cfRule>
  </conditionalFormatting>
  <conditionalFormatting sqref="Y821 Y808 Y795">
    <cfRule type="expression" dxfId="2773" priority="13661">
      <formula>IF(RIGHT(TEXT(Y795,"0.#"),1)=".",FALSE,TRUE)</formula>
    </cfRule>
    <cfRule type="expression" dxfId="2772" priority="13662">
      <formula>IF(RIGHT(TEXT(Y795,"0.#"),1)=".",TRUE,FALSE)</formula>
    </cfRule>
  </conditionalFormatting>
  <conditionalFormatting sqref="Y830 Y817 Y804">
    <cfRule type="expression" dxfId="2771" priority="13659">
      <formula>IF(RIGHT(TEXT(Y804,"0.#"),1)=".",FALSE,TRUE)</formula>
    </cfRule>
    <cfRule type="expression" dxfId="2770" priority="13660">
      <formula>IF(RIGHT(TEXT(Y804,"0.#"),1)=".",TRUE,FALSE)</formula>
    </cfRule>
  </conditionalFormatting>
  <conditionalFormatting sqref="AU821 AU808 AU795">
    <cfRule type="expression" dxfId="2769" priority="13655">
      <formula>IF(RIGHT(TEXT(AU795,"0.#"),1)=".",FALSE,TRUE)</formula>
    </cfRule>
    <cfRule type="expression" dxfId="2768" priority="13656">
      <formula>IF(RIGHT(TEXT(AU795,"0.#"),1)=".",TRUE,FALSE)</formula>
    </cfRule>
  </conditionalFormatting>
  <conditionalFormatting sqref="AU830 AU817 AU804">
    <cfRule type="expression" dxfId="2767" priority="13653">
      <formula>IF(RIGHT(TEXT(AU804,"0.#"),1)=".",FALSE,TRUE)</formula>
    </cfRule>
    <cfRule type="expression" dxfId="2766" priority="13654">
      <formula>IF(RIGHT(TEXT(AU804,"0.#"),1)=".",TRUE,FALSE)</formula>
    </cfRule>
  </conditionalFormatting>
  <conditionalFormatting sqref="AU822:AU829 AU820 AU809:AU816 AU807 AU796:AU803 AU794">
    <cfRule type="expression" dxfId="2765" priority="13651">
      <formula>IF(RIGHT(TEXT(AU794,"0.#"),1)=".",FALSE,TRUE)</formula>
    </cfRule>
    <cfRule type="expression" dxfId="2764" priority="13652">
      <formula>IF(RIGHT(TEXT(AU794,"0.#"),1)=".",TRUE,FALSE)</formula>
    </cfRule>
  </conditionalFormatting>
  <conditionalFormatting sqref="AM87">
    <cfRule type="expression" dxfId="2763" priority="13305">
      <formula>IF(RIGHT(TEXT(AM87,"0.#"),1)=".",FALSE,TRUE)</formula>
    </cfRule>
    <cfRule type="expression" dxfId="2762" priority="13306">
      <formula>IF(RIGHT(TEXT(AM87,"0.#"),1)=".",TRUE,FALSE)</formula>
    </cfRule>
  </conditionalFormatting>
  <conditionalFormatting sqref="AE55">
    <cfRule type="expression" dxfId="2761" priority="13373">
      <formula>IF(RIGHT(TEXT(AE55,"0.#"),1)=".",FALSE,TRUE)</formula>
    </cfRule>
    <cfRule type="expression" dxfId="2760" priority="13374">
      <formula>IF(RIGHT(TEXT(AE55,"0.#"),1)=".",TRUE,FALSE)</formula>
    </cfRule>
  </conditionalFormatting>
  <conditionalFormatting sqref="AI55">
    <cfRule type="expression" dxfId="2759" priority="13371">
      <formula>IF(RIGHT(TEXT(AI55,"0.#"),1)=".",FALSE,TRUE)</formula>
    </cfRule>
    <cfRule type="expression" dxfId="2758" priority="13372">
      <formula>IF(RIGHT(TEXT(AI55,"0.#"),1)=".",TRUE,FALSE)</formula>
    </cfRule>
  </conditionalFormatting>
  <conditionalFormatting sqref="AM34">
    <cfRule type="expression" dxfId="2757" priority="13451">
      <formula>IF(RIGHT(TEXT(AM34,"0.#"),1)=".",FALSE,TRUE)</formula>
    </cfRule>
    <cfRule type="expression" dxfId="2756" priority="13452">
      <formula>IF(RIGHT(TEXT(AM34,"0.#"),1)=".",TRUE,FALSE)</formula>
    </cfRule>
  </conditionalFormatting>
  <conditionalFormatting sqref="AE33">
    <cfRule type="expression" dxfId="2755" priority="13465">
      <formula>IF(RIGHT(TEXT(AE33,"0.#"),1)=".",FALSE,TRUE)</formula>
    </cfRule>
    <cfRule type="expression" dxfId="2754" priority="13466">
      <formula>IF(RIGHT(TEXT(AE33,"0.#"),1)=".",TRUE,FALSE)</formula>
    </cfRule>
  </conditionalFormatting>
  <conditionalFormatting sqref="AE34">
    <cfRule type="expression" dxfId="2753" priority="13463">
      <formula>IF(RIGHT(TEXT(AE34,"0.#"),1)=".",FALSE,TRUE)</formula>
    </cfRule>
    <cfRule type="expression" dxfId="2752" priority="13464">
      <formula>IF(RIGHT(TEXT(AE34,"0.#"),1)=".",TRUE,FALSE)</formula>
    </cfRule>
  </conditionalFormatting>
  <conditionalFormatting sqref="AI34">
    <cfRule type="expression" dxfId="2751" priority="13461">
      <formula>IF(RIGHT(TEXT(AI34,"0.#"),1)=".",FALSE,TRUE)</formula>
    </cfRule>
    <cfRule type="expression" dxfId="2750" priority="13462">
      <formula>IF(RIGHT(TEXT(AI34,"0.#"),1)=".",TRUE,FALSE)</formula>
    </cfRule>
  </conditionalFormatting>
  <conditionalFormatting sqref="AI33">
    <cfRule type="expression" dxfId="2749" priority="13459">
      <formula>IF(RIGHT(TEXT(AI33,"0.#"),1)=".",FALSE,TRUE)</formula>
    </cfRule>
    <cfRule type="expression" dxfId="2748" priority="13460">
      <formula>IF(RIGHT(TEXT(AI33,"0.#"),1)=".",TRUE,FALSE)</formula>
    </cfRule>
  </conditionalFormatting>
  <conditionalFormatting sqref="AI32">
    <cfRule type="expression" dxfId="2747" priority="13457">
      <formula>IF(RIGHT(TEXT(AI32,"0.#"),1)=".",FALSE,TRUE)</formula>
    </cfRule>
    <cfRule type="expression" dxfId="2746" priority="13458">
      <formula>IF(RIGHT(TEXT(AI32,"0.#"),1)=".",TRUE,FALSE)</formula>
    </cfRule>
  </conditionalFormatting>
  <conditionalFormatting sqref="AM32">
    <cfRule type="expression" dxfId="2745" priority="13455">
      <formula>IF(RIGHT(TEXT(AM32,"0.#"),1)=".",FALSE,TRUE)</formula>
    </cfRule>
    <cfRule type="expression" dxfId="2744" priority="13456">
      <formula>IF(RIGHT(TEXT(AM32,"0.#"),1)=".",TRUE,FALSE)</formula>
    </cfRule>
  </conditionalFormatting>
  <conditionalFormatting sqref="AM33">
    <cfRule type="expression" dxfId="2743" priority="13453">
      <formula>IF(RIGHT(TEXT(AM33,"0.#"),1)=".",FALSE,TRUE)</formula>
    </cfRule>
    <cfRule type="expression" dxfId="2742" priority="13454">
      <formula>IF(RIGHT(TEXT(AM33,"0.#"),1)=".",TRUE,FALSE)</formula>
    </cfRule>
  </conditionalFormatting>
  <conditionalFormatting sqref="AQ32:AQ34">
    <cfRule type="expression" dxfId="2741" priority="13445">
      <formula>IF(RIGHT(TEXT(AQ32,"0.#"),1)=".",FALSE,TRUE)</formula>
    </cfRule>
    <cfRule type="expression" dxfId="2740" priority="13446">
      <formula>IF(RIGHT(TEXT(AQ32,"0.#"),1)=".",TRUE,FALSE)</formula>
    </cfRule>
  </conditionalFormatting>
  <conditionalFormatting sqref="AU32:AU34">
    <cfRule type="expression" dxfId="2739" priority="13443">
      <formula>IF(RIGHT(TEXT(AU32,"0.#"),1)=".",FALSE,TRUE)</formula>
    </cfRule>
    <cfRule type="expression" dxfId="2738" priority="13444">
      <formula>IF(RIGHT(TEXT(AU32,"0.#"),1)=".",TRUE,FALSE)</formula>
    </cfRule>
  </conditionalFormatting>
  <conditionalFormatting sqref="AE53">
    <cfRule type="expression" dxfId="2737" priority="13377">
      <formula>IF(RIGHT(TEXT(AE53,"0.#"),1)=".",FALSE,TRUE)</formula>
    </cfRule>
    <cfRule type="expression" dxfId="2736" priority="13378">
      <formula>IF(RIGHT(TEXT(AE53,"0.#"),1)=".",TRUE,FALSE)</formula>
    </cfRule>
  </conditionalFormatting>
  <conditionalFormatting sqref="AE54">
    <cfRule type="expression" dxfId="2735" priority="13375">
      <formula>IF(RIGHT(TEXT(AE54,"0.#"),1)=".",FALSE,TRUE)</formula>
    </cfRule>
    <cfRule type="expression" dxfId="2734" priority="13376">
      <formula>IF(RIGHT(TEXT(AE54,"0.#"),1)=".",TRUE,FALSE)</formula>
    </cfRule>
  </conditionalFormatting>
  <conditionalFormatting sqref="AI54">
    <cfRule type="expression" dxfId="2733" priority="13369">
      <formula>IF(RIGHT(TEXT(AI54,"0.#"),1)=".",FALSE,TRUE)</formula>
    </cfRule>
    <cfRule type="expression" dxfId="2732" priority="13370">
      <formula>IF(RIGHT(TEXT(AI54,"0.#"),1)=".",TRUE,FALSE)</formula>
    </cfRule>
  </conditionalFormatting>
  <conditionalFormatting sqref="AI53">
    <cfRule type="expression" dxfId="2731" priority="13367">
      <formula>IF(RIGHT(TEXT(AI53,"0.#"),1)=".",FALSE,TRUE)</formula>
    </cfRule>
    <cfRule type="expression" dxfId="2730" priority="13368">
      <formula>IF(RIGHT(TEXT(AI53,"0.#"),1)=".",TRUE,FALSE)</formula>
    </cfRule>
  </conditionalFormatting>
  <conditionalFormatting sqref="AM53">
    <cfRule type="expression" dxfId="2729" priority="13365">
      <formula>IF(RIGHT(TEXT(AM53,"0.#"),1)=".",FALSE,TRUE)</formula>
    </cfRule>
    <cfRule type="expression" dxfId="2728" priority="13366">
      <formula>IF(RIGHT(TEXT(AM53,"0.#"),1)=".",TRUE,FALSE)</formula>
    </cfRule>
  </conditionalFormatting>
  <conditionalFormatting sqref="AM54">
    <cfRule type="expression" dxfId="2727" priority="13363">
      <formula>IF(RIGHT(TEXT(AM54,"0.#"),1)=".",FALSE,TRUE)</formula>
    </cfRule>
    <cfRule type="expression" dxfId="2726" priority="13364">
      <formula>IF(RIGHT(TEXT(AM54,"0.#"),1)=".",TRUE,FALSE)</formula>
    </cfRule>
  </conditionalFormatting>
  <conditionalFormatting sqref="AM55">
    <cfRule type="expression" dxfId="2725" priority="13361">
      <formula>IF(RIGHT(TEXT(AM55,"0.#"),1)=".",FALSE,TRUE)</formula>
    </cfRule>
    <cfRule type="expression" dxfId="2724" priority="13362">
      <formula>IF(RIGHT(TEXT(AM55,"0.#"),1)=".",TRUE,FALSE)</formula>
    </cfRule>
  </conditionalFormatting>
  <conditionalFormatting sqref="AE60">
    <cfRule type="expression" dxfId="2723" priority="13347">
      <formula>IF(RIGHT(TEXT(AE60,"0.#"),1)=".",FALSE,TRUE)</formula>
    </cfRule>
    <cfRule type="expression" dxfId="2722" priority="13348">
      <formula>IF(RIGHT(TEXT(AE60,"0.#"),1)=".",TRUE,FALSE)</formula>
    </cfRule>
  </conditionalFormatting>
  <conditionalFormatting sqref="AE61">
    <cfRule type="expression" dxfId="2721" priority="13345">
      <formula>IF(RIGHT(TEXT(AE61,"0.#"),1)=".",FALSE,TRUE)</formula>
    </cfRule>
    <cfRule type="expression" dxfId="2720" priority="13346">
      <formula>IF(RIGHT(TEXT(AE61,"0.#"),1)=".",TRUE,FALSE)</formula>
    </cfRule>
  </conditionalFormatting>
  <conditionalFormatting sqref="AE62">
    <cfRule type="expression" dxfId="2719" priority="13343">
      <formula>IF(RIGHT(TEXT(AE62,"0.#"),1)=".",FALSE,TRUE)</formula>
    </cfRule>
    <cfRule type="expression" dxfId="2718" priority="13344">
      <formula>IF(RIGHT(TEXT(AE62,"0.#"),1)=".",TRUE,FALSE)</formula>
    </cfRule>
  </conditionalFormatting>
  <conditionalFormatting sqref="AI62">
    <cfRule type="expression" dxfId="2717" priority="13341">
      <formula>IF(RIGHT(TEXT(AI62,"0.#"),1)=".",FALSE,TRUE)</formula>
    </cfRule>
    <cfRule type="expression" dxfId="2716" priority="13342">
      <formula>IF(RIGHT(TEXT(AI62,"0.#"),1)=".",TRUE,FALSE)</formula>
    </cfRule>
  </conditionalFormatting>
  <conditionalFormatting sqref="AI61">
    <cfRule type="expression" dxfId="2715" priority="13339">
      <formula>IF(RIGHT(TEXT(AI61,"0.#"),1)=".",FALSE,TRUE)</formula>
    </cfRule>
    <cfRule type="expression" dxfId="2714" priority="13340">
      <formula>IF(RIGHT(TEXT(AI61,"0.#"),1)=".",TRUE,FALSE)</formula>
    </cfRule>
  </conditionalFormatting>
  <conditionalFormatting sqref="AI60">
    <cfRule type="expression" dxfId="2713" priority="13337">
      <formula>IF(RIGHT(TEXT(AI60,"0.#"),1)=".",FALSE,TRUE)</formula>
    </cfRule>
    <cfRule type="expression" dxfId="2712" priority="13338">
      <formula>IF(RIGHT(TEXT(AI60,"0.#"),1)=".",TRUE,FALSE)</formula>
    </cfRule>
  </conditionalFormatting>
  <conditionalFormatting sqref="AM60">
    <cfRule type="expression" dxfId="2711" priority="13335">
      <formula>IF(RIGHT(TEXT(AM60,"0.#"),1)=".",FALSE,TRUE)</formula>
    </cfRule>
    <cfRule type="expression" dxfId="2710" priority="13336">
      <formula>IF(RIGHT(TEXT(AM60,"0.#"),1)=".",TRUE,FALSE)</formula>
    </cfRule>
  </conditionalFormatting>
  <conditionalFormatting sqref="AM61">
    <cfRule type="expression" dxfId="2709" priority="13333">
      <formula>IF(RIGHT(TEXT(AM61,"0.#"),1)=".",FALSE,TRUE)</formula>
    </cfRule>
    <cfRule type="expression" dxfId="2708" priority="13334">
      <formula>IF(RIGHT(TEXT(AM61,"0.#"),1)=".",TRUE,FALSE)</formula>
    </cfRule>
  </conditionalFormatting>
  <conditionalFormatting sqref="AM62">
    <cfRule type="expression" dxfId="2707" priority="13331">
      <formula>IF(RIGHT(TEXT(AM62,"0.#"),1)=".",FALSE,TRUE)</formula>
    </cfRule>
    <cfRule type="expression" dxfId="2706" priority="13332">
      <formula>IF(RIGHT(TEXT(AM62,"0.#"),1)=".",TRUE,FALSE)</formula>
    </cfRule>
  </conditionalFormatting>
  <conditionalFormatting sqref="AE87">
    <cfRule type="expression" dxfId="2705" priority="13317">
      <formula>IF(RIGHT(TEXT(AE87,"0.#"),1)=".",FALSE,TRUE)</formula>
    </cfRule>
    <cfRule type="expression" dxfId="2704" priority="13318">
      <formula>IF(RIGHT(TEXT(AE87,"0.#"),1)=".",TRUE,FALSE)</formula>
    </cfRule>
  </conditionalFormatting>
  <conditionalFormatting sqref="AE88">
    <cfRule type="expression" dxfId="2703" priority="13315">
      <formula>IF(RIGHT(TEXT(AE88,"0.#"),1)=".",FALSE,TRUE)</formula>
    </cfRule>
    <cfRule type="expression" dxfId="2702" priority="13316">
      <formula>IF(RIGHT(TEXT(AE88,"0.#"),1)=".",TRUE,FALSE)</formula>
    </cfRule>
  </conditionalFormatting>
  <conditionalFormatting sqref="AE89">
    <cfRule type="expression" dxfId="2701" priority="13313">
      <formula>IF(RIGHT(TEXT(AE89,"0.#"),1)=".",FALSE,TRUE)</formula>
    </cfRule>
    <cfRule type="expression" dxfId="2700" priority="13314">
      <formula>IF(RIGHT(TEXT(AE89,"0.#"),1)=".",TRUE,FALSE)</formula>
    </cfRule>
  </conditionalFormatting>
  <conditionalFormatting sqref="AI89">
    <cfRule type="expression" dxfId="2699" priority="13311">
      <formula>IF(RIGHT(TEXT(AI89,"0.#"),1)=".",FALSE,TRUE)</formula>
    </cfRule>
    <cfRule type="expression" dxfId="2698" priority="13312">
      <formula>IF(RIGHT(TEXT(AI89,"0.#"),1)=".",TRUE,FALSE)</formula>
    </cfRule>
  </conditionalFormatting>
  <conditionalFormatting sqref="AI88">
    <cfRule type="expression" dxfId="2697" priority="13309">
      <formula>IF(RIGHT(TEXT(AI88,"0.#"),1)=".",FALSE,TRUE)</formula>
    </cfRule>
    <cfRule type="expression" dxfId="2696" priority="13310">
      <formula>IF(RIGHT(TEXT(AI88,"0.#"),1)=".",TRUE,FALSE)</formula>
    </cfRule>
  </conditionalFormatting>
  <conditionalFormatting sqref="AI87">
    <cfRule type="expression" dxfId="2695" priority="13307">
      <formula>IF(RIGHT(TEXT(AI87,"0.#"),1)=".",FALSE,TRUE)</formula>
    </cfRule>
    <cfRule type="expression" dxfId="2694" priority="13308">
      <formula>IF(RIGHT(TEXT(AI87,"0.#"),1)=".",TRUE,FALSE)</formula>
    </cfRule>
  </conditionalFormatting>
  <conditionalFormatting sqref="AM88">
    <cfRule type="expression" dxfId="2693" priority="13303">
      <formula>IF(RIGHT(TEXT(AM88,"0.#"),1)=".",FALSE,TRUE)</formula>
    </cfRule>
    <cfRule type="expression" dxfId="2692" priority="13304">
      <formula>IF(RIGHT(TEXT(AM88,"0.#"),1)=".",TRUE,FALSE)</formula>
    </cfRule>
  </conditionalFormatting>
  <conditionalFormatting sqref="AM89">
    <cfRule type="expression" dxfId="2691" priority="13301">
      <formula>IF(RIGHT(TEXT(AM89,"0.#"),1)=".",FALSE,TRUE)</formula>
    </cfRule>
    <cfRule type="expression" dxfId="2690" priority="13302">
      <formula>IF(RIGHT(TEXT(AM89,"0.#"),1)=".",TRUE,FALSE)</formula>
    </cfRule>
  </conditionalFormatting>
  <conditionalFormatting sqref="AE92">
    <cfRule type="expression" dxfId="2689" priority="13287">
      <formula>IF(RIGHT(TEXT(AE92,"0.#"),1)=".",FALSE,TRUE)</formula>
    </cfRule>
    <cfRule type="expression" dxfId="2688" priority="13288">
      <formula>IF(RIGHT(TEXT(AE92,"0.#"),1)=".",TRUE,FALSE)</formula>
    </cfRule>
  </conditionalFormatting>
  <conditionalFormatting sqref="AE93">
    <cfRule type="expression" dxfId="2687" priority="13285">
      <formula>IF(RIGHT(TEXT(AE93,"0.#"),1)=".",FALSE,TRUE)</formula>
    </cfRule>
    <cfRule type="expression" dxfId="2686" priority="13286">
      <formula>IF(RIGHT(TEXT(AE93,"0.#"),1)=".",TRUE,FALSE)</formula>
    </cfRule>
  </conditionalFormatting>
  <conditionalFormatting sqref="AE94">
    <cfRule type="expression" dxfId="2685" priority="13283">
      <formula>IF(RIGHT(TEXT(AE94,"0.#"),1)=".",FALSE,TRUE)</formula>
    </cfRule>
    <cfRule type="expression" dxfId="2684" priority="13284">
      <formula>IF(RIGHT(TEXT(AE94,"0.#"),1)=".",TRUE,FALSE)</formula>
    </cfRule>
  </conditionalFormatting>
  <conditionalFormatting sqref="AI94">
    <cfRule type="expression" dxfId="2683" priority="13281">
      <formula>IF(RIGHT(TEXT(AI94,"0.#"),1)=".",FALSE,TRUE)</formula>
    </cfRule>
    <cfRule type="expression" dxfId="2682" priority="13282">
      <formula>IF(RIGHT(TEXT(AI94,"0.#"),1)=".",TRUE,FALSE)</formula>
    </cfRule>
  </conditionalFormatting>
  <conditionalFormatting sqref="AI93">
    <cfRule type="expression" dxfId="2681" priority="13279">
      <formula>IF(RIGHT(TEXT(AI93,"0.#"),1)=".",FALSE,TRUE)</formula>
    </cfRule>
    <cfRule type="expression" dxfId="2680" priority="13280">
      <formula>IF(RIGHT(TEXT(AI93,"0.#"),1)=".",TRUE,FALSE)</formula>
    </cfRule>
  </conditionalFormatting>
  <conditionalFormatting sqref="AI92">
    <cfRule type="expression" dxfId="2679" priority="13277">
      <formula>IF(RIGHT(TEXT(AI92,"0.#"),1)=".",FALSE,TRUE)</formula>
    </cfRule>
    <cfRule type="expression" dxfId="2678" priority="13278">
      <formula>IF(RIGHT(TEXT(AI92,"0.#"),1)=".",TRUE,FALSE)</formula>
    </cfRule>
  </conditionalFormatting>
  <conditionalFormatting sqref="AM92">
    <cfRule type="expression" dxfId="2677" priority="13275">
      <formula>IF(RIGHT(TEXT(AM92,"0.#"),1)=".",FALSE,TRUE)</formula>
    </cfRule>
    <cfRule type="expression" dxfId="2676" priority="13276">
      <formula>IF(RIGHT(TEXT(AM92,"0.#"),1)=".",TRUE,FALSE)</formula>
    </cfRule>
  </conditionalFormatting>
  <conditionalFormatting sqref="AM93">
    <cfRule type="expression" dxfId="2675" priority="13273">
      <formula>IF(RIGHT(TEXT(AM93,"0.#"),1)=".",FALSE,TRUE)</formula>
    </cfRule>
    <cfRule type="expression" dxfId="2674" priority="13274">
      <formula>IF(RIGHT(TEXT(AM93,"0.#"),1)=".",TRUE,FALSE)</formula>
    </cfRule>
  </conditionalFormatting>
  <conditionalFormatting sqref="AM94">
    <cfRule type="expression" dxfId="2673" priority="13271">
      <formula>IF(RIGHT(TEXT(AM94,"0.#"),1)=".",FALSE,TRUE)</formula>
    </cfRule>
    <cfRule type="expression" dxfId="2672" priority="13272">
      <formula>IF(RIGHT(TEXT(AM94,"0.#"),1)=".",TRUE,FALSE)</formula>
    </cfRule>
  </conditionalFormatting>
  <conditionalFormatting sqref="AE97">
    <cfRule type="expression" dxfId="2671" priority="13257">
      <formula>IF(RIGHT(TEXT(AE97,"0.#"),1)=".",FALSE,TRUE)</formula>
    </cfRule>
    <cfRule type="expression" dxfId="2670" priority="13258">
      <formula>IF(RIGHT(TEXT(AE97,"0.#"),1)=".",TRUE,FALSE)</formula>
    </cfRule>
  </conditionalFormatting>
  <conditionalFormatting sqref="AE98">
    <cfRule type="expression" dxfId="2669" priority="13255">
      <formula>IF(RIGHT(TEXT(AE98,"0.#"),1)=".",FALSE,TRUE)</formula>
    </cfRule>
    <cfRule type="expression" dxfId="2668" priority="13256">
      <formula>IF(RIGHT(TEXT(AE98,"0.#"),1)=".",TRUE,FALSE)</formula>
    </cfRule>
  </conditionalFormatting>
  <conditionalFormatting sqref="AE99">
    <cfRule type="expression" dxfId="2667" priority="13253">
      <formula>IF(RIGHT(TEXT(AE99,"0.#"),1)=".",FALSE,TRUE)</formula>
    </cfRule>
    <cfRule type="expression" dxfId="2666" priority="13254">
      <formula>IF(RIGHT(TEXT(AE99,"0.#"),1)=".",TRUE,FALSE)</formula>
    </cfRule>
  </conditionalFormatting>
  <conditionalFormatting sqref="AI99">
    <cfRule type="expression" dxfId="2665" priority="13251">
      <formula>IF(RIGHT(TEXT(AI99,"0.#"),1)=".",FALSE,TRUE)</formula>
    </cfRule>
    <cfRule type="expression" dxfId="2664" priority="13252">
      <formula>IF(RIGHT(TEXT(AI99,"0.#"),1)=".",TRUE,FALSE)</formula>
    </cfRule>
  </conditionalFormatting>
  <conditionalFormatting sqref="AI98">
    <cfRule type="expression" dxfId="2663" priority="13249">
      <formula>IF(RIGHT(TEXT(AI98,"0.#"),1)=".",FALSE,TRUE)</formula>
    </cfRule>
    <cfRule type="expression" dxfId="2662" priority="13250">
      <formula>IF(RIGHT(TEXT(AI98,"0.#"),1)=".",TRUE,FALSE)</formula>
    </cfRule>
  </conditionalFormatting>
  <conditionalFormatting sqref="AI97">
    <cfRule type="expression" dxfId="2661" priority="13247">
      <formula>IF(RIGHT(TEXT(AI97,"0.#"),1)=".",FALSE,TRUE)</formula>
    </cfRule>
    <cfRule type="expression" dxfId="2660" priority="13248">
      <formula>IF(RIGHT(TEXT(AI97,"0.#"),1)=".",TRUE,FALSE)</formula>
    </cfRule>
  </conditionalFormatting>
  <conditionalFormatting sqref="AM97">
    <cfRule type="expression" dxfId="2659" priority="13245">
      <formula>IF(RIGHT(TEXT(AM97,"0.#"),1)=".",FALSE,TRUE)</formula>
    </cfRule>
    <cfRule type="expression" dxfId="2658" priority="13246">
      <formula>IF(RIGHT(TEXT(AM97,"0.#"),1)=".",TRUE,FALSE)</formula>
    </cfRule>
  </conditionalFormatting>
  <conditionalFormatting sqref="AM98">
    <cfRule type="expression" dxfId="2657" priority="13243">
      <formula>IF(RIGHT(TEXT(AM98,"0.#"),1)=".",FALSE,TRUE)</formula>
    </cfRule>
    <cfRule type="expression" dxfId="2656" priority="13244">
      <formula>IF(RIGHT(TEXT(AM98,"0.#"),1)=".",TRUE,FALSE)</formula>
    </cfRule>
  </conditionalFormatting>
  <conditionalFormatting sqref="AM99">
    <cfRule type="expression" dxfId="2655" priority="13241">
      <formula>IF(RIGHT(TEXT(AM99,"0.#"),1)=".",FALSE,TRUE)</formula>
    </cfRule>
    <cfRule type="expression" dxfId="2654" priority="13242">
      <formula>IF(RIGHT(TEXT(AM99,"0.#"),1)=".",TRUE,FALSE)</formula>
    </cfRule>
  </conditionalFormatting>
  <conditionalFormatting sqref="AI101">
    <cfRule type="expression" dxfId="2653" priority="13227">
      <formula>IF(RIGHT(TEXT(AI101,"0.#"),1)=".",FALSE,TRUE)</formula>
    </cfRule>
    <cfRule type="expression" dxfId="2652" priority="13228">
      <formula>IF(RIGHT(TEXT(AI101,"0.#"),1)=".",TRUE,FALSE)</formula>
    </cfRule>
  </conditionalFormatting>
  <conditionalFormatting sqref="AM101">
    <cfRule type="expression" dxfId="2651" priority="13225">
      <formula>IF(RIGHT(TEXT(AM101,"0.#"),1)=".",FALSE,TRUE)</formula>
    </cfRule>
    <cfRule type="expression" dxfId="2650" priority="13226">
      <formula>IF(RIGHT(TEXT(AM101,"0.#"),1)=".",TRUE,FALSE)</formula>
    </cfRule>
  </conditionalFormatting>
  <conditionalFormatting sqref="AE102">
    <cfRule type="expression" dxfId="2649" priority="13223">
      <formula>IF(RIGHT(TEXT(AE102,"0.#"),1)=".",FALSE,TRUE)</formula>
    </cfRule>
    <cfRule type="expression" dxfId="2648" priority="13224">
      <formula>IF(RIGHT(TEXT(AE102,"0.#"),1)=".",TRUE,FALSE)</formula>
    </cfRule>
  </conditionalFormatting>
  <conditionalFormatting sqref="AI102">
    <cfRule type="expression" dxfId="2647" priority="13221">
      <formula>IF(RIGHT(TEXT(AI102,"0.#"),1)=".",FALSE,TRUE)</formula>
    </cfRule>
    <cfRule type="expression" dxfId="2646" priority="13222">
      <formula>IF(RIGHT(TEXT(AI102,"0.#"),1)=".",TRUE,FALSE)</formula>
    </cfRule>
  </conditionalFormatting>
  <conditionalFormatting sqref="AM102">
    <cfRule type="expression" dxfId="2645" priority="13219">
      <formula>IF(RIGHT(TEXT(AM102,"0.#"),1)=".",FALSE,TRUE)</formula>
    </cfRule>
    <cfRule type="expression" dxfId="2644" priority="13220">
      <formula>IF(RIGHT(TEXT(AM102,"0.#"),1)=".",TRUE,FALSE)</formula>
    </cfRule>
  </conditionalFormatting>
  <conditionalFormatting sqref="AQ102">
    <cfRule type="expression" dxfId="2643" priority="13217">
      <formula>IF(RIGHT(TEXT(AQ102,"0.#"),1)=".",FALSE,TRUE)</formula>
    </cfRule>
    <cfRule type="expression" dxfId="2642" priority="13218">
      <formula>IF(RIGHT(TEXT(AQ102,"0.#"),1)=".",TRUE,FALSE)</formula>
    </cfRule>
  </conditionalFormatting>
  <conditionalFormatting sqref="AE104">
    <cfRule type="expression" dxfId="2641" priority="13215">
      <formula>IF(RIGHT(TEXT(AE104,"0.#"),1)=".",FALSE,TRUE)</formula>
    </cfRule>
    <cfRule type="expression" dxfId="2640" priority="13216">
      <formula>IF(RIGHT(TEXT(AE104,"0.#"),1)=".",TRUE,FALSE)</formula>
    </cfRule>
  </conditionalFormatting>
  <conditionalFormatting sqref="AI104">
    <cfRule type="expression" dxfId="2639" priority="13213">
      <formula>IF(RIGHT(TEXT(AI104,"0.#"),1)=".",FALSE,TRUE)</formula>
    </cfRule>
    <cfRule type="expression" dxfId="2638" priority="13214">
      <formula>IF(RIGHT(TEXT(AI104,"0.#"),1)=".",TRUE,FALSE)</formula>
    </cfRule>
  </conditionalFormatting>
  <conditionalFormatting sqref="AM104">
    <cfRule type="expression" dxfId="2637" priority="13211">
      <formula>IF(RIGHT(TEXT(AM104,"0.#"),1)=".",FALSE,TRUE)</formula>
    </cfRule>
    <cfRule type="expression" dxfId="2636" priority="13212">
      <formula>IF(RIGHT(TEXT(AM104,"0.#"),1)=".",TRUE,FALSE)</formula>
    </cfRule>
  </conditionalFormatting>
  <conditionalFormatting sqref="AE105">
    <cfRule type="expression" dxfId="2635" priority="13209">
      <formula>IF(RIGHT(TEXT(AE105,"0.#"),1)=".",FALSE,TRUE)</formula>
    </cfRule>
    <cfRule type="expression" dxfId="2634" priority="13210">
      <formula>IF(RIGHT(TEXT(AE105,"0.#"),1)=".",TRUE,FALSE)</formula>
    </cfRule>
  </conditionalFormatting>
  <conditionalFormatting sqref="AI105">
    <cfRule type="expression" dxfId="2633" priority="13207">
      <formula>IF(RIGHT(TEXT(AI105,"0.#"),1)=".",FALSE,TRUE)</formula>
    </cfRule>
    <cfRule type="expression" dxfId="2632" priority="13208">
      <formula>IF(RIGHT(TEXT(AI105,"0.#"),1)=".",TRUE,FALSE)</formula>
    </cfRule>
  </conditionalFormatting>
  <conditionalFormatting sqref="AM105">
    <cfRule type="expression" dxfId="2631" priority="13205">
      <formula>IF(RIGHT(TEXT(AM105,"0.#"),1)=".",FALSE,TRUE)</formula>
    </cfRule>
    <cfRule type="expression" dxfId="2630" priority="13206">
      <formula>IF(RIGHT(TEXT(AM105,"0.#"),1)=".",TRUE,FALSE)</formula>
    </cfRule>
  </conditionalFormatting>
  <conditionalFormatting sqref="AE107">
    <cfRule type="expression" dxfId="2629" priority="13201">
      <formula>IF(RIGHT(TEXT(AE107,"0.#"),1)=".",FALSE,TRUE)</formula>
    </cfRule>
    <cfRule type="expression" dxfId="2628" priority="13202">
      <formula>IF(RIGHT(TEXT(AE107,"0.#"),1)=".",TRUE,FALSE)</formula>
    </cfRule>
  </conditionalFormatting>
  <conditionalFormatting sqref="AI107">
    <cfRule type="expression" dxfId="2627" priority="13199">
      <formula>IF(RIGHT(TEXT(AI107,"0.#"),1)=".",FALSE,TRUE)</formula>
    </cfRule>
    <cfRule type="expression" dxfId="2626" priority="13200">
      <formula>IF(RIGHT(TEXT(AI107,"0.#"),1)=".",TRUE,FALSE)</formula>
    </cfRule>
  </conditionalFormatting>
  <conditionalFormatting sqref="AM107">
    <cfRule type="expression" dxfId="2625" priority="13197">
      <formula>IF(RIGHT(TEXT(AM107,"0.#"),1)=".",FALSE,TRUE)</formula>
    </cfRule>
    <cfRule type="expression" dxfId="2624" priority="13198">
      <formula>IF(RIGHT(TEXT(AM107,"0.#"),1)=".",TRUE,FALSE)</formula>
    </cfRule>
  </conditionalFormatting>
  <conditionalFormatting sqref="AE108">
    <cfRule type="expression" dxfId="2623" priority="13195">
      <formula>IF(RIGHT(TEXT(AE108,"0.#"),1)=".",FALSE,TRUE)</formula>
    </cfRule>
    <cfRule type="expression" dxfId="2622" priority="13196">
      <formula>IF(RIGHT(TEXT(AE108,"0.#"),1)=".",TRUE,FALSE)</formula>
    </cfRule>
  </conditionalFormatting>
  <conditionalFormatting sqref="AI108">
    <cfRule type="expression" dxfId="2621" priority="13193">
      <formula>IF(RIGHT(TEXT(AI108,"0.#"),1)=".",FALSE,TRUE)</formula>
    </cfRule>
    <cfRule type="expression" dxfId="2620" priority="13194">
      <formula>IF(RIGHT(TEXT(AI108,"0.#"),1)=".",TRUE,FALSE)</formula>
    </cfRule>
  </conditionalFormatting>
  <conditionalFormatting sqref="AM108">
    <cfRule type="expression" dxfId="2619" priority="13191">
      <formula>IF(RIGHT(TEXT(AM108,"0.#"),1)=".",FALSE,TRUE)</formula>
    </cfRule>
    <cfRule type="expression" dxfId="2618" priority="13192">
      <formula>IF(RIGHT(TEXT(AM108,"0.#"),1)=".",TRUE,FALSE)</formula>
    </cfRule>
  </conditionalFormatting>
  <conditionalFormatting sqref="AE110">
    <cfRule type="expression" dxfId="2617" priority="13187">
      <formula>IF(RIGHT(TEXT(AE110,"0.#"),1)=".",FALSE,TRUE)</formula>
    </cfRule>
    <cfRule type="expression" dxfId="2616" priority="13188">
      <formula>IF(RIGHT(TEXT(AE110,"0.#"),1)=".",TRUE,FALSE)</formula>
    </cfRule>
  </conditionalFormatting>
  <conditionalFormatting sqref="AI110">
    <cfRule type="expression" dxfId="2615" priority="13185">
      <formula>IF(RIGHT(TEXT(AI110,"0.#"),1)=".",FALSE,TRUE)</formula>
    </cfRule>
    <cfRule type="expression" dxfId="2614" priority="13186">
      <formula>IF(RIGHT(TEXT(AI110,"0.#"),1)=".",TRUE,FALSE)</formula>
    </cfRule>
  </conditionalFormatting>
  <conditionalFormatting sqref="AM110">
    <cfRule type="expression" dxfId="2613" priority="13183">
      <formula>IF(RIGHT(TEXT(AM110,"0.#"),1)=".",FALSE,TRUE)</formula>
    </cfRule>
    <cfRule type="expression" dxfId="2612" priority="13184">
      <formula>IF(RIGHT(TEXT(AM110,"0.#"),1)=".",TRUE,FALSE)</formula>
    </cfRule>
  </conditionalFormatting>
  <conditionalFormatting sqref="AE111">
    <cfRule type="expression" dxfId="2611" priority="13181">
      <formula>IF(RIGHT(TEXT(AE111,"0.#"),1)=".",FALSE,TRUE)</formula>
    </cfRule>
    <cfRule type="expression" dxfId="2610" priority="13182">
      <formula>IF(RIGHT(TEXT(AE111,"0.#"),1)=".",TRUE,FALSE)</formula>
    </cfRule>
  </conditionalFormatting>
  <conditionalFormatting sqref="AI111">
    <cfRule type="expression" dxfId="2609" priority="13179">
      <formula>IF(RIGHT(TEXT(AI111,"0.#"),1)=".",FALSE,TRUE)</formula>
    </cfRule>
    <cfRule type="expression" dxfId="2608" priority="13180">
      <formula>IF(RIGHT(TEXT(AI111,"0.#"),1)=".",TRUE,FALSE)</formula>
    </cfRule>
  </conditionalFormatting>
  <conditionalFormatting sqref="AM111">
    <cfRule type="expression" dxfId="2607" priority="13177">
      <formula>IF(RIGHT(TEXT(AM111,"0.#"),1)=".",FALSE,TRUE)</formula>
    </cfRule>
    <cfRule type="expression" dxfId="2606" priority="13178">
      <formula>IF(RIGHT(TEXT(AM111,"0.#"),1)=".",TRUE,FALSE)</formula>
    </cfRule>
  </conditionalFormatting>
  <conditionalFormatting sqref="AE113">
    <cfRule type="expression" dxfId="2605" priority="13173">
      <formula>IF(RIGHT(TEXT(AE113,"0.#"),1)=".",FALSE,TRUE)</formula>
    </cfRule>
    <cfRule type="expression" dxfId="2604" priority="13174">
      <formula>IF(RIGHT(TEXT(AE113,"0.#"),1)=".",TRUE,FALSE)</formula>
    </cfRule>
  </conditionalFormatting>
  <conditionalFormatting sqref="AI113">
    <cfRule type="expression" dxfId="2603" priority="13171">
      <formula>IF(RIGHT(TEXT(AI113,"0.#"),1)=".",FALSE,TRUE)</formula>
    </cfRule>
    <cfRule type="expression" dxfId="2602" priority="13172">
      <formula>IF(RIGHT(TEXT(AI113,"0.#"),1)=".",TRUE,FALSE)</formula>
    </cfRule>
  </conditionalFormatting>
  <conditionalFormatting sqref="AM113">
    <cfRule type="expression" dxfId="2601" priority="13169">
      <formula>IF(RIGHT(TEXT(AM113,"0.#"),1)=".",FALSE,TRUE)</formula>
    </cfRule>
    <cfRule type="expression" dxfId="2600" priority="13170">
      <formula>IF(RIGHT(TEXT(AM113,"0.#"),1)=".",TRUE,FALSE)</formula>
    </cfRule>
  </conditionalFormatting>
  <conditionalFormatting sqref="AE114">
    <cfRule type="expression" dxfId="2599" priority="13167">
      <formula>IF(RIGHT(TEXT(AE114,"0.#"),1)=".",FALSE,TRUE)</formula>
    </cfRule>
    <cfRule type="expression" dxfId="2598" priority="13168">
      <formula>IF(RIGHT(TEXT(AE114,"0.#"),1)=".",TRUE,FALSE)</formula>
    </cfRule>
  </conditionalFormatting>
  <conditionalFormatting sqref="AI114">
    <cfRule type="expression" dxfId="2597" priority="13165">
      <formula>IF(RIGHT(TEXT(AI114,"0.#"),1)=".",FALSE,TRUE)</formula>
    </cfRule>
    <cfRule type="expression" dxfId="2596" priority="13166">
      <formula>IF(RIGHT(TEXT(AI114,"0.#"),1)=".",TRUE,FALSE)</formula>
    </cfRule>
  </conditionalFormatting>
  <conditionalFormatting sqref="AM114">
    <cfRule type="expression" dxfId="2595" priority="13163">
      <formula>IF(RIGHT(TEXT(AM114,"0.#"),1)=".",FALSE,TRUE)</formula>
    </cfRule>
    <cfRule type="expression" dxfId="2594" priority="13164">
      <formula>IF(RIGHT(TEXT(AM114,"0.#"),1)=".",TRUE,FALSE)</formula>
    </cfRule>
  </conditionalFormatting>
  <conditionalFormatting sqref="AE116 AQ116">
    <cfRule type="expression" dxfId="2593" priority="13159">
      <formula>IF(RIGHT(TEXT(AE116,"0.#"),1)=".",FALSE,TRUE)</formula>
    </cfRule>
    <cfRule type="expression" dxfId="2592" priority="13160">
      <formula>IF(RIGHT(TEXT(AE116,"0.#"),1)=".",TRUE,FALSE)</formula>
    </cfRule>
  </conditionalFormatting>
  <conditionalFormatting sqref="AI116">
    <cfRule type="expression" dxfId="2591" priority="13157">
      <formula>IF(RIGHT(TEXT(AI116,"0.#"),1)=".",FALSE,TRUE)</formula>
    </cfRule>
    <cfRule type="expression" dxfId="2590" priority="13158">
      <formula>IF(RIGHT(TEXT(AI116,"0.#"),1)=".",TRUE,FALSE)</formula>
    </cfRule>
  </conditionalFormatting>
  <conditionalFormatting sqref="AE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AM116">
    <cfRule type="expression" dxfId="701" priority="1">
      <formula>IF(RIGHT(TEXT(AM116,"0.#"),1)=".",FALSE,TRUE)</formula>
    </cfRule>
    <cfRule type="expression" dxfId="700" priority="2">
      <formula>IF(RIGHT(TEXT(AM116,"0.#"),1)=".",TRUE,FALSE)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9" max="49" man="1"/>
    <brk id="704" max="49" man="1"/>
    <brk id="735" max="49" man="1"/>
    <brk id="791"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575</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2019-05-10T01:25:04Z</cp:lastPrinted>
  <dcterms:created xsi:type="dcterms:W3CDTF">2012-03-13T00:50:25Z</dcterms:created>
  <dcterms:modified xsi:type="dcterms:W3CDTF">2019-08-28T04:24:13Z</dcterms:modified>
</cp:coreProperties>
</file>