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SRFR\Desktop\"/>
    </mc:Choice>
  </mc:AlternateContent>
  <bookViews>
    <workbookView xWindow="6345" yWindow="0" windowWidth="14310" windowHeight="125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<sst xmlns="http://schemas.openxmlformats.org/spreadsheetml/2006/main" count="2895" uniqueCount="667">
  <si>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</si>
  <si>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</si>
  <si>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</si>
  <si>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</si>
  <si>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</si>
  <si>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</si>
  <si>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</si>
  <si>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</si>
  <si>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</si>
  <si>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</si>
  <si>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</si>
  <si>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</si>
  <si>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</si>
  <si>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</si>
  <si>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</si>
  <si>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</si>
  <si>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</si>
  <si>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</si>
  <si>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</si>
  <si>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</si>
  <si>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</si>
  <si>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</si>
  <si>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</si>
  <si>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</si>
  <si>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</si>
  <si>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</si>
  <si>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</si>
  <si>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</si>
  <si>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</si>
  <si>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</si>
  <si>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</si>
  <si>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</si>
  <si>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</si>
  <si>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</si>
  <si>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</si>
  <si>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</si>
  <si>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</si>
  <si>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</si>
  <si>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</si>
  <si>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</si>
  <si>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</si>
  <si>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</si>
  <si>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</si>
  <si>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</si>
  <si>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</si>
  <si>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</si>
  <si>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</si>
  <si>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</si>
  <si>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</si>
  <si>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</si>
  <si>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</si>
  <si>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</si>
  <si>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</si>
  <si>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</si>
  <si>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</si>
  <si>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</si>
  <si>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</si>
  <si>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</si>
  <si>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</si>
  <si>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</si>
  <si>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</si>
  <si>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</si>
  <si>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</si>
  <si>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</si>
  <si>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</si>
  <si>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</si>
  <si>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</si>
  <si>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</si>
  <si>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</si>
  <si>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</si>
  <si>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</si>
  <si>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</si>
  <si>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</si>
  <si>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</si>
  <si>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</si>
  <si>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</si>
  <si>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</si>
  <si>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</si>
  <si>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</si>
  <si>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</si>
  <si>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</si>
  <si>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</si>
  <si>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</si>
  <si>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</si>
  <si>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</si>
  <si>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</si>
  <si>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</si>
  <si>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</si>
  <si>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</si>
  <si>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</si>
  <si>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</si>
  <si>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</si>
  <si>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</si>
  <si>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</si>
  <si>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</si>
  <si>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</si>
  <si>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</si>
  <si>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</si>
  <si>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</si>
  <si>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</si>
  <si>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</si>
  <si>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</si>
  <si>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</si>
  <si>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</si>
  <si>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</si>
  <si>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</si>
  <si>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</si>
  <si>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</si>
  <si>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</si>
  <si>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</si>
  <si>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</si>
  <si>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</si>
  <si>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</si>
  <si>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</si>
  <si>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</si>
  <si>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</si>
  <si>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</si>
  <si>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</si>
  <si>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</si>
  <si>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</si>
  <si>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</si>
  <si>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</si>
  <si>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</si>
  <si>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</si>
  <si>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</si>
  <si>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</si>
  <si>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</si>
  <si>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</si>
  <si>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</si>
  <si>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</si>
  <si>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</si>
  <si>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</si>
  <si>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</si>
  <si>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</si>
  <si>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</si>
  <si>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</si>
  <si>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</si>
  <si>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</si>
  <si>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</si>
  <si>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</si>
  <si>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</si>
  <si>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</si>
  <si>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</si>
  <si>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</si>
  <si>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</si>
  <si>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</si>
  <si>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</si>
  <si>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</si>
  <si>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</si>
  <si>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</si>
  <si>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</si>
  <si>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</si>
  <si>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</si>
  <si>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</si>
  <si>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</si>
  <si>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</si>
  <si>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</si>
  <si>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</si>
  <si>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</si>
  <si>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</si>
  <si>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</si>
  <si>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</si>
  <si>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</si>
  <si>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</si>
  <si>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</si>
  <si>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</si>
  <si>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</si>
  <si>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</si>
  <si>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</si>
  <si>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</si>
  <si>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</si>
  <si>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</si>
  <si>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</si>
  <si>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</si>
  <si>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</si>
  <si>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</si>
  <si>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</si>
  <si>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</si>
  <si>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</si>
  <si>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</si>
  <si>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</si>
  <si>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</si>
  <si>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</si>
  <si>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</si>
  <si>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</si>
  <si>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</si>
  <si>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</si>
  <si>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</si>
  <si>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</si>
  <si>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</si>
  <si>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</si>
  <si>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</si>
  <si>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</si>
  <si>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</si>
  <si>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</si>
  <si>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</si>
  <si>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</si>
  <si>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</si>
  <si>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</si>
  <si>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</si>
  <si>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</si>
  <si>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</si>
  <si>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</si>
  <si>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</si>
  <si>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</si>
  <si>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</si>
  <si>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</si>
  <si>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</si>
  <si>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</si>
  <si>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</si>
  <si>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</si>
  <si>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</si>
  <si>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</si>
  <si>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</si>
  <si>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</si>
  <si>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</si>
  <si>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</si>
  <si>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</si>
  <si>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</si>
  <si>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</si>
  <si>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</si>
  <si>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</si>
  <si>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</si>
  <si>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</si>
  <si>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</si>
  <si>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</si>
  <si>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</si>
  <si>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</si>
  <si>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</si>
  <si>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</si>
  <si>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</si>
  <si>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</si>
  <si>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</si>
  <si>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</si>
  <si>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</si>
  <si>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</si>
  <si>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</si>
  <si>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</si>
  <si>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</si>
  <si>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</si>
  <si>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</si>
  <si>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</si>
  <si>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</si>
  <si>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</si>
  <si>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</si>
  <si>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</si>
  <si>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</si>
  <si>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</si>
  <si>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</si>
  <si>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</si>
  <si>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</si>
  <si>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</si>
  <si>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</si>
  <si>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</si>
  <si>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</si>
  <si>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</si>
  <si>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</si>
  <si>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</si>
  <si>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</si>
  <si>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</si>
  <si>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</si>
  <si>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</si>
  <si>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</si>
  <si>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</si>
  <si>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</si>
  <si>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</si>
  <si>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</si>
  <si>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</si>
  <si>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</si>
  <si>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</si>
  <si>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</si>
  <si>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</si>
  <si>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</si>
  <si>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</si>
  <si>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</si>
  <si>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</si>
  <si>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</si>
  <si>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</si>
  <si>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</si>
  <si>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</si>
  <si>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</si>
  <si>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</si>
  <si>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</si>
  <si>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</si>
  <si>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</si>
  <si>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</si>
  <si>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</si>
  <si>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</si>
  <si>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</si>
  <si>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</si>
  <si>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</si>
  <si>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</si>
  <si>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</si>
  <si>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</si>
  <si>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</si>
  <si>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</si>
  <si>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</si>
  <si>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</si>
  <si>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</si>
  <si>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</si>
  <si>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</si>
  <si>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</si>
  <si>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</si>
  <si>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</si>
  <si>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</si>
  <si>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</si>
  <si>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</si>
  <si>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</si>
  <si>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</si>
  <si>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</si>
  <si>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</si>
  <si>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</si>
  <si>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</si>
  <si>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</si>
  <si>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</si>
  <si>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</si>
  <si>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</si>
  <si>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</si>
  <si>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</si>
  <si>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</si>
  <si>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</si>
  <si>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</si>
  <si>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</si>
  <si>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</si>
  <si>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</si>
  <si>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</si>
  <si>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</si>
  <si>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</si>
  <si>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</si>
  <si>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</si>
  <si>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</si>
  <si>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</si>
  <si>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</si>
  <si>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</si>
  <si>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</si>
  <si>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</si>
  <si>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</si>
  <si>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</si>
  <si>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</si>
  <si>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</si>
  <si>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</si>
  <si>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</si>
  <si>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</si>
  <si>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</si>
  <si>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</si>
  <si>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</si>
  <si>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</si>
  <si>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</si>
  <si>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</si>
  <si>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</si>
  <si>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</si>
  <si>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</si>
  <si>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</si>
  <si>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</si>
  <si>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</si>
  <si>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</si>
  <si>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</si>
  <si>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</si>
  <si>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</si>
  <si>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</si>
  <si>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</si>
  <si>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</si>
  <si>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</si>
  <si>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</si>
  <si>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</si>
  <si>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</si>
  <si>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</si>
  <si>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</si>
  <si>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</si>
  <si>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</si>
  <si>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</si>
  <si>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</si>
  <si>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</si>
  <si>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</si>
  <si>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</si>
  <si>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</si>
  <si>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</si>
  <si>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</si>
  <si>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</si>
  <si>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</si>
  <si>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</si>
  <si>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</si>
  <si>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</si>
  <si>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</si>
  <si>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</si>
  <si>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</si>
  <si>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</si>
  <si>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</si>
  <si>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</si>
  <si>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</si>
  <si>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</si>
  <si>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</si>
  <si>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</si>
  <si>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</si>
  <si>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</si>
  <si>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</si>
  <si>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</si>
  <si>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</si>
  <si>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</si>
  <si>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</si>
  <si>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</si>
  <si>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</si>
  <si>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</si>
  <si>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</si>
  <si>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</si>
  <si>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</si>
  <si>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</si>
  <si>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</si>
  <si>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</si>
  <si>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</si>
  <si>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</si>
  <si>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</si>
  <si>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</si>
  <si>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</si>
  <si>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</si>
  <si>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</si>
  <si>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</si>
  <si>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</si>
  <si>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</si>
  <si>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</si>
  <si>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</si>
  <si>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</si>
  <si>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</si>
  <si>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</si>
  <si>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</si>
  <si>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</si>
  <si>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</si>
  <si>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</si>
  <si>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</si>
  <si>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</si>
  <si>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</si>
  <si>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</si>
  <si>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</si>
  <si>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</si>
  <si>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</si>
  <si>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</si>
  <si>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</si>
  <si>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</si>
  <si>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</si>
  <si>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</si>
  <si>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</si>
  <si>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</si>
  <si>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</si>
  <si>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</si>
  <si>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</si>
  <si>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</si>
  <si>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</si>
  <si>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</si>
  <si>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</si>
  <si>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</si>
  <si>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</si>
  <si>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</si>
  <si>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</si>
  <si>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</si>
  <si>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</si>
  <si>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</si>
  <si>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</si>
  <si>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</si>
  <si>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</si>
  <si>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</si>
  <si>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</si>
  <si>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</si>
  <si>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</si>
  <si>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</si>
  <si>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</si>
  <si>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</si>
  <si>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</si>
  <si>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</si>
  <si>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</si>
  <si>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</si>
  <si>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</si>
  <si>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</si>
  <si>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</si>
  <si>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</si>
  <si>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</si>
  <si>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</si>
  <si>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</si>
  <si>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</si>
  <si>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</si>
  <si>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</si>
  <si>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</si>
  <si>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</si>
  <si>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</si>
  <si>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</si>
  <si>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</si>
  <si>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</si>
  <si>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</si>
  <si>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</si>
  <si>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</si>
  <si>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</si>
  <si>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</si>
  <si>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</si>
  <si>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</si>
  <si>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</si>
  <si>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</si>
  <si>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</si>
  <si>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</si>
  <si>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</si>
  <si>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</si>
  <si>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</si>
  <si>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</si>
  <si>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</si>
  <si>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</si>
  <si>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</si>
  <si>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</si>
  <si>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</si>
  <si>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</si>
  <si>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</si>
  <si>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</si>
  <si>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</si>
  <si>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</si>
  <si>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</si>
  <si>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</si>
  <si>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</si>
  <si>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</si>
  <si>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</si>
  <si>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</si>
  <si>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</si>
  <si>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</si>
  <si>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</si>
  <si>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</si>
  <si>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</si>
  <si>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</si>
  <si>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</si>
  <si>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</si>
  <si>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</si>
  <si>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</si>
  <si>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</si>
  <si>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</si>
  <si>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</si>
  <si>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</si>
  <si>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</si>
  <si>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</si>
  <si>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</si>
  <si>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</si>
  <si>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</si>
  <si>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</si>
  <si>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</si>
  <si>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</si>
  <si>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</si>
  <si>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</si>
  <si>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</si>
  <si>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</si>
  <si>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</si>
  <si>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</si>
  <si>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</si>
  <si>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</si>
  <si>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</si>
  <si>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</si>
  <si>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</si>
  <si>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</si>
  <si>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</si>
  <si>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</si>
  <si>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</si>
  <si>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</si>
  <si>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</si>
  <si>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</si>
  <si>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</si>
  <si>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</si>
  <si>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</si>
  <si>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</si>
  <si>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</si>
  <si>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</si>
  <si>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</si>
  <si>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</si>
  <si>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</si>
  <si>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</si>
  <si>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</si>
  <si>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</si>
  <si>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国民健康保険の財政対策に必要な経費</t>
    <phoneticPr fontId="5"/>
  </si>
  <si>
    <t>保険局</t>
    <phoneticPr fontId="5"/>
  </si>
  <si>
    <t>国民健康保険課</t>
    <rPh sb="0" eb="2">
      <t>コクミン</t>
    </rPh>
    <rPh sb="2" eb="4">
      <t>ケンコウ</t>
    </rPh>
    <rPh sb="4" eb="7">
      <t>ホケンカ</t>
    </rPh>
    <phoneticPr fontId="5"/>
  </si>
  <si>
    <t>○</t>
  </si>
  <si>
    <t>－</t>
    <phoneticPr fontId="5"/>
  </si>
  <si>
    <t>　補助金等執行事務の効率化を図り、国民健康保険保険者への各種補助金等の適正かつ効率的な執行を確保のうえ、国民健康保険事業の健全な運営を確保し、もって社会保障及び国民保健の向上に寄与することを目的とする。</t>
    <phoneticPr fontId="5"/>
  </si>
  <si>
    <t>・各種補助金等の適正かつ効率的な交付決定等を行うための「国民健康保険総合データベースシステム」にかかるシステム改修
・国民健康保険組合の所得状況等報告</t>
    <phoneticPr fontId="5"/>
  </si>
  <si>
    <t>医療給付適正化業務庁費</t>
    <rPh sb="0" eb="2">
      <t>イリョウ</t>
    </rPh>
    <rPh sb="2" eb="4">
      <t>キュウフ</t>
    </rPh>
    <rPh sb="4" eb="7">
      <t>テキセイカ</t>
    </rPh>
    <rPh sb="7" eb="9">
      <t>ギョウム</t>
    </rPh>
    <rPh sb="9" eb="11">
      <t>チョウヒ</t>
    </rPh>
    <phoneticPr fontId="5"/>
  </si>
  <si>
    <t>療養給付費等負担金等及び調整交付金の交付対象とした保険者数</t>
    <phoneticPr fontId="5"/>
  </si>
  <si>
    <t>療養給付費等負担金等及び調整交付金の交付対象とした保険者数</t>
    <phoneticPr fontId="5"/>
  </si>
  <si>
    <t>-</t>
  </si>
  <si>
    <t>-</t>
    <phoneticPr fontId="5"/>
  </si>
  <si>
    <t>-</t>
    <phoneticPr fontId="5"/>
  </si>
  <si>
    <t>国保保険者数（各年度４月１日時点）</t>
    <phoneticPr fontId="5"/>
  </si>
  <si>
    <t>国民健康保険総合データベースシステムに係るシステム改修の実施回数</t>
    <phoneticPr fontId="5"/>
  </si>
  <si>
    <t>実施回数</t>
    <rPh sb="0" eb="2">
      <t>ジッシ</t>
    </rPh>
    <rPh sb="2" eb="4">
      <t>カイスウ</t>
    </rPh>
    <phoneticPr fontId="5"/>
  </si>
  <si>
    <t>システム改修予算額／交付対象保険者数　　　　　　　</t>
    <phoneticPr fontId="5"/>
  </si>
  <si>
    <t>円</t>
    <rPh sb="0" eb="1">
      <t>エン</t>
    </rPh>
    <phoneticPr fontId="5"/>
  </si>
  <si>
    <t>　　改修経費/交付対象保険者数</t>
    <rPh sb="2" eb="4">
      <t>カイシュウ</t>
    </rPh>
    <rPh sb="4" eb="6">
      <t>ケイヒ</t>
    </rPh>
    <rPh sb="7" eb="9">
      <t>コウフ</t>
    </rPh>
    <rPh sb="9" eb="11">
      <t>タイショウ</t>
    </rPh>
    <rPh sb="11" eb="14">
      <t>ホケンシャ</t>
    </rPh>
    <rPh sb="14" eb="15">
      <t>スウ</t>
    </rPh>
    <phoneticPr fontId="5"/>
  </si>
  <si>
    <t>基本目標Ⅰ：安心・信頼してかかれる医療の確保と国民の健康づくりを推進すること
施策大目標９：全国民に必要な医療を保障できる安定的・効率的な医療保険制度を構築すること</t>
    <phoneticPr fontId="5"/>
  </si>
  <si>
    <t>データヘルスの推進による保険者機能の強化等により適切かつ安定的・効率的な医療保険制度を構築すること（Ⅰ-９-１）</t>
    <phoneticPr fontId="5"/>
  </si>
  <si>
    <t>－</t>
    <phoneticPr fontId="5"/>
  </si>
  <si>
    <t>－</t>
    <phoneticPr fontId="5"/>
  </si>
  <si>
    <t>－</t>
    <phoneticPr fontId="5"/>
  </si>
  <si>
    <t>-</t>
    <phoneticPr fontId="5"/>
  </si>
  <si>
    <t>-</t>
    <phoneticPr fontId="5"/>
  </si>
  <si>
    <t>各種補助金等の適正かつ効率的な交付決定を行うための「国民健康保険総合データベースシステム」にかかるシステム改修を行うことにより、補助金等執行業務の効率化を図り、国民健康保険保険者への各種補助金等の適正かつ効率的な執行を確保すること等を通じて医療保険の適正かつ安定的な運営に寄与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</si>
  <si>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</si>
  <si>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</si>
  <si>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</si>
  <si>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</si>
  <si>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</si>
  <si>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</si>
  <si>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</si>
  <si>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</si>
  <si>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</si>
  <si>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</si>
  <si>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補助金等執行を適正・効率的に実施するための本事業は、広く国民のニーズがあり、国が国費を投入のうえ実施する事業であり、地方自治体・民間等に委ねることができない。</t>
    <phoneticPr fontId="5"/>
  </si>
  <si>
    <t>補助金等執行を適正・効率的に実施するための本事業は、広く国民のニーズがあり、国が国費を投入のうえ実施する事業であり、地方自治体・民間等に委ねることができない。</t>
    <phoneticPr fontId="5"/>
  </si>
  <si>
    <t>各種補助金等の適正かつ効率的な執行を確保するという政策目的の達成に向けて、優先度が高い事業である。</t>
    <phoneticPr fontId="5"/>
  </si>
  <si>
    <t>有</t>
  </si>
  <si>
    <t>無</t>
  </si>
  <si>
    <t>契約に関する規定に基づき、一般競争入札により選定しており、妥当である。
一者応札となったものについては、事前のＷＢＳ審査において、計画書等に不備があるとして不合格になった業者があったことが原因だったものであり、調達説明会などにおいて、より丁寧な説明をするよう努めている。</t>
    <rPh sb="36" eb="37">
      <t>イッ</t>
    </rPh>
    <rPh sb="37" eb="38">
      <t>シャ</t>
    </rPh>
    <rPh sb="38" eb="40">
      <t>オウサツ</t>
    </rPh>
    <rPh sb="52" eb="54">
      <t>ジゼン</t>
    </rPh>
    <rPh sb="58" eb="60">
      <t>シンサ</t>
    </rPh>
    <rPh sb="65" eb="68">
      <t>ケイカクショ</t>
    </rPh>
    <rPh sb="68" eb="69">
      <t>トウ</t>
    </rPh>
    <rPh sb="70" eb="72">
      <t>フビ</t>
    </rPh>
    <rPh sb="78" eb="81">
      <t>フゴウカク</t>
    </rPh>
    <rPh sb="85" eb="87">
      <t>ギョウシャ</t>
    </rPh>
    <rPh sb="94" eb="96">
      <t>ゲンイン</t>
    </rPh>
    <rPh sb="105" eb="107">
      <t>チョウタツ</t>
    </rPh>
    <rPh sb="107" eb="109">
      <t>セツメイ</t>
    </rPh>
    <rPh sb="109" eb="110">
      <t>カイ</t>
    </rPh>
    <rPh sb="119" eb="121">
      <t>テイネイ</t>
    </rPh>
    <rPh sb="122" eb="124">
      <t>セツメイ</t>
    </rPh>
    <rPh sb="129" eb="130">
      <t>ツト</t>
    </rPh>
    <phoneticPr fontId="5"/>
  </si>
  <si>
    <t>‐</t>
  </si>
  <si>
    <t>－</t>
    <phoneticPr fontId="5"/>
  </si>
  <si>
    <t>各種補助金等の適正かつ効率的な執行に必要な経費に限定しており、コストの削減に努めている。</t>
    <phoneticPr fontId="5"/>
  </si>
  <si>
    <t>－</t>
    <phoneticPr fontId="5"/>
  </si>
  <si>
    <t>費目・使途については、真に必要なものに限定して予算計上をしている。</t>
    <phoneticPr fontId="5"/>
  </si>
  <si>
    <t>一般競争入札による調達の結果、効率的な調達ができたため。</t>
    <phoneticPr fontId="5"/>
  </si>
  <si>
    <t>各種補助金等の適正かつ効率的な執行に結びつくシステムの改修等に限定している。</t>
    <phoneticPr fontId="5"/>
  </si>
  <si>
    <t>補助金等執行業務が適正・効率的に実施されている。</t>
    <phoneticPr fontId="5"/>
  </si>
  <si>
    <t>－</t>
    <phoneticPr fontId="5"/>
  </si>
  <si>
    <t>予定どおりシステム改修等の事業を実施することができた。</t>
    <phoneticPr fontId="5"/>
  </si>
  <si>
    <t>適正・効率的な補助金執行等に活用されている。</t>
    <phoneticPr fontId="5"/>
  </si>
  <si>
    <t>－</t>
    <phoneticPr fontId="5"/>
  </si>
  <si>
    <t>本事業や関連する事業が着実に実施されることにより、補助金の執行等が適正に実施でき、ひいては国民健康保険事業の安定運営を図ることができた。</t>
    <phoneticPr fontId="5"/>
  </si>
  <si>
    <t>補助金等執行を適正・効率的に実施し、国民健康保険制度の安定に資するための本事業は、広く国民のニーズがあることから、今後も国が必要な予算を確保し、着実に実施していく必要がある。来年度以降も、これまでと変わらぬ着実・効率的な執行を行うことが求められている。</t>
    <phoneticPr fontId="5"/>
  </si>
  <si>
    <t>268</t>
    <phoneticPr fontId="5"/>
  </si>
  <si>
    <t>239</t>
    <phoneticPr fontId="5"/>
  </si>
  <si>
    <t>205</t>
    <phoneticPr fontId="5"/>
  </si>
  <si>
    <t>238</t>
    <phoneticPr fontId="5"/>
  </si>
  <si>
    <t>250</t>
    <phoneticPr fontId="5"/>
  </si>
  <si>
    <t>260</t>
    <phoneticPr fontId="5"/>
  </si>
  <si>
    <t>255</t>
    <phoneticPr fontId="5"/>
  </si>
  <si>
    <t>各種補助金等にかかるシステム改修経費</t>
    <rPh sb="16" eb="18">
      <t>ケイヒ</t>
    </rPh>
    <phoneticPr fontId="5"/>
  </si>
  <si>
    <t>-</t>
    <phoneticPr fontId="5"/>
  </si>
  <si>
    <t>-</t>
    <phoneticPr fontId="5"/>
  </si>
  <si>
    <t>国民健康保険組合被保険者に係る市町村税の課税標準額入力集計業務委託経費</t>
    <phoneticPr fontId="5"/>
  </si>
  <si>
    <t>-</t>
    <phoneticPr fontId="5"/>
  </si>
  <si>
    <t>-</t>
    <phoneticPr fontId="5"/>
  </si>
  <si>
    <t>２６０</t>
    <phoneticPr fontId="5"/>
  </si>
  <si>
    <t>雑役務費</t>
    <rPh sb="0" eb="1">
      <t>ザツ</t>
    </rPh>
    <rPh sb="1" eb="3">
      <t>エキム</t>
    </rPh>
    <rPh sb="3" eb="4">
      <t>ヒ</t>
    </rPh>
    <phoneticPr fontId="5"/>
  </si>
  <si>
    <t>各種補助金等の交付決定にかかるシステム改修</t>
    <rPh sb="0" eb="2">
      <t>カクシュ</t>
    </rPh>
    <rPh sb="2" eb="5">
      <t>ホジョキン</t>
    </rPh>
    <rPh sb="5" eb="6">
      <t>トウ</t>
    </rPh>
    <rPh sb="7" eb="9">
      <t>コウフ</t>
    </rPh>
    <rPh sb="9" eb="11">
      <t>ケッテイ</t>
    </rPh>
    <rPh sb="19" eb="21">
      <t>カイシュウ</t>
    </rPh>
    <phoneticPr fontId="5"/>
  </si>
  <si>
    <t>雑役務費</t>
    <rPh sb="0" eb="3">
      <t>ザツエキム</t>
    </rPh>
    <rPh sb="3" eb="4">
      <t>ヒ</t>
    </rPh>
    <phoneticPr fontId="5"/>
  </si>
  <si>
    <t>A.ジャパン・コンピュータ・テクノロジー（株）</t>
    <phoneticPr fontId="5"/>
  </si>
  <si>
    <t>ジャパン・コンピュータ・テクノロジー（株）</t>
    <phoneticPr fontId="5"/>
  </si>
  <si>
    <t>B.ゼッタテクノロジー（株）</t>
    <phoneticPr fontId="5"/>
  </si>
  <si>
    <t>ゼッタテクノロジー（株）</t>
    <phoneticPr fontId="5"/>
  </si>
  <si>
    <t>（株）セプコム</t>
    <phoneticPr fontId="5"/>
  </si>
  <si>
    <t>-</t>
    <phoneticPr fontId="5"/>
  </si>
  <si>
    <t>保険者数</t>
    <rPh sb="0" eb="3">
      <t>ホケンシャ</t>
    </rPh>
    <rPh sb="3" eb="4">
      <t>スウ</t>
    </rPh>
    <phoneticPr fontId="5"/>
  </si>
  <si>
    <t>点検対象外</t>
    <rPh sb="0" eb="2">
      <t>テンケン</t>
    </rPh>
    <rPh sb="2" eb="5">
      <t>タイショウガイ</t>
    </rPh>
    <phoneticPr fontId="5"/>
  </si>
  <si>
    <t>-</t>
    <phoneticPr fontId="5"/>
  </si>
  <si>
    <t>-</t>
    <phoneticPr fontId="5"/>
  </si>
  <si>
    <t>9,428／1,879</t>
    <phoneticPr fontId="5"/>
  </si>
  <si>
    <t>17,366／1,878</t>
    <phoneticPr fontId="5"/>
  </si>
  <si>
    <t>8,278／1,878</t>
    <phoneticPr fontId="5"/>
  </si>
  <si>
    <t>-</t>
    <phoneticPr fontId="5"/>
  </si>
  <si>
    <t>-</t>
    <phoneticPr fontId="5"/>
  </si>
  <si>
    <t>-</t>
    <phoneticPr fontId="5"/>
  </si>
  <si>
    <t>-</t>
    <phoneticPr fontId="5"/>
  </si>
  <si>
    <t>熊木　正人</t>
    <rPh sb="0" eb="2">
      <t>クマキ</t>
    </rPh>
    <rPh sb="3" eb="5">
      <t>マサト</t>
    </rPh>
    <phoneticPr fontId="5"/>
  </si>
  <si>
    <t>執行率や入札による落札額を踏まえ、予算額の見直しを検討すること。</t>
    <phoneticPr fontId="5"/>
  </si>
  <si>
    <t>機器更改経費の減（平成31年度は機器更改実施のシステムの移行経費等を増額要求していた。）</t>
    <rPh sb="0" eb="2">
      <t>キキ</t>
    </rPh>
    <rPh sb="2" eb="4">
      <t>コウカイ</t>
    </rPh>
    <rPh sb="4" eb="6">
      <t>ケイヒ</t>
    </rPh>
    <rPh sb="7" eb="8">
      <t>ゲン</t>
    </rPh>
    <rPh sb="9" eb="11">
      <t>ヘイセイ</t>
    </rPh>
    <rPh sb="13" eb="15">
      <t>ネンド</t>
    </rPh>
    <rPh sb="16" eb="18">
      <t>キキ</t>
    </rPh>
    <rPh sb="18" eb="20">
      <t>コウカイ</t>
    </rPh>
    <rPh sb="20" eb="22">
      <t>ジッシ</t>
    </rPh>
    <rPh sb="28" eb="30">
      <t>イコウ</t>
    </rPh>
    <rPh sb="30" eb="32">
      <t>ケイヒ</t>
    </rPh>
    <rPh sb="32" eb="33">
      <t>トウ</t>
    </rPh>
    <rPh sb="34" eb="36">
      <t>ゾウガク</t>
    </rPh>
    <rPh sb="36" eb="38">
      <t>ヨウキュウ</t>
    </rPh>
    <phoneticPr fontId="5"/>
  </si>
  <si>
    <t>平成31年度と同様に令和2年度も、過去の執行率や入札による落札額を踏まえた要求額としている。
なお、平成31年度は機器更改実施の経費を要求していたため、令和2年度は減額要求となっている。引き続き適切な予算の執行に努めたい。</t>
    <phoneticPr fontId="5"/>
  </si>
  <si>
    <t>雑役務費</t>
    <phoneticPr fontId="5"/>
  </si>
  <si>
    <t>国民健康保険組合被保険者に係る市町村税の課税標準額入力集計業務委託経費</t>
    <phoneticPr fontId="5"/>
  </si>
  <si>
    <t>C.（株）セプコム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</si>
</sst>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90021</xdr:colOff>
      <xdr:row>741</xdr:row>
      <xdr:rowOff>44823</xdr:rowOff>
    </xdr:from>
    <xdr:to>
      <xdr:col>31</xdr:col>
      <xdr:colOff>156883</xdr:colOff>
      <xdr:row>742</xdr:row>
      <xdr:rowOff>254236</xdr:rowOff>
    </xdr:to>
    <xdr:sp macro="" textlink="">
      <xdr:nvSpPr>
        <xdr:cNvPr id="3" name="正方形/長方形 2"/>
        <xdr:cNvSpPr/>
      </xdr:nvSpPr>
      <xdr:spPr>
        <a:xfrm>
          <a:off x="4890621" y="41278548"/>
          <a:ext cx="1467037" cy="5618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161926</xdr:colOff>
      <xdr:row>747</xdr:row>
      <xdr:rowOff>80842</xdr:rowOff>
    </xdr:from>
    <xdr:to>
      <xdr:col>24</xdr:col>
      <xdr:colOff>98400</xdr:colOff>
      <xdr:row>749</xdr:row>
      <xdr:rowOff>201083</xdr:rowOff>
    </xdr:to>
    <xdr:sp macro="" textlink="">
      <xdr:nvSpPr>
        <xdr:cNvPr id="4" name="正方形/長方形 3"/>
        <xdr:cNvSpPr/>
      </xdr:nvSpPr>
      <xdr:spPr>
        <a:xfrm>
          <a:off x="3362326" y="43429117"/>
          <a:ext cx="1536674" cy="8250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mn-ea"/>
            </a:rPr>
            <a:t>Ａ ジャパン・コンピュータ・テクノロジー（株）</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136070</xdr:colOff>
      <xdr:row>746</xdr:row>
      <xdr:rowOff>215613</xdr:rowOff>
    </xdr:from>
    <xdr:to>
      <xdr:col>34</xdr:col>
      <xdr:colOff>40820</xdr:colOff>
      <xdr:row>747</xdr:row>
      <xdr:rowOff>68035</xdr:rowOff>
    </xdr:to>
    <xdr:sp macro="" textlink="">
      <xdr:nvSpPr>
        <xdr:cNvPr id="5" name="正方形/長方形 4"/>
        <xdr:cNvSpPr/>
      </xdr:nvSpPr>
      <xdr:spPr>
        <a:xfrm>
          <a:off x="4536620" y="43211463"/>
          <a:ext cx="2305050" cy="2048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63393</xdr:colOff>
      <xdr:row>750</xdr:row>
      <xdr:rowOff>17789</xdr:rowOff>
    </xdr:from>
    <xdr:to>
      <xdr:col>31</xdr:col>
      <xdr:colOff>54429</xdr:colOff>
      <xdr:row>752</xdr:row>
      <xdr:rowOff>246969</xdr:rowOff>
    </xdr:to>
    <xdr:sp macro="" textlink="">
      <xdr:nvSpPr>
        <xdr:cNvPr id="6" name="大かっこ 5"/>
        <xdr:cNvSpPr/>
      </xdr:nvSpPr>
      <xdr:spPr>
        <a:xfrm>
          <a:off x="5064018" y="44423339"/>
          <a:ext cx="1191186" cy="934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136069</xdr:colOff>
      <xdr:row>746</xdr:row>
      <xdr:rowOff>259609</xdr:rowOff>
    </xdr:from>
    <xdr:to>
      <xdr:col>23</xdr:col>
      <xdr:colOff>178656</xdr:colOff>
      <xdr:row>747</xdr:row>
      <xdr:rowOff>68035</xdr:rowOff>
    </xdr:to>
    <xdr:sp macro="" textlink="">
      <xdr:nvSpPr>
        <xdr:cNvPr id="7" name="正方形/長方形 6"/>
        <xdr:cNvSpPr/>
      </xdr:nvSpPr>
      <xdr:spPr>
        <a:xfrm>
          <a:off x="2736394" y="43255459"/>
          <a:ext cx="2042837" cy="1608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7202</xdr:colOff>
      <xdr:row>747</xdr:row>
      <xdr:rowOff>83243</xdr:rowOff>
    </xdr:from>
    <xdr:to>
      <xdr:col>31</xdr:col>
      <xdr:colOff>105041</xdr:colOff>
      <xdr:row>749</xdr:row>
      <xdr:rowOff>179916</xdr:rowOff>
    </xdr:to>
    <xdr:sp macro="" textlink="">
      <xdr:nvSpPr>
        <xdr:cNvPr id="8" name="正方形/長方形 7"/>
        <xdr:cNvSpPr/>
      </xdr:nvSpPr>
      <xdr:spPr>
        <a:xfrm>
          <a:off x="5007827" y="43431518"/>
          <a:ext cx="1297989" cy="8015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Ｂ </a:t>
          </a:r>
          <a:r>
            <a:rPr kumimoji="1" lang="ja-JP" altLang="ja-JP" sz="1100">
              <a:solidFill>
                <a:sysClr val="windowText" lastClr="000000"/>
              </a:solidFill>
              <a:effectLst/>
              <a:latin typeface="+mn-lt"/>
              <a:ea typeface="+mn-ea"/>
              <a:cs typeface="+mn-cs"/>
            </a:rPr>
            <a:t>ゼッタテクノロジー（株）</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algn="ctr">
            <a:lnSpc>
              <a:spcPts val="10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125052</xdr:colOff>
      <xdr:row>747</xdr:row>
      <xdr:rowOff>80840</xdr:rowOff>
    </xdr:from>
    <xdr:to>
      <xdr:col>38</xdr:col>
      <xdr:colOff>186498</xdr:colOff>
      <xdr:row>749</xdr:row>
      <xdr:rowOff>179915</xdr:rowOff>
    </xdr:to>
    <xdr:sp macro="" textlink="">
      <xdr:nvSpPr>
        <xdr:cNvPr id="9" name="正方形/長方形 8"/>
        <xdr:cNvSpPr/>
      </xdr:nvSpPr>
      <xdr:spPr>
        <a:xfrm>
          <a:off x="6525852" y="43429115"/>
          <a:ext cx="1261596" cy="803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ＭＳ Ｐゴシック" panose="020B0600070205080204" pitchFamily="50" charset="-128"/>
              <a:ea typeface="+mn-ea"/>
            </a:rPr>
            <a:t>Ｃ （株）セプコム</a:t>
          </a:r>
          <a:endParaRPr kumimoji="1" lang="en-US" altLang="ja-JP" sz="1000">
            <a:solidFill>
              <a:sysClr val="windowText" lastClr="000000"/>
            </a:solidFill>
            <a:latin typeface="ＭＳ Ｐゴシック" panose="020B0600070205080204" pitchFamily="50" charset="-128"/>
            <a:ea typeface="+mn-ea"/>
          </a:endParaRPr>
        </a:p>
        <a:p>
          <a:pPr algn="ctr">
            <a:lnSpc>
              <a:spcPts val="13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99251</xdr:colOff>
      <xdr:row>746</xdr:row>
      <xdr:rowOff>194935</xdr:rowOff>
    </xdr:from>
    <xdr:to>
      <xdr:col>40</xdr:col>
      <xdr:colOff>54427</xdr:colOff>
      <xdr:row>747</xdr:row>
      <xdr:rowOff>27215</xdr:rowOff>
    </xdr:to>
    <xdr:sp macro="" textlink="">
      <xdr:nvSpPr>
        <xdr:cNvPr id="10" name="正方形/長方形 9"/>
        <xdr:cNvSpPr/>
      </xdr:nvSpPr>
      <xdr:spPr>
        <a:xfrm>
          <a:off x="6500051" y="43190785"/>
          <a:ext cx="1555376" cy="18470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92049</xdr:colOff>
      <xdr:row>749</xdr:row>
      <xdr:rowOff>339373</xdr:rowOff>
    </xdr:from>
    <xdr:to>
      <xdr:col>38</xdr:col>
      <xdr:colOff>164700</xdr:colOff>
      <xdr:row>752</xdr:row>
      <xdr:rowOff>152255</xdr:rowOff>
    </xdr:to>
    <xdr:sp macro="" textlink="">
      <xdr:nvSpPr>
        <xdr:cNvPr id="11" name="大かっこ 10"/>
        <xdr:cNvSpPr/>
      </xdr:nvSpPr>
      <xdr:spPr>
        <a:xfrm>
          <a:off x="6492849" y="44392498"/>
          <a:ext cx="1272801" cy="8701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163286</xdr:colOff>
      <xdr:row>745</xdr:row>
      <xdr:rowOff>272143</xdr:rowOff>
    </xdr:from>
    <xdr:to>
      <xdr:col>35</xdr:col>
      <xdr:colOff>68036</xdr:colOff>
      <xdr:row>745</xdr:row>
      <xdr:rowOff>272144</xdr:rowOff>
    </xdr:to>
    <xdr:cxnSp macro="">
      <xdr:nvCxnSpPr>
        <xdr:cNvPr id="12" name="直線コネクタ 11"/>
        <xdr:cNvCxnSpPr/>
      </xdr:nvCxnSpPr>
      <xdr:spPr>
        <a:xfrm flipV="1">
          <a:off x="4163786" y="42915568"/>
          <a:ext cx="29051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46902</xdr:colOff>
      <xdr:row>745</xdr:row>
      <xdr:rowOff>8704</xdr:rowOff>
    </xdr:from>
    <xdr:to>
      <xdr:col>28</xdr:col>
      <xdr:colOff>49516</xdr:colOff>
      <xdr:row>745</xdr:row>
      <xdr:rowOff>259530</xdr:rowOff>
    </xdr:to>
    <xdr:cxnSp macro="">
      <xdr:nvCxnSpPr>
        <xdr:cNvPr id="13" name="直線コネクタ 12"/>
        <xdr:cNvCxnSpPr/>
      </xdr:nvCxnSpPr>
      <xdr:spPr>
        <a:xfrm flipH="1">
          <a:off x="5647602" y="42652129"/>
          <a:ext cx="2614" cy="2508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13991</xdr:colOff>
      <xdr:row>749</xdr:row>
      <xdr:rowOff>322988</xdr:rowOff>
    </xdr:from>
    <xdr:to>
      <xdr:col>31</xdr:col>
      <xdr:colOff>39021</xdr:colOff>
      <xdr:row>752</xdr:row>
      <xdr:rowOff>295179</xdr:rowOff>
    </xdr:to>
    <xdr:grpSp>
      <xdr:nvGrpSpPr>
        <xdr:cNvPr id="14" name="グループ化 10"/>
        <xdr:cNvGrpSpPr>
          <a:grpSpLocks/>
        </xdr:cNvGrpSpPr>
      </xdr:nvGrpSpPr>
      <xdr:grpSpPr bwMode="auto">
        <a:xfrm>
          <a:off x="3687920" y="42219381"/>
          <a:ext cx="2678422" cy="1033548"/>
          <a:chOff x="3520499" y="35384960"/>
          <a:chExt cx="2639695" cy="2053284"/>
        </a:xfrm>
      </xdr:grpSpPr>
      <xdr:sp macro="" textlink="">
        <xdr:nvSpPr>
          <xdr:cNvPr id="15" name="大かっこ 14"/>
          <xdr:cNvSpPr/>
        </xdr:nvSpPr>
        <xdr:spPr>
          <a:xfrm>
            <a:off x="3520499" y="35384960"/>
            <a:ext cx="1206334" cy="18805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5090777" y="35453807"/>
            <a:ext cx="1069417" cy="19844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p>
          <a:p>
            <a:pPr algn="l">
              <a:lnSpc>
                <a:spcPts val="1000"/>
              </a:lnSpc>
            </a:pPr>
            <a:r>
              <a:rPr kumimoji="1" lang="ja-JP" altLang="en-US" sz="1000">
                <a:solidFill>
                  <a:sysClr val="windowText" lastClr="000000"/>
                </a:solidFill>
              </a:rPr>
              <a:t>（療養給付費等負担金）</a:t>
            </a:r>
          </a:p>
        </xdr:txBody>
      </xdr:sp>
    </xdr:grpSp>
    <xdr:clientData/>
  </xdr:twoCellAnchor>
  <xdr:twoCellAnchor>
    <xdr:from>
      <xdr:col>24</xdr:col>
      <xdr:colOff>78441</xdr:colOff>
      <xdr:row>743</xdr:row>
      <xdr:rowOff>11206</xdr:rowOff>
    </xdr:from>
    <xdr:to>
      <xdr:col>31</xdr:col>
      <xdr:colOff>168089</xdr:colOff>
      <xdr:row>744</xdr:row>
      <xdr:rowOff>291353</xdr:rowOff>
    </xdr:to>
    <xdr:sp macro="" textlink="">
      <xdr:nvSpPr>
        <xdr:cNvPr id="17" name="大かっこ 16"/>
        <xdr:cNvSpPr/>
      </xdr:nvSpPr>
      <xdr:spPr>
        <a:xfrm>
          <a:off x="4879041" y="41949781"/>
          <a:ext cx="1489823" cy="63257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145677</xdr:colOff>
      <xdr:row>742</xdr:row>
      <xdr:rowOff>336175</xdr:rowOff>
    </xdr:from>
    <xdr:to>
      <xdr:col>31</xdr:col>
      <xdr:colOff>145677</xdr:colOff>
      <xdr:row>744</xdr:row>
      <xdr:rowOff>302558</xdr:rowOff>
    </xdr:to>
    <xdr:sp macro="" textlink="">
      <xdr:nvSpPr>
        <xdr:cNvPr id="18" name="正方形/長方形 17"/>
        <xdr:cNvSpPr/>
      </xdr:nvSpPr>
      <xdr:spPr>
        <a:xfrm>
          <a:off x="4946277" y="41922325"/>
          <a:ext cx="1400175" cy="671233"/>
        </a:xfrm>
        <a:prstGeom prst="rect">
          <a:avLst/>
        </a:prstGeom>
        <a:noFill/>
        <a:ln w="12700" cap="flat" cmpd="sng" algn="ctr">
          <a:no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各種補助金等の交付決定にかかるシステム改修等の管理・調整</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190499</xdr:colOff>
      <xdr:row>750</xdr:row>
      <xdr:rowOff>32654</xdr:rowOff>
    </xdr:from>
    <xdr:to>
      <xdr:col>38</xdr:col>
      <xdr:colOff>64833</xdr:colOff>
      <xdr:row>752</xdr:row>
      <xdr:rowOff>90178</xdr:rowOff>
    </xdr:to>
    <xdr:sp macro="" textlink="">
      <xdr:nvSpPr>
        <xdr:cNvPr id="19" name="正方形/長方形 18"/>
        <xdr:cNvSpPr/>
      </xdr:nvSpPr>
      <xdr:spPr>
        <a:xfrm>
          <a:off x="6591299" y="44438204"/>
          <a:ext cx="1074484" cy="7623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国民健康保険組合の所得状況等報告（データ入力、集計業務）</a:t>
          </a:r>
          <a:endParaRPr kumimoji="1" lang="en-US" altLang="ja-JP" sz="1000">
            <a:solidFill>
              <a:sysClr val="windowText" lastClr="000000"/>
            </a:solidFill>
            <a:latin typeface="+mn-lt"/>
            <a:ea typeface="+mn-ea"/>
            <a:cs typeface="+mn-cs"/>
          </a:endParaRPr>
        </a:p>
      </xdr:txBody>
    </xdr:sp>
    <xdr:clientData/>
  </xdr:twoCellAnchor>
  <xdr:twoCellAnchor>
    <xdr:from>
      <xdr:col>18</xdr:col>
      <xdr:colOff>121905</xdr:colOff>
      <xdr:row>749</xdr:row>
      <xdr:rowOff>336392</xdr:rowOff>
    </xdr:from>
    <xdr:to>
      <xdr:col>23</xdr:col>
      <xdr:colOff>185058</xdr:colOff>
      <xdr:row>752</xdr:row>
      <xdr:rowOff>295275</xdr:rowOff>
    </xdr:to>
    <xdr:sp macro="" textlink="">
      <xdr:nvSpPr>
        <xdr:cNvPr id="20" name="正方形/長方形 19"/>
        <xdr:cNvSpPr/>
      </xdr:nvSpPr>
      <xdr:spPr>
        <a:xfrm>
          <a:off x="3722355" y="42027317"/>
          <a:ext cx="1063278" cy="101615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（調整交付金</a:t>
          </a:r>
          <a:r>
            <a:rPr kumimoji="1" lang="ja-JP" altLang="en-US" sz="1100">
              <a:solidFill>
                <a:sysClr val="windowText" lastClr="000000"/>
              </a:solidFill>
            </a:rPr>
            <a:t>）</a:t>
          </a:r>
        </a:p>
      </xdr:txBody>
    </xdr:sp>
    <xdr:clientData/>
  </xdr:twoCellAnchor>
  <xdr:twoCellAnchor>
    <xdr:from>
      <xdr:col>20</xdr:col>
      <xdr:colOff>156882</xdr:colOff>
      <xdr:row>745</xdr:row>
      <xdr:rowOff>268940</xdr:rowOff>
    </xdr:from>
    <xdr:to>
      <xdr:col>20</xdr:col>
      <xdr:colOff>156882</xdr:colOff>
      <xdr:row>746</xdr:row>
      <xdr:rowOff>125318</xdr:rowOff>
    </xdr:to>
    <xdr:cxnSp macro="">
      <xdr:nvCxnSpPr>
        <xdr:cNvPr id="21" name="直線矢印コネクタ 20"/>
        <xdr:cNvCxnSpPr/>
      </xdr:nvCxnSpPr>
      <xdr:spPr>
        <a:xfrm>
          <a:off x="4157382" y="42912365"/>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44823</xdr:colOff>
      <xdr:row>745</xdr:row>
      <xdr:rowOff>280146</xdr:rowOff>
    </xdr:from>
    <xdr:to>
      <xdr:col>28</xdr:col>
      <xdr:colOff>44823</xdr:colOff>
      <xdr:row>746</xdr:row>
      <xdr:rowOff>136524</xdr:rowOff>
    </xdr:to>
    <xdr:cxnSp macro="">
      <xdr:nvCxnSpPr>
        <xdr:cNvPr id="22" name="直線矢印コネクタ 21"/>
        <xdr:cNvCxnSpPr/>
      </xdr:nvCxnSpPr>
      <xdr:spPr>
        <a:xfrm>
          <a:off x="5645523" y="42923571"/>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56030</xdr:colOff>
      <xdr:row>745</xdr:row>
      <xdr:rowOff>268941</xdr:rowOff>
    </xdr:from>
    <xdr:to>
      <xdr:col>35</xdr:col>
      <xdr:colOff>56030</xdr:colOff>
      <xdr:row>746</xdr:row>
      <xdr:rowOff>125319</xdr:rowOff>
    </xdr:to>
    <xdr:cxnSp macro="">
      <xdr:nvCxnSpPr>
        <xdr:cNvPr id="23" name="直線矢印コネクタ 22"/>
        <xdr:cNvCxnSpPr/>
      </xdr:nvCxnSpPr>
      <xdr:spPr>
        <a:xfrm>
          <a:off x="7056905" y="42912366"/>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3" zoomScale="70" zoomScaleNormal="75" zoomScaleSheetLayoutView="70" zoomScalePageLayoutView="85" workbookViewId="0">
      <selection activeCell="L796" sqref="L796:X79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278</v>
      </c>
      <c r="AT2" s="952"/>
      <c r="AU2" s="952"/>
      <c r="AV2" s="52" t="str">
        <f>IF(AW2="", "", "-")</f>
        <v/>
      </c>
      <c r="AW2" s="923"/>
      <c r="AX2" s="923"/>
    </row>
    <row r="3" spans="1:50" ht="21" customHeight="1" thickBot="1" x14ac:dyDescent="0.2">
      <c r="A3" s="873" t="s">
        <v>542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569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183</v>
      </c>
      <c r="H5" s="846"/>
      <c r="I5" s="846"/>
      <c r="J5" s="846"/>
      <c r="K5" s="846"/>
      <c r="L5" s="846"/>
      <c r="M5" s="847" t="s">
        <v>66</v>
      </c>
      <c r="N5" s="848"/>
      <c r="O5" s="848"/>
      <c r="P5" s="848"/>
      <c r="Q5" s="848"/>
      <c r="R5" s="849"/>
      <c r="S5" s="850" t="s">
        <v>131</v>
      </c>
      <c r="T5" s="846"/>
      <c r="U5" s="846"/>
      <c r="V5" s="846"/>
      <c r="W5" s="846"/>
      <c r="X5" s="851"/>
      <c r="Y5" s="704" t="s">
        <v>3</v>
      </c>
      <c r="Z5" s="546"/>
      <c r="AA5" s="546"/>
      <c r="AB5" s="546"/>
      <c r="AC5" s="546"/>
      <c r="AD5" s="547"/>
      <c r="AE5" s="705" t="s">
        <v>571</v>
      </c>
      <c r="AF5" s="705"/>
      <c r="AG5" s="705"/>
      <c r="AH5" s="705"/>
      <c r="AI5" s="705"/>
      <c r="AJ5" s="705"/>
      <c r="AK5" s="705"/>
      <c r="AL5" s="705"/>
      <c r="AM5" s="705"/>
      <c r="AN5" s="705"/>
      <c r="AO5" s="705"/>
      <c r="AP5" s="706"/>
      <c r="AQ5" s="707" t="s">
        <v>660</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34" t="s">
        <v>514</v>
      </c>
      <c r="Z7" s="446"/>
      <c r="AA7" s="446"/>
      <c r="AB7" s="446"/>
      <c r="AC7" s="446"/>
      <c r="AD7" s="935"/>
      <c r="AE7" s="924" t="s">
        <v>573</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8" t="s">
        <v>378</v>
      </c>
      <c r="B8" s="499"/>
      <c r="C8" s="499"/>
      <c r="D8" s="499"/>
      <c r="E8" s="499"/>
      <c r="F8" s="500"/>
      <c r="G8" s="953" t="str">
        <f>入力規則等!A28</f>
        <v>高齢社会対策</v>
      </c>
      <c r="H8" s="726"/>
      <c r="I8" s="726"/>
      <c r="J8" s="726"/>
      <c r="K8" s="726"/>
      <c r="L8" s="726"/>
      <c r="M8" s="726"/>
      <c r="N8" s="726"/>
      <c r="O8" s="726"/>
      <c r="P8" s="726"/>
      <c r="Q8" s="726"/>
      <c r="R8" s="726"/>
      <c r="S8" s="726"/>
      <c r="T8" s="726"/>
      <c r="U8" s="726"/>
      <c r="V8" s="726"/>
      <c r="W8" s="726"/>
      <c r="X8" s="954"/>
      <c r="Y8" s="852" t="s">
        <v>379</v>
      </c>
      <c r="Z8" s="853"/>
      <c r="AA8" s="853"/>
      <c r="AB8" s="853"/>
      <c r="AC8" s="853"/>
      <c r="AD8" s="854"/>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574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575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5" t="s">
        <v>24</v>
      </c>
      <c r="B12" s="956"/>
      <c r="C12" s="956"/>
      <c r="D12" s="956"/>
      <c r="E12" s="956"/>
      <c r="F12" s="957"/>
      <c r="G12" s="766"/>
      <c r="H12" s="767"/>
      <c r="I12" s="767"/>
      <c r="J12" s="767"/>
      <c r="K12" s="767"/>
      <c r="L12" s="767"/>
      <c r="M12" s="767"/>
      <c r="N12" s="767"/>
      <c r="O12" s="767"/>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12</v>
      </c>
      <c r="Q13" s="664"/>
      <c r="R13" s="664"/>
      <c r="S13" s="664"/>
      <c r="T13" s="664"/>
      <c r="U13" s="664"/>
      <c r="V13" s="665"/>
      <c r="W13" s="663">
        <v>11</v>
      </c>
      <c r="X13" s="664"/>
      <c r="Y13" s="664"/>
      <c r="Z13" s="664"/>
      <c r="AA13" s="664"/>
      <c r="AB13" s="664"/>
      <c r="AC13" s="665"/>
      <c r="AD13" s="663">
        <v>20</v>
      </c>
      <c r="AE13" s="664"/>
      <c r="AF13" s="664"/>
      <c r="AG13" s="664"/>
      <c r="AH13" s="664"/>
      <c r="AI13" s="664"/>
      <c r="AJ13" s="665"/>
      <c r="AK13" s="663">
        <v>9</v>
      </c>
      <c r="AL13" s="664"/>
      <c r="AM13" s="664"/>
      <c r="AN13" s="664"/>
      <c r="AO13" s="664"/>
      <c r="AP13" s="664"/>
      <c r="AQ13" s="665"/>
      <c r="AR13" s="931">
        <v>8</v>
      </c>
      <c r="AS13" s="932"/>
      <c r="AT13" s="932"/>
      <c r="AU13" s="932"/>
      <c r="AV13" s="932"/>
      <c r="AW13" s="932"/>
      <c r="AX13" s="933"/>
    </row>
    <row r="14" spans="1:50" ht="21" customHeight="1" x14ac:dyDescent="0.15">
      <c r="A14" s="620"/>
      <c r="B14" s="621"/>
      <c r="C14" s="621"/>
      <c r="D14" s="621"/>
      <c r="E14" s="621"/>
      <c r="F14" s="622"/>
      <c r="G14" s="731"/>
      <c r="H14" s="732"/>
      <c r="I14" s="717" t="s">
        <v>8</v>
      </c>
      <c r="J14" s="768"/>
      <c r="K14" s="768"/>
      <c r="L14" s="768"/>
      <c r="M14" s="768"/>
      <c r="N14" s="768"/>
      <c r="O14" s="769"/>
      <c r="P14" s="663" t="s">
        <v>656</v>
      </c>
      <c r="Q14" s="664"/>
      <c r="R14" s="664"/>
      <c r="S14" s="664"/>
      <c r="T14" s="664"/>
      <c r="U14" s="664"/>
      <c r="V14" s="665"/>
      <c r="W14" s="663" t="s">
        <v>657</v>
      </c>
      <c r="X14" s="664"/>
      <c r="Y14" s="664"/>
      <c r="Z14" s="664"/>
      <c r="AA14" s="664"/>
      <c r="AB14" s="664"/>
      <c r="AC14" s="665"/>
      <c r="AD14" s="663" t="s">
        <v>657</v>
      </c>
      <c r="AE14" s="664"/>
      <c r="AF14" s="664"/>
      <c r="AG14" s="664"/>
      <c r="AH14" s="664"/>
      <c r="AI14" s="664"/>
      <c r="AJ14" s="665"/>
      <c r="AK14" s="663" t="s">
        <v>651</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656</v>
      </c>
      <c r="Q15" s="664"/>
      <c r="R15" s="664"/>
      <c r="S15" s="664"/>
      <c r="T15" s="664"/>
      <c r="U15" s="664"/>
      <c r="V15" s="665"/>
      <c r="W15" s="663" t="s">
        <v>656</v>
      </c>
      <c r="X15" s="664"/>
      <c r="Y15" s="664"/>
      <c r="Z15" s="664"/>
      <c r="AA15" s="664"/>
      <c r="AB15" s="664"/>
      <c r="AC15" s="665"/>
      <c r="AD15" s="663" t="s">
        <v>657</v>
      </c>
      <c r="AE15" s="664"/>
      <c r="AF15" s="664"/>
      <c r="AG15" s="664"/>
      <c r="AH15" s="664"/>
      <c r="AI15" s="664"/>
      <c r="AJ15" s="665"/>
      <c r="AK15" s="663" t="s">
        <v>651</v>
      </c>
      <c r="AL15" s="664"/>
      <c r="AM15" s="664"/>
      <c r="AN15" s="664"/>
      <c r="AO15" s="664"/>
      <c r="AP15" s="664"/>
      <c r="AQ15" s="665"/>
      <c r="AR15" s="663">
        <v>0</v>
      </c>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657</v>
      </c>
      <c r="Q16" s="664"/>
      <c r="R16" s="664"/>
      <c r="S16" s="664"/>
      <c r="T16" s="664"/>
      <c r="U16" s="664"/>
      <c r="V16" s="665"/>
      <c r="W16" s="663" t="s">
        <v>658</v>
      </c>
      <c r="X16" s="664"/>
      <c r="Y16" s="664"/>
      <c r="Z16" s="664"/>
      <c r="AA16" s="664"/>
      <c r="AB16" s="664"/>
      <c r="AC16" s="665"/>
      <c r="AD16" s="663" t="s">
        <v>657</v>
      </c>
      <c r="AE16" s="664"/>
      <c r="AF16" s="664"/>
      <c r="AG16" s="664"/>
      <c r="AH16" s="664"/>
      <c r="AI16" s="664"/>
      <c r="AJ16" s="665"/>
      <c r="AK16" s="663" t="s">
        <v>652</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657</v>
      </c>
      <c r="Q17" s="664"/>
      <c r="R17" s="664"/>
      <c r="S17" s="664"/>
      <c r="T17" s="664"/>
      <c r="U17" s="664"/>
      <c r="V17" s="665"/>
      <c r="W17" s="663" t="s">
        <v>659</v>
      </c>
      <c r="X17" s="664"/>
      <c r="Y17" s="664"/>
      <c r="Z17" s="664"/>
      <c r="AA17" s="664"/>
      <c r="AB17" s="664"/>
      <c r="AC17" s="665"/>
      <c r="AD17" s="663" t="s">
        <v>656</v>
      </c>
      <c r="AE17" s="664"/>
      <c r="AF17" s="664"/>
      <c r="AG17" s="664"/>
      <c r="AH17" s="664"/>
      <c r="AI17" s="664"/>
      <c r="AJ17" s="665"/>
      <c r="AK17" s="663" t="s">
        <v>651</v>
      </c>
      <c r="AL17" s="664"/>
      <c r="AM17" s="664"/>
      <c r="AN17" s="664"/>
      <c r="AO17" s="664"/>
      <c r="AP17" s="664"/>
      <c r="AQ17" s="665"/>
      <c r="AR17" s="929"/>
      <c r="AS17" s="929"/>
      <c r="AT17" s="929"/>
      <c r="AU17" s="929"/>
      <c r="AV17" s="929"/>
      <c r="AW17" s="929"/>
      <c r="AX17" s="930"/>
    </row>
    <row r="18" spans="1:50" ht="24.75" customHeight="1" x14ac:dyDescent="0.15">
      <c r="A18" s="620"/>
      <c r="B18" s="621"/>
      <c r="C18" s="621"/>
      <c r="D18" s="621"/>
      <c r="E18" s="621"/>
      <c r="F18" s="622"/>
      <c r="G18" s="733"/>
      <c r="H18" s="734"/>
      <c r="I18" s="722" t="s">
        <v>20</v>
      </c>
      <c r="J18" s="723"/>
      <c r="K18" s="723"/>
      <c r="L18" s="723"/>
      <c r="M18" s="723"/>
      <c r="N18" s="723"/>
      <c r="O18" s="724"/>
      <c r="P18" s="884">
        <f>SUM(P13:V17)</f>
        <v>12</v>
      </c>
      <c r="Q18" s="885"/>
      <c r="R18" s="885"/>
      <c r="S18" s="885"/>
      <c r="T18" s="885"/>
      <c r="U18" s="885"/>
      <c r="V18" s="886"/>
      <c r="W18" s="884">
        <f>SUM(W13:AC17)</f>
        <v>11</v>
      </c>
      <c r="X18" s="885"/>
      <c r="Y18" s="885"/>
      <c r="Z18" s="885"/>
      <c r="AA18" s="885"/>
      <c r="AB18" s="885"/>
      <c r="AC18" s="886"/>
      <c r="AD18" s="884">
        <f>SUM(AD13:AJ17)</f>
        <v>20</v>
      </c>
      <c r="AE18" s="885"/>
      <c r="AF18" s="885"/>
      <c r="AG18" s="885"/>
      <c r="AH18" s="885"/>
      <c r="AI18" s="885"/>
      <c r="AJ18" s="886"/>
      <c r="AK18" s="884">
        <f>SUM(AK13:AQ17)</f>
        <v>9</v>
      </c>
      <c r="AL18" s="885"/>
      <c r="AM18" s="885"/>
      <c r="AN18" s="885"/>
      <c r="AO18" s="885"/>
      <c r="AP18" s="885"/>
      <c r="AQ18" s="886"/>
      <c r="AR18" s="884">
        <f>SUM(AR13:AX17)</f>
        <v>8</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6</v>
      </c>
      <c r="Q19" s="664"/>
      <c r="R19" s="664"/>
      <c r="S19" s="664"/>
      <c r="T19" s="664"/>
      <c r="U19" s="664"/>
      <c r="V19" s="665"/>
      <c r="W19" s="663">
        <v>4</v>
      </c>
      <c r="X19" s="664"/>
      <c r="Y19" s="664"/>
      <c r="Z19" s="664"/>
      <c r="AA19" s="664"/>
      <c r="AB19" s="664"/>
      <c r="AC19" s="665"/>
      <c r="AD19" s="663">
        <v>10</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2" t="s">
        <v>10</v>
      </c>
      <c r="H20" s="883"/>
      <c r="I20" s="883"/>
      <c r="J20" s="883"/>
      <c r="K20" s="883"/>
      <c r="L20" s="883"/>
      <c r="M20" s="883"/>
      <c r="N20" s="883"/>
      <c r="O20" s="883"/>
      <c r="P20" s="318">
        <f>IF(P18=0, "-", SUM(P19)/P18)</f>
        <v>0.5</v>
      </c>
      <c r="Q20" s="318"/>
      <c r="R20" s="318"/>
      <c r="S20" s="318"/>
      <c r="T20" s="318"/>
      <c r="U20" s="318"/>
      <c r="V20" s="318"/>
      <c r="W20" s="318">
        <f t="shared" ref="W20" si="0">IF(W18=0, "-", SUM(W19)/W18)</f>
        <v>0.36363636363636365</v>
      </c>
      <c r="X20" s="318"/>
      <c r="Y20" s="318"/>
      <c r="Z20" s="318"/>
      <c r="AA20" s="318"/>
      <c r="AB20" s="318"/>
      <c r="AC20" s="318"/>
      <c r="AD20" s="318">
        <f t="shared" ref="AD20" si="1">IF(AD18=0, "-", SUM(AD19)/AD18)</f>
        <v>0.5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8"/>
      <c r="G21" s="316" t="s">
        <v>477</v>
      </c>
      <c r="H21" s="317"/>
      <c r="I21" s="317"/>
      <c r="J21" s="317"/>
      <c r="K21" s="317"/>
      <c r="L21" s="317"/>
      <c r="M21" s="317"/>
      <c r="N21" s="317"/>
      <c r="O21" s="317"/>
      <c r="P21" s="318">
        <f>IF(P19=0, "-", SUM(P19)/SUM(P13,P14))</f>
        <v>0.5</v>
      </c>
      <c r="Q21" s="318"/>
      <c r="R21" s="318"/>
      <c r="S21" s="318"/>
      <c r="T21" s="318"/>
      <c r="U21" s="318"/>
      <c r="V21" s="318"/>
      <c r="W21" s="318">
        <f t="shared" ref="W21" si="2">IF(W19=0, "-", SUM(W19)/SUM(W13,W14))</f>
        <v>0.36363636363636365</v>
      </c>
      <c r="X21" s="318"/>
      <c r="Y21" s="318"/>
      <c r="Z21" s="318"/>
      <c r="AA21" s="318"/>
      <c r="AB21" s="318"/>
      <c r="AC21" s="318"/>
      <c r="AD21" s="318">
        <f t="shared" ref="AD21" si="3">IF(AD19=0, "-", SUM(AD19)/SUM(AD13,AD14))</f>
        <v>0.5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558</v>
      </c>
      <c r="B22" s="977"/>
      <c r="C22" s="977"/>
      <c r="D22" s="977"/>
      <c r="E22" s="977"/>
      <c r="F22" s="978"/>
      <c r="G22" s="963" t="s">
        <v>456</v>
      </c>
      <c r="H22" s="222"/>
      <c r="I22" s="222"/>
      <c r="J22" s="222"/>
      <c r="K22" s="222"/>
      <c r="L22" s="222"/>
      <c r="M22" s="222"/>
      <c r="N22" s="222"/>
      <c r="O22" s="223"/>
      <c r="P22" s="948" t="s">
        <v>519</v>
      </c>
      <c r="Q22" s="222"/>
      <c r="R22" s="222"/>
      <c r="S22" s="222"/>
      <c r="T22" s="222"/>
      <c r="U22" s="222"/>
      <c r="V22" s="223"/>
      <c r="W22" s="948" t="s">
        <v>515</v>
      </c>
      <c r="X22" s="222"/>
      <c r="Y22" s="222"/>
      <c r="Z22" s="222"/>
      <c r="AA22" s="222"/>
      <c r="AB22" s="222"/>
      <c r="AC22" s="223"/>
      <c r="AD22" s="948" t="s">
        <v>455</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576</v>
      </c>
      <c r="H23" s="965"/>
      <c r="I23" s="965"/>
      <c r="J23" s="965"/>
      <c r="K23" s="965"/>
      <c r="L23" s="965"/>
      <c r="M23" s="965"/>
      <c r="N23" s="965"/>
      <c r="O23" s="966"/>
      <c r="P23" s="931">
        <v>9</v>
      </c>
      <c r="Q23" s="932"/>
      <c r="R23" s="932"/>
      <c r="S23" s="932"/>
      <c r="T23" s="932"/>
      <c r="U23" s="932"/>
      <c r="V23" s="949"/>
      <c r="W23" s="931">
        <v>8</v>
      </c>
      <c r="X23" s="932"/>
      <c r="Y23" s="932"/>
      <c r="Z23" s="932"/>
      <c r="AA23" s="932"/>
      <c r="AB23" s="932"/>
      <c r="AC23" s="949"/>
      <c r="AD23" s="986" t="s">
        <v>662</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3"/>
      <c r="Q24" s="664"/>
      <c r="R24" s="664"/>
      <c r="S24" s="664"/>
      <c r="T24" s="664"/>
      <c r="U24" s="664"/>
      <c r="V24" s="665"/>
      <c r="W24" s="663"/>
      <c r="X24" s="664"/>
      <c r="Y24" s="664"/>
      <c r="Z24" s="664"/>
      <c r="AA24" s="664"/>
      <c r="AB24" s="664"/>
      <c r="AC24" s="665"/>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3"/>
      <c r="Q25" s="664"/>
      <c r="R25" s="664"/>
      <c r="S25" s="664"/>
      <c r="T25" s="664"/>
      <c r="U25" s="664"/>
      <c r="V25" s="665"/>
      <c r="W25" s="663"/>
      <c r="X25" s="664"/>
      <c r="Y25" s="664"/>
      <c r="Z25" s="664"/>
      <c r="AA25" s="664"/>
      <c r="AB25" s="664"/>
      <c r="AC25" s="665"/>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3"/>
      <c r="Q26" s="664"/>
      <c r="R26" s="664"/>
      <c r="S26" s="664"/>
      <c r="T26" s="664"/>
      <c r="U26" s="664"/>
      <c r="V26" s="665"/>
      <c r="W26" s="663"/>
      <c r="X26" s="664"/>
      <c r="Y26" s="664"/>
      <c r="Z26" s="664"/>
      <c r="AA26" s="664"/>
      <c r="AB26" s="664"/>
      <c r="AC26" s="665"/>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3"/>
      <c r="Q27" s="664"/>
      <c r="R27" s="664"/>
      <c r="S27" s="664"/>
      <c r="T27" s="664"/>
      <c r="U27" s="664"/>
      <c r="V27" s="665"/>
      <c r="W27" s="663"/>
      <c r="X27" s="664"/>
      <c r="Y27" s="664"/>
      <c r="Z27" s="664"/>
      <c r="AA27" s="664"/>
      <c r="AB27" s="664"/>
      <c r="AC27" s="665"/>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460</v>
      </c>
      <c r="H28" s="971"/>
      <c r="I28" s="971"/>
      <c r="J28" s="971"/>
      <c r="K28" s="971"/>
      <c r="L28" s="971"/>
      <c r="M28" s="971"/>
      <c r="N28" s="971"/>
      <c r="O28" s="972"/>
      <c r="P28" s="884">
        <f>P29-SUM(P23:P27)</f>
        <v>0</v>
      </c>
      <c r="Q28" s="885"/>
      <c r="R28" s="885"/>
      <c r="S28" s="885"/>
      <c r="T28" s="885"/>
      <c r="U28" s="885"/>
      <c r="V28" s="886"/>
      <c r="W28" s="884">
        <f>W29-SUM(W23:W27)</f>
        <v>0</v>
      </c>
      <c r="X28" s="885"/>
      <c r="Y28" s="885"/>
      <c r="Z28" s="885"/>
      <c r="AA28" s="885"/>
      <c r="AB28" s="885"/>
      <c r="AC28" s="886"/>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457</v>
      </c>
      <c r="H29" s="974"/>
      <c r="I29" s="974"/>
      <c r="J29" s="974"/>
      <c r="K29" s="974"/>
      <c r="L29" s="974"/>
      <c r="M29" s="974"/>
      <c r="N29" s="974"/>
      <c r="O29" s="975"/>
      <c r="P29" s="663">
        <f>AK13</f>
        <v>9</v>
      </c>
      <c r="Q29" s="664"/>
      <c r="R29" s="664"/>
      <c r="S29" s="664"/>
      <c r="T29" s="664"/>
      <c r="U29" s="664"/>
      <c r="V29" s="665"/>
      <c r="W29" s="945">
        <f>AR13</f>
        <v>8</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7" t="s">
        <v>472</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534</v>
      </c>
      <c r="AF30" s="865"/>
      <c r="AG30" s="865"/>
      <c r="AH30" s="866"/>
      <c r="AI30" s="864" t="s">
        <v>531</v>
      </c>
      <c r="AJ30" s="865"/>
      <c r="AK30" s="865"/>
      <c r="AL30" s="866"/>
      <c r="AM30" s="927" t="s">
        <v>526</v>
      </c>
      <c r="AN30" s="927"/>
      <c r="AO30" s="927"/>
      <c r="AP30" s="864"/>
      <c r="AQ30" s="773" t="s">
        <v>354</v>
      </c>
      <c r="AR30" s="774"/>
      <c r="AS30" s="774"/>
      <c r="AT30" s="775"/>
      <c r="AU30" s="780" t="s">
        <v>253</v>
      </c>
      <c r="AV30" s="780"/>
      <c r="AW30" s="780"/>
      <c r="AX30" s="92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580</v>
      </c>
      <c r="AR31" s="200"/>
      <c r="AS31" s="133" t="s">
        <v>355</v>
      </c>
      <c r="AT31" s="134"/>
      <c r="AU31" s="199">
        <v>31</v>
      </c>
      <c r="AV31" s="199"/>
      <c r="AW31" s="401" t="s">
        <v>300</v>
      </c>
      <c r="AX31" s="402"/>
    </row>
    <row r="32" spans="1:50" ht="23.25" customHeight="1" x14ac:dyDescent="0.15">
      <c r="A32" s="406"/>
      <c r="B32" s="404"/>
      <c r="C32" s="404"/>
      <c r="D32" s="404"/>
      <c r="E32" s="404"/>
      <c r="F32" s="405"/>
      <c r="G32" s="570" t="s">
        <v>577</v>
      </c>
      <c r="H32" s="571"/>
      <c r="I32" s="571"/>
      <c r="J32" s="571"/>
      <c r="K32" s="571"/>
      <c r="L32" s="571"/>
      <c r="M32" s="571"/>
      <c r="N32" s="571"/>
      <c r="O32" s="572"/>
      <c r="P32" s="105" t="s">
        <v>578</v>
      </c>
      <c r="Q32" s="105"/>
      <c r="R32" s="105"/>
      <c r="S32" s="105"/>
      <c r="T32" s="105"/>
      <c r="U32" s="105"/>
      <c r="V32" s="105"/>
      <c r="W32" s="105"/>
      <c r="X32" s="106"/>
      <c r="Y32" s="474" t="s">
        <v>12</v>
      </c>
      <c r="Z32" s="534"/>
      <c r="AA32" s="535"/>
      <c r="AB32" s="464" t="s">
        <v>649</v>
      </c>
      <c r="AC32" s="464"/>
      <c r="AD32" s="464"/>
      <c r="AE32" s="218">
        <v>1879</v>
      </c>
      <c r="AF32" s="219"/>
      <c r="AG32" s="219"/>
      <c r="AH32" s="219"/>
      <c r="AI32" s="218">
        <v>1879</v>
      </c>
      <c r="AJ32" s="219"/>
      <c r="AK32" s="219"/>
      <c r="AL32" s="219"/>
      <c r="AM32" s="218">
        <v>1878</v>
      </c>
      <c r="AN32" s="219"/>
      <c r="AO32" s="219"/>
      <c r="AP32" s="219"/>
      <c r="AQ32" s="340" t="s">
        <v>580</v>
      </c>
      <c r="AR32" s="207"/>
      <c r="AS32" s="207"/>
      <c r="AT32" s="341"/>
      <c r="AU32" s="219" t="s">
        <v>580</v>
      </c>
      <c r="AV32" s="219"/>
      <c r="AW32" s="219"/>
      <c r="AX32" s="221"/>
    </row>
    <row r="33" spans="1:50" ht="23.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526" t="s">
        <v>649</v>
      </c>
      <c r="AC33" s="526"/>
      <c r="AD33" s="526"/>
      <c r="AE33" s="218">
        <v>1879</v>
      </c>
      <c r="AF33" s="219"/>
      <c r="AG33" s="219"/>
      <c r="AH33" s="219"/>
      <c r="AI33" s="218">
        <v>1879</v>
      </c>
      <c r="AJ33" s="219"/>
      <c r="AK33" s="219"/>
      <c r="AL33" s="219"/>
      <c r="AM33" s="218">
        <v>1878</v>
      </c>
      <c r="AN33" s="219"/>
      <c r="AO33" s="219"/>
      <c r="AP33" s="219"/>
      <c r="AQ33" s="340" t="s">
        <v>581</v>
      </c>
      <c r="AR33" s="207"/>
      <c r="AS33" s="207"/>
      <c r="AT33" s="341"/>
      <c r="AU33" s="219">
        <v>1878</v>
      </c>
      <c r="AV33" s="219"/>
      <c r="AW33" s="219"/>
      <c r="AX33" s="221"/>
    </row>
    <row r="34" spans="1:50" ht="23.2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100</v>
      </c>
      <c r="AF34" s="219"/>
      <c r="AG34" s="219"/>
      <c r="AH34" s="219"/>
      <c r="AI34" s="218">
        <v>100</v>
      </c>
      <c r="AJ34" s="219"/>
      <c r="AK34" s="219"/>
      <c r="AL34" s="219"/>
      <c r="AM34" s="218">
        <v>100</v>
      </c>
      <c r="AN34" s="219"/>
      <c r="AO34" s="219"/>
      <c r="AP34" s="219"/>
      <c r="AQ34" s="340" t="s">
        <v>580</v>
      </c>
      <c r="AR34" s="207"/>
      <c r="AS34" s="207"/>
      <c r="AT34" s="341"/>
      <c r="AU34" s="219" t="s">
        <v>580</v>
      </c>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472</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22"/>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1" t="s">
        <v>300</v>
      </c>
      <c r="AX38" s="402"/>
    </row>
    <row r="39" spans="1:50" ht="23.25" hidden="1" customHeight="1" x14ac:dyDescent="0.15">
      <c r="A39" s="406"/>
      <c r="B39" s="404"/>
      <c r="C39" s="404"/>
      <c r="D39" s="404"/>
      <c r="E39" s="404"/>
      <c r="F39" s="405"/>
      <c r="G39" s="570"/>
      <c r="H39" s="571"/>
      <c r="I39" s="571"/>
      <c r="J39" s="571"/>
      <c r="K39" s="571"/>
      <c r="L39" s="571"/>
      <c r="M39" s="571"/>
      <c r="N39" s="571"/>
      <c r="O39" s="572"/>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472</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22"/>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6" t="s">
        <v>253</v>
      </c>
      <c r="AV51" s="936"/>
      <c r="AW51" s="936"/>
      <c r="AX51" s="937"/>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6" t="s">
        <v>253</v>
      </c>
      <c r="AV58" s="936"/>
      <c r="AW58" s="936"/>
      <c r="AX58" s="937"/>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467</v>
      </c>
      <c r="AP79" s="279"/>
      <c r="AQ79" s="279"/>
      <c r="AR79" s="81" t="s">
        <v>465</v>
      </c>
      <c r="AS79" s="278"/>
      <c r="AT79" s="279"/>
      <c r="AU79" s="279"/>
      <c r="AV79" s="279"/>
      <c r="AW79" s="279"/>
      <c r="AX79" s="959"/>
    </row>
    <row r="80" spans="1:50" ht="18.75" hidden="1" customHeight="1" x14ac:dyDescent="0.15">
      <c r="A80" s="870"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7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583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584</v>
      </c>
      <c r="AC101" s="464"/>
      <c r="AD101" s="464"/>
      <c r="AE101" s="218">
        <v>2</v>
      </c>
      <c r="AF101" s="219"/>
      <c r="AG101" s="219"/>
      <c r="AH101" s="220"/>
      <c r="AI101" s="218">
        <v>2</v>
      </c>
      <c r="AJ101" s="219"/>
      <c r="AK101" s="219"/>
      <c r="AL101" s="220"/>
      <c r="AM101" s="218">
        <v>2</v>
      </c>
      <c r="AN101" s="219"/>
      <c r="AO101" s="219"/>
      <c r="AP101" s="220"/>
      <c r="AQ101" s="218" t="s">
        <v>580</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584</v>
      </c>
      <c r="AC102" s="464"/>
      <c r="AD102" s="464"/>
      <c r="AE102" s="421">
        <v>2</v>
      </c>
      <c r="AF102" s="421"/>
      <c r="AG102" s="421"/>
      <c r="AH102" s="421"/>
      <c r="AI102" s="421">
        <v>2</v>
      </c>
      <c r="AJ102" s="421"/>
      <c r="AK102" s="421"/>
      <c r="AL102" s="421"/>
      <c r="AM102" s="421">
        <v>2</v>
      </c>
      <c r="AN102" s="421"/>
      <c r="AO102" s="421"/>
      <c r="AP102" s="421"/>
      <c r="AQ102" s="273">
        <v>2</v>
      </c>
      <c r="AR102" s="274"/>
      <c r="AS102" s="274"/>
      <c r="AT102" s="319"/>
      <c r="AU102" s="273"/>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534</v>
      </c>
      <c r="AF115" s="419"/>
      <c r="AG115" s="419"/>
      <c r="AH115" s="420"/>
      <c r="AI115" s="418" t="s">
        <v>531</v>
      </c>
      <c r="AJ115" s="419"/>
      <c r="AK115" s="419"/>
      <c r="AL115" s="420"/>
      <c r="AM115" s="418" t="s">
        <v>526</v>
      </c>
      <c r="AN115" s="419"/>
      <c r="AO115" s="419"/>
      <c r="AP115" s="420"/>
      <c r="AQ115" s="597" t="s">
        <v>521</v>
      </c>
      <c r="AR115" s="598"/>
      <c r="AS115" s="598"/>
      <c r="AT115" s="598"/>
      <c r="AU115" s="598"/>
      <c r="AV115" s="598"/>
      <c r="AW115" s="598"/>
      <c r="AX115" s="599"/>
    </row>
    <row r="116" spans="1:50" ht="23.25" customHeight="1" x14ac:dyDescent="0.15">
      <c r="A116" s="442"/>
      <c r="B116" s="443"/>
      <c r="C116" s="443"/>
      <c r="D116" s="443"/>
      <c r="E116" s="443"/>
      <c r="F116" s="444"/>
      <c r="G116" s="396" t="s">
        <v>585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586</v>
      </c>
      <c r="AC116" s="549"/>
      <c r="AD116" s="550"/>
      <c r="AE116" s="421">
        <v>5018</v>
      </c>
      <c r="AF116" s="421"/>
      <c r="AG116" s="421"/>
      <c r="AH116" s="421"/>
      <c r="AI116" s="421">
        <v>5018</v>
      </c>
      <c r="AJ116" s="421"/>
      <c r="AK116" s="421"/>
      <c r="AL116" s="421"/>
      <c r="AM116" s="421">
        <v>9247</v>
      </c>
      <c r="AN116" s="421"/>
      <c r="AO116" s="421"/>
      <c r="AP116" s="421"/>
      <c r="AQ116" s="218">
        <v>4408</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587</v>
      </c>
      <c r="AC117" s="476"/>
      <c r="AD117" s="477"/>
      <c r="AE117" s="557" t="s">
        <v>653</v>
      </c>
      <c r="AF117" s="557"/>
      <c r="AG117" s="557"/>
      <c r="AH117" s="557"/>
      <c r="AI117" s="557" t="s">
        <v>653</v>
      </c>
      <c r="AJ117" s="557"/>
      <c r="AK117" s="557"/>
      <c r="AL117" s="557"/>
      <c r="AM117" s="557" t="s">
        <v>654</v>
      </c>
      <c r="AN117" s="557"/>
      <c r="AO117" s="557"/>
      <c r="AP117" s="557"/>
      <c r="AQ117" s="557" t="s">
        <v>655</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534</v>
      </c>
      <c r="AF118" s="419"/>
      <c r="AG118" s="419"/>
      <c r="AH118" s="420"/>
      <c r="AI118" s="418" t="s">
        <v>531</v>
      </c>
      <c r="AJ118" s="419"/>
      <c r="AK118" s="419"/>
      <c r="AL118" s="420"/>
      <c r="AM118" s="418" t="s">
        <v>526</v>
      </c>
      <c r="AN118" s="419"/>
      <c r="AO118" s="419"/>
      <c r="AP118" s="420"/>
      <c r="AQ118" s="597" t="s">
        <v>521</v>
      </c>
      <c r="AR118" s="598"/>
      <c r="AS118" s="598"/>
      <c r="AT118" s="598"/>
      <c r="AU118" s="598"/>
      <c r="AV118" s="598"/>
      <c r="AW118" s="598"/>
      <c r="AX118" s="599"/>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534</v>
      </c>
      <c r="AF121" s="419"/>
      <c r="AG121" s="419"/>
      <c r="AH121" s="420"/>
      <c r="AI121" s="418" t="s">
        <v>531</v>
      </c>
      <c r="AJ121" s="419"/>
      <c r="AK121" s="419"/>
      <c r="AL121" s="420"/>
      <c r="AM121" s="418" t="s">
        <v>526</v>
      </c>
      <c r="AN121" s="419"/>
      <c r="AO121" s="419"/>
      <c r="AP121" s="420"/>
      <c r="AQ121" s="597" t="s">
        <v>521</v>
      </c>
      <c r="AR121" s="598"/>
      <c r="AS121" s="598"/>
      <c r="AT121" s="598"/>
      <c r="AU121" s="598"/>
      <c r="AV121" s="598"/>
      <c r="AW121" s="598"/>
      <c r="AX121" s="599"/>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535</v>
      </c>
      <c r="AF124" s="419"/>
      <c r="AG124" s="419"/>
      <c r="AH124" s="420"/>
      <c r="AI124" s="418" t="s">
        <v>531</v>
      </c>
      <c r="AJ124" s="419"/>
      <c r="AK124" s="419"/>
      <c r="AL124" s="420"/>
      <c r="AM124" s="418" t="s">
        <v>526</v>
      </c>
      <c r="AN124" s="419"/>
      <c r="AO124" s="419"/>
      <c r="AP124" s="420"/>
      <c r="AQ124" s="597" t="s">
        <v>521</v>
      </c>
      <c r="AR124" s="598"/>
      <c r="AS124" s="598"/>
      <c r="AT124" s="598"/>
      <c r="AU124" s="598"/>
      <c r="AV124" s="598"/>
      <c r="AW124" s="598"/>
      <c r="AX124" s="599"/>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4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2"/>
      <c r="Y126" s="474" t="s">
        <v>49</v>
      </c>
      <c r="Z126" s="449"/>
      <c r="AA126" s="450"/>
      <c r="AB126" s="475" t="s">
        <v>481</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8" t="s">
        <v>534</v>
      </c>
      <c r="AF127" s="419"/>
      <c r="AG127" s="419"/>
      <c r="AH127" s="420"/>
      <c r="AI127" s="418" t="s">
        <v>531</v>
      </c>
      <c r="AJ127" s="419"/>
      <c r="AK127" s="419"/>
      <c r="AL127" s="420"/>
      <c r="AM127" s="418" t="s">
        <v>526</v>
      </c>
      <c r="AN127" s="419"/>
      <c r="AO127" s="419"/>
      <c r="AP127" s="420"/>
      <c r="AQ127" s="597" t="s">
        <v>521</v>
      </c>
      <c r="AR127" s="598"/>
      <c r="AS127" s="598"/>
      <c r="AT127" s="598"/>
      <c r="AU127" s="598"/>
      <c r="AV127" s="598"/>
      <c r="AW127" s="598"/>
      <c r="AX127" s="599"/>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564</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hidden="1"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t="s">
        <v>593</v>
      </c>
      <c r="AF134" s="207"/>
      <c r="AG134" s="207"/>
      <c r="AH134" s="207"/>
      <c r="AI134" s="206" t="s">
        <v>594</v>
      </c>
      <c r="AJ134" s="207"/>
      <c r="AK134" s="207"/>
      <c r="AL134" s="207"/>
      <c r="AM134" s="206" t="s">
        <v>580</v>
      </c>
      <c r="AN134" s="207"/>
      <c r="AO134" s="207"/>
      <c r="AP134" s="207"/>
      <c r="AQ134" s="206" t="s">
        <v>580</v>
      </c>
      <c r="AR134" s="207"/>
      <c r="AS134" s="207"/>
      <c r="AT134" s="207"/>
      <c r="AU134" s="206" t="s">
        <v>580</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580</v>
      </c>
      <c r="AF135" s="207"/>
      <c r="AG135" s="207"/>
      <c r="AH135" s="207"/>
      <c r="AI135" s="206" t="s">
        <v>594</v>
      </c>
      <c r="AJ135" s="207"/>
      <c r="AK135" s="207"/>
      <c r="AL135" s="207"/>
      <c r="AM135" s="206" t="s">
        <v>594</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3"/>
      <c r="E430" s="174" t="s">
        <v>544</v>
      </c>
      <c r="F430" s="904"/>
      <c r="G430" s="905" t="s">
        <v>374</v>
      </c>
      <c r="H430" s="123"/>
      <c r="I430" s="123"/>
      <c r="J430" s="906" t="s">
        <v>579</v>
      </c>
      <c r="K430" s="907"/>
      <c r="L430" s="907"/>
      <c r="M430" s="907"/>
      <c r="N430" s="907"/>
      <c r="O430" s="907"/>
      <c r="P430" s="907"/>
      <c r="Q430" s="907"/>
      <c r="R430" s="907"/>
      <c r="S430" s="907"/>
      <c r="T430" s="908"/>
      <c r="U430" s="594" t="s">
        <v>573</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594</v>
      </c>
      <c r="AF432" s="200"/>
      <c r="AG432" s="133" t="s">
        <v>355</v>
      </c>
      <c r="AH432" s="134"/>
      <c r="AI432" s="156"/>
      <c r="AJ432" s="156"/>
      <c r="AK432" s="156"/>
      <c r="AL432" s="154"/>
      <c r="AM432" s="156"/>
      <c r="AN432" s="156"/>
      <c r="AO432" s="156"/>
      <c r="AP432" s="154"/>
      <c r="AQ432" s="596" t="s">
        <v>600</v>
      </c>
      <c r="AR432" s="200"/>
      <c r="AS432" s="133" t="s">
        <v>355</v>
      </c>
      <c r="AT432" s="134"/>
      <c r="AU432" s="200" t="s">
        <v>601</v>
      </c>
      <c r="AV432" s="200"/>
      <c r="AW432" s="133" t="s">
        <v>300</v>
      </c>
      <c r="AX432" s="195"/>
    </row>
    <row r="433" spans="1:50" ht="23.25" customHeight="1" x14ac:dyDescent="0.15">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597</v>
      </c>
      <c r="AF433" s="207"/>
      <c r="AG433" s="207"/>
      <c r="AH433" s="207"/>
      <c r="AI433" s="340" t="s">
        <v>580</v>
      </c>
      <c r="AJ433" s="207"/>
      <c r="AK433" s="207"/>
      <c r="AL433" s="207"/>
      <c r="AM433" s="340" t="s">
        <v>580</v>
      </c>
      <c r="AN433" s="207"/>
      <c r="AO433" s="207"/>
      <c r="AP433" s="341"/>
      <c r="AQ433" s="340" t="s">
        <v>594</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40" t="s">
        <v>598</v>
      </c>
      <c r="AF434" s="207"/>
      <c r="AG434" s="207"/>
      <c r="AH434" s="341"/>
      <c r="AI434" s="340" t="s">
        <v>597</v>
      </c>
      <c r="AJ434" s="207"/>
      <c r="AK434" s="207"/>
      <c r="AL434" s="207"/>
      <c r="AM434" s="340" t="s">
        <v>580</v>
      </c>
      <c r="AN434" s="207"/>
      <c r="AO434" s="207"/>
      <c r="AP434" s="341"/>
      <c r="AQ434" s="340" t="s">
        <v>600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599</v>
      </c>
      <c r="AF435" s="207"/>
      <c r="AG435" s="207"/>
      <c r="AH435" s="341"/>
      <c r="AI435" s="340" t="s">
        <v>600</v>
      </c>
      <c r="AJ435" s="207"/>
      <c r="AK435" s="207"/>
      <c r="AL435" s="207"/>
      <c r="AM435" s="340" t="s">
        <v>580</v>
      </c>
      <c r="AN435" s="207"/>
      <c r="AO435" s="207"/>
      <c r="AP435" s="341"/>
      <c r="AQ435" s="340" t="s">
        <v>601</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603</v>
      </c>
      <c r="AF457" s="200"/>
      <c r="AG457" s="133" t="s">
        <v>355</v>
      </c>
      <c r="AH457" s="134"/>
      <c r="AI457" s="156"/>
      <c r="AJ457" s="156"/>
      <c r="AK457" s="156"/>
      <c r="AL457" s="154"/>
      <c r="AM457" s="156"/>
      <c r="AN457" s="156"/>
      <c r="AO457" s="156"/>
      <c r="AP457" s="154"/>
      <c r="AQ457" s="596" t="s">
        <v>594</v>
      </c>
      <c r="AR457" s="200"/>
      <c r="AS457" s="133" t="s">
        <v>355</v>
      </c>
      <c r="AT457" s="134"/>
      <c r="AU457" s="200" t="s">
        <v>594</v>
      </c>
      <c r="AV457" s="200"/>
      <c r="AW457" s="133" t="s">
        <v>300</v>
      </c>
      <c r="AX457" s="195"/>
    </row>
    <row r="458" spans="1:50" ht="23.25" customHeight="1" x14ac:dyDescent="0.15">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591</v>
      </c>
      <c r="AC458" s="213"/>
      <c r="AD458" s="213"/>
      <c r="AE458" s="340" t="s">
        <v>580</v>
      </c>
      <c r="AF458" s="207"/>
      <c r="AG458" s="207"/>
      <c r="AH458" s="207"/>
      <c r="AI458" s="340" t="s">
        <v>580</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604</v>
      </c>
      <c r="AF459" s="207"/>
      <c r="AG459" s="207"/>
      <c r="AH459" s="341"/>
      <c r="AI459" s="340" t="s">
        <v>580</v>
      </c>
      <c r="AJ459" s="207"/>
      <c r="AK459" s="207"/>
      <c r="AL459" s="207"/>
      <c r="AM459" s="340" t="s">
        <v>594</v>
      </c>
      <c r="AN459" s="207"/>
      <c r="AO459" s="207"/>
      <c r="AP459" s="341"/>
      <c r="AQ459" s="340" t="s">
        <v>580</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604</v>
      </c>
      <c r="AF460" s="207"/>
      <c r="AG460" s="207"/>
      <c r="AH460" s="341"/>
      <c r="AI460" s="340" t="s">
        <v>605</v>
      </c>
      <c r="AJ460" s="207"/>
      <c r="AK460" s="207"/>
      <c r="AL460" s="207"/>
      <c r="AM460" s="340" t="s">
        <v>580</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5" t="s">
        <v>374</v>
      </c>
      <c r="H484" s="123"/>
      <c r="I484" s="123"/>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5" t="s">
        <v>374</v>
      </c>
      <c r="H538" s="123"/>
      <c r="I538" s="123"/>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5" t="s">
        <v>374</v>
      </c>
      <c r="H592" s="123"/>
      <c r="I592" s="123"/>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5" t="s">
        <v>374</v>
      </c>
      <c r="H646" s="123"/>
      <c r="I646" s="123"/>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41.2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572</v>
      </c>
      <c r="AE702" s="346"/>
      <c r="AF702" s="346"/>
      <c r="AG702" s="388" t="s">
        <v>606</v>
      </c>
      <c r="AH702" s="389"/>
      <c r="AI702" s="389"/>
      <c r="AJ702" s="389"/>
      <c r="AK702" s="389"/>
      <c r="AL702" s="389"/>
      <c r="AM702" s="389"/>
      <c r="AN702" s="389"/>
      <c r="AO702" s="389"/>
      <c r="AP702" s="389"/>
      <c r="AQ702" s="389"/>
      <c r="AR702" s="389"/>
      <c r="AS702" s="389"/>
      <c r="AT702" s="389"/>
      <c r="AU702" s="389"/>
      <c r="AV702" s="389"/>
      <c r="AW702" s="389"/>
      <c r="AX702" s="390"/>
    </row>
    <row r="703" spans="1:50" ht="41.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8" t="s">
        <v>572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572</v>
      </c>
      <c r="AE704" s="789"/>
      <c r="AF704" s="789"/>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572</v>
      </c>
      <c r="AE705" s="721"/>
      <c r="AF705" s="721"/>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505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609</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610</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612</v>
      </c>
      <c r="AE708" s="611"/>
      <c r="AF708" s="611"/>
      <c r="AG708" s="748" t="s">
        <v>613</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572</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612</v>
      </c>
      <c r="AE710" s="329"/>
      <c r="AF710" s="329"/>
      <c r="AG710" s="101" t="s">
        <v>615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572</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572</v>
      </c>
      <c r="AE712" s="789"/>
      <c r="AF712" s="789"/>
      <c r="AG712" s="816" t="s">
        <v>617</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60" t="s">
        <v>470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612</v>
      </c>
      <c r="AE713" s="329"/>
      <c r="AF713" s="669"/>
      <c r="AG713" s="101" t="s">
        <v>615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572</v>
      </c>
      <c r="AE714" s="814"/>
      <c r="AF714" s="815"/>
      <c r="AG714" s="742" t="s">
        <v>618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572</v>
      </c>
      <c r="AE715" s="611"/>
      <c r="AF715" s="662"/>
      <c r="AG715" s="748" t="s">
        <v>619</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612</v>
      </c>
      <c r="AE716" s="633"/>
      <c r="AF716" s="633"/>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572</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572</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612</v>
      </c>
      <c r="AE719" s="611"/>
      <c r="AF719" s="611"/>
      <c r="AG719" s="125" t="s">
        <v>623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21" t="s">
        <v>53</v>
      </c>
      <c r="D726" s="843"/>
      <c r="E726" s="843"/>
      <c r="F726" s="844"/>
      <c r="G726" s="583" t="s">
        <v>624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625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650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256</v>
      </c>
      <c r="B731" s="806"/>
      <c r="C731" s="806"/>
      <c r="D731" s="806"/>
      <c r="E731" s="807"/>
      <c r="F731" s="735" t="s">
        <v>661</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257</v>
      </c>
      <c r="B733" s="680"/>
      <c r="C733" s="680"/>
      <c r="D733" s="680"/>
      <c r="E733" s="681"/>
      <c r="F733" s="643" t="s">
        <v>663</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3" t="s">
        <v>548</v>
      </c>
      <c r="B737" s="210"/>
      <c r="C737" s="210"/>
      <c r="D737" s="211"/>
      <c r="E737" s="1002" t="s">
        <v>626</v>
      </c>
      <c r="F737" s="1002"/>
      <c r="G737" s="1002"/>
      <c r="H737" s="1002"/>
      <c r="I737" s="1002"/>
      <c r="J737" s="1002"/>
      <c r="K737" s="1002"/>
      <c r="L737" s="1002"/>
      <c r="M737" s="1002"/>
      <c r="N737" s="365" t="s">
        <v>541</v>
      </c>
      <c r="O737" s="365"/>
      <c r="P737" s="365"/>
      <c r="Q737" s="365"/>
      <c r="R737" s="1002" t="s">
        <v>627</v>
      </c>
      <c r="S737" s="1002"/>
      <c r="T737" s="1002"/>
      <c r="U737" s="1002"/>
      <c r="V737" s="1002"/>
      <c r="W737" s="1002"/>
      <c r="X737" s="1002"/>
      <c r="Y737" s="1002"/>
      <c r="Z737" s="1002"/>
      <c r="AA737" s="365" t="s">
        <v>540</v>
      </c>
      <c r="AB737" s="365"/>
      <c r="AC737" s="365"/>
      <c r="AD737" s="365"/>
      <c r="AE737" s="1002" t="s">
        <v>628</v>
      </c>
      <c r="AF737" s="1002"/>
      <c r="AG737" s="1002"/>
      <c r="AH737" s="1002"/>
      <c r="AI737" s="1002"/>
      <c r="AJ737" s="1002"/>
      <c r="AK737" s="1002"/>
      <c r="AL737" s="1002"/>
      <c r="AM737" s="1002"/>
      <c r="AN737" s="365" t="s">
        <v>539</v>
      </c>
      <c r="AO737" s="365"/>
      <c r="AP737" s="365"/>
      <c r="AQ737" s="365"/>
      <c r="AR737" s="994" t="s">
        <v>629</v>
      </c>
      <c r="AS737" s="995"/>
      <c r="AT737" s="995"/>
      <c r="AU737" s="995"/>
      <c r="AV737" s="995"/>
      <c r="AW737" s="995"/>
      <c r="AX737" s="996"/>
      <c r="AY737" s="89"/>
      <c r="AZ737" s="89"/>
    </row>
    <row r="738" spans="1:52" ht="24.75" customHeight="1" x14ac:dyDescent="0.15">
      <c r="A738" s="1003" t="s">
        <v>538</v>
      </c>
      <c r="B738" s="210"/>
      <c r="C738" s="210"/>
      <c r="D738" s="211"/>
      <c r="E738" s="1002" t="s">
        <v>630</v>
      </c>
      <c r="F738" s="1002"/>
      <c r="G738" s="1002"/>
      <c r="H738" s="1002"/>
      <c r="I738" s="1002"/>
      <c r="J738" s="1002"/>
      <c r="K738" s="1002"/>
      <c r="L738" s="1002"/>
      <c r="M738" s="1002"/>
      <c r="N738" s="365" t="s">
        <v>537</v>
      </c>
      <c r="O738" s="365"/>
      <c r="P738" s="365"/>
      <c r="Q738" s="365"/>
      <c r="R738" s="1002" t="s">
        <v>631</v>
      </c>
      <c r="S738" s="1002"/>
      <c r="T738" s="1002"/>
      <c r="U738" s="1002"/>
      <c r="V738" s="1002"/>
      <c r="W738" s="1002"/>
      <c r="X738" s="1002"/>
      <c r="Y738" s="1002"/>
      <c r="Z738" s="1002"/>
      <c r="AA738" s="365" t="s">
        <v>536</v>
      </c>
      <c r="AB738" s="365"/>
      <c r="AC738" s="365"/>
      <c r="AD738" s="365"/>
      <c r="AE738" s="1002" t="s">
        <v>632</v>
      </c>
      <c r="AF738" s="1002"/>
      <c r="AG738" s="1002"/>
      <c r="AH738" s="1002"/>
      <c r="AI738" s="1002"/>
      <c r="AJ738" s="1002"/>
      <c r="AK738" s="1002"/>
      <c r="AL738" s="1002"/>
      <c r="AM738" s="1002"/>
      <c r="AN738" s="365" t="s">
        <v>532</v>
      </c>
      <c r="AO738" s="365"/>
      <c r="AP738" s="365"/>
      <c r="AQ738" s="365"/>
      <c r="AR738" s="994" t="s">
        <v>639</v>
      </c>
      <c r="AS738" s="995"/>
      <c r="AT738" s="995"/>
      <c r="AU738" s="995"/>
      <c r="AV738" s="995"/>
      <c r="AW738" s="995"/>
      <c r="AX738" s="996"/>
    </row>
    <row r="739" spans="1:52" ht="24.75" customHeight="1" thickBot="1" x14ac:dyDescent="0.2">
      <c r="A739" s="1004" t="s">
        <v>528</v>
      </c>
      <c r="B739" s="1005"/>
      <c r="C739" s="1005"/>
      <c r="D739" s="1006"/>
      <c r="E739" s="1007" t="s">
        <v>568</v>
      </c>
      <c r="F739" s="997"/>
      <c r="G739" s="997"/>
      <c r="H739" s="93" t="str">
        <f>IF(E739="", "", "(")</f>
        <v>(</v>
      </c>
      <c r="I739" s="997"/>
      <c r="J739" s="997"/>
      <c r="K739" s="93" t="str">
        <f>IF(OR(I739="　", I739=""), "", "-")</f>
        <v/>
      </c>
      <c r="L739" s="998">
        <v>268</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510</v>
      </c>
      <c r="B779" s="635"/>
      <c r="C779" s="635"/>
      <c r="D779" s="635"/>
      <c r="E779" s="635"/>
      <c r="F779" s="636"/>
      <c r="G779" s="601" t="s">
        <v>643</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645</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640</v>
      </c>
      <c r="H781" s="677"/>
      <c r="I781" s="677"/>
      <c r="J781" s="677"/>
      <c r="K781" s="678"/>
      <c r="L781" s="670" t="s">
        <v>641</v>
      </c>
      <c r="M781" s="671"/>
      <c r="N781" s="671"/>
      <c r="O781" s="671"/>
      <c r="P781" s="671"/>
      <c r="Q781" s="671"/>
      <c r="R781" s="671"/>
      <c r="S781" s="671"/>
      <c r="T781" s="671"/>
      <c r="U781" s="671"/>
      <c r="V781" s="671"/>
      <c r="W781" s="671"/>
      <c r="X781" s="672"/>
      <c r="Y781" s="391">
        <v>6.4</v>
      </c>
      <c r="Z781" s="392"/>
      <c r="AA781" s="392"/>
      <c r="AB781" s="811"/>
      <c r="AC781" s="676" t="s">
        <v>642</v>
      </c>
      <c r="AD781" s="677"/>
      <c r="AE781" s="677"/>
      <c r="AF781" s="677"/>
      <c r="AG781" s="678"/>
      <c r="AH781" s="670" t="s">
        <v>641</v>
      </c>
      <c r="AI781" s="671"/>
      <c r="AJ781" s="671"/>
      <c r="AK781" s="671"/>
      <c r="AL781" s="671"/>
      <c r="AM781" s="671"/>
      <c r="AN781" s="671"/>
      <c r="AO781" s="671"/>
      <c r="AP781" s="671"/>
      <c r="AQ781" s="671"/>
      <c r="AR781" s="671"/>
      <c r="AS781" s="671"/>
      <c r="AT781" s="672"/>
      <c r="AU781" s="391">
        <v>3.1</v>
      </c>
      <c r="AV781" s="392"/>
      <c r="AW781" s="392"/>
      <c r="AX781" s="393"/>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6.4</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3.1</v>
      </c>
      <c r="AV791" s="838"/>
      <c r="AW791" s="838"/>
      <c r="AX791" s="840"/>
    </row>
    <row r="792" spans="1:50" ht="24.75" customHeight="1" x14ac:dyDescent="0.15">
      <c r="A792" s="637"/>
      <c r="B792" s="638"/>
      <c r="C792" s="638"/>
      <c r="D792" s="638"/>
      <c r="E792" s="638"/>
      <c r="F792" s="639"/>
      <c r="G792" s="601" t="s">
        <v>666</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664</v>
      </c>
      <c r="H794" s="677"/>
      <c r="I794" s="677"/>
      <c r="J794" s="677"/>
      <c r="K794" s="678"/>
      <c r="L794" s="670" t="s">
        <v>665</v>
      </c>
      <c r="M794" s="671"/>
      <c r="N794" s="671"/>
      <c r="O794" s="671"/>
      <c r="P794" s="671"/>
      <c r="Q794" s="671"/>
      <c r="R794" s="671"/>
      <c r="S794" s="671"/>
      <c r="T794" s="671"/>
      <c r="U794" s="671"/>
      <c r="V794" s="671"/>
      <c r="W794" s="671"/>
      <c r="X794" s="672"/>
      <c r="Y794" s="391">
        <v>0.5</v>
      </c>
      <c r="Z794" s="392"/>
      <c r="AA794" s="392"/>
      <c r="AB794" s="811"/>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0.5</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441</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442</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1"/>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1"/>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644</v>
      </c>
      <c r="D837" s="378"/>
      <c r="E837" s="378"/>
      <c r="F837" s="378"/>
      <c r="G837" s="378"/>
      <c r="H837" s="378"/>
      <c r="I837" s="379"/>
      <c r="J837" s="913">
        <v>1010401092989</v>
      </c>
      <c r="K837" s="914"/>
      <c r="L837" s="914"/>
      <c r="M837" s="914"/>
      <c r="N837" s="914"/>
      <c r="O837" s="915"/>
      <c r="P837" s="916" t="s">
        <v>633</v>
      </c>
      <c r="Q837" s="917"/>
      <c r="R837" s="917"/>
      <c r="S837" s="917"/>
      <c r="T837" s="917"/>
      <c r="U837" s="917"/>
      <c r="V837" s="917"/>
      <c r="W837" s="917"/>
      <c r="X837" s="918"/>
      <c r="Y837" s="351">
        <v>6.4</v>
      </c>
      <c r="Z837" s="352"/>
      <c r="AA837" s="352"/>
      <c r="AB837" s="353"/>
      <c r="AC837" s="363" t="s">
        <v>496</v>
      </c>
      <c r="AD837" s="371"/>
      <c r="AE837" s="371"/>
      <c r="AF837" s="371"/>
      <c r="AG837" s="371"/>
      <c r="AH837" s="372">
        <v>2</v>
      </c>
      <c r="AI837" s="373"/>
      <c r="AJ837" s="373"/>
      <c r="AK837" s="373"/>
      <c r="AL837" s="357">
        <v>93</v>
      </c>
      <c r="AM837" s="358"/>
      <c r="AN837" s="358"/>
      <c r="AO837" s="359"/>
      <c r="AP837" s="360" t="s">
        <v>634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646</v>
      </c>
      <c r="D870" s="347"/>
      <c r="E870" s="347"/>
      <c r="F870" s="347"/>
      <c r="G870" s="347"/>
      <c r="H870" s="347"/>
      <c r="I870" s="347"/>
      <c r="J870" s="913">
        <v>6010001050839</v>
      </c>
      <c r="K870" s="914"/>
      <c r="L870" s="914"/>
      <c r="M870" s="914"/>
      <c r="N870" s="914"/>
      <c r="O870" s="915"/>
      <c r="P870" s="362" t="s">
        <v>633</v>
      </c>
      <c r="Q870" s="350"/>
      <c r="R870" s="350"/>
      <c r="S870" s="350"/>
      <c r="T870" s="350"/>
      <c r="U870" s="350"/>
      <c r="V870" s="350"/>
      <c r="W870" s="350"/>
      <c r="X870" s="350"/>
      <c r="Y870" s="351">
        <v>3.1</v>
      </c>
      <c r="Z870" s="352"/>
      <c r="AA870" s="352"/>
      <c r="AB870" s="353"/>
      <c r="AC870" s="363" t="s">
        <v>496</v>
      </c>
      <c r="AD870" s="371"/>
      <c r="AE870" s="371"/>
      <c r="AF870" s="371"/>
      <c r="AG870" s="371"/>
      <c r="AH870" s="372">
        <v>1</v>
      </c>
      <c r="AI870" s="373"/>
      <c r="AJ870" s="373"/>
      <c r="AK870" s="373"/>
      <c r="AL870" s="357">
        <v>35</v>
      </c>
      <c r="AM870" s="358"/>
      <c r="AN870" s="358"/>
      <c r="AO870" s="359"/>
      <c r="AP870" s="360" t="s">
        <v>635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51.75" customHeight="1" x14ac:dyDescent="0.15">
      <c r="A903" s="376">
        <v>1</v>
      </c>
      <c r="B903" s="376">
        <v>1</v>
      </c>
      <c r="C903" s="361" t="s">
        <v>647</v>
      </c>
      <c r="D903" s="347"/>
      <c r="E903" s="347"/>
      <c r="F903" s="347"/>
      <c r="G903" s="347"/>
      <c r="H903" s="347"/>
      <c r="I903" s="347"/>
      <c r="J903" s="348">
        <v>4010401034633</v>
      </c>
      <c r="K903" s="349"/>
      <c r="L903" s="349"/>
      <c r="M903" s="349"/>
      <c r="N903" s="349"/>
      <c r="O903" s="349"/>
      <c r="P903" s="362" t="s">
        <v>636</v>
      </c>
      <c r="Q903" s="350"/>
      <c r="R903" s="350"/>
      <c r="S903" s="350"/>
      <c r="T903" s="350"/>
      <c r="U903" s="350"/>
      <c r="V903" s="350"/>
      <c r="W903" s="350"/>
      <c r="X903" s="350"/>
      <c r="Y903" s="351">
        <v>0.5</v>
      </c>
      <c r="Z903" s="352"/>
      <c r="AA903" s="352"/>
      <c r="AB903" s="353"/>
      <c r="AC903" s="363" t="s">
        <v>502</v>
      </c>
      <c r="AD903" s="371"/>
      <c r="AE903" s="371"/>
      <c r="AF903" s="371"/>
      <c r="AG903" s="371"/>
      <c r="AH903" s="372" t="s">
        <v>648</v>
      </c>
      <c r="AI903" s="373"/>
      <c r="AJ903" s="373"/>
      <c r="AK903" s="373"/>
      <c r="AL903" s="357">
        <v>100</v>
      </c>
      <c r="AM903" s="358"/>
      <c r="AN903" s="358"/>
      <c r="AO903" s="359"/>
      <c r="AP903" s="360" t="s">
        <v>634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599</v>
      </c>
      <c r="F1102" s="375"/>
      <c r="G1102" s="375"/>
      <c r="H1102" s="375"/>
      <c r="I1102" s="375"/>
      <c r="J1102" s="348" t="s">
        <v>580</v>
      </c>
      <c r="K1102" s="349"/>
      <c r="L1102" s="349"/>
      <c r="M1102" s="349"/>
      <c r="N1102" s="349"/>
      <c r="O1102" s="349"/>
      <c r="P1102" s="362" t="s">
        <v>580</v>
      </c>
      <c r="Q1102" s="350"/>
      <c r="R1102" s="350"/>
      <c r="S1102" s="350"/>
      <c r="T1102" s="350"/>
      <c r="U1102" s="350"/>
      <c r="V1102" s="350"/>
      <c r="W1102" s="350"/>
      <c r="X1102" s="350"/>
      <c r="Y1102" s="351" t="s">
        <v>580</v>
      </c>
      <c r="Z1102" s="352"/>
      <c r="AA1102" s="352"/>
      <c r="AB1102" s="353"/>
      <c r="AC1102" s="354"/>
      <c r="AD1102" s="354"/>
      <c r="AE1102" s="354"/>
      <c r="AF1102" s="354"/>
      <c r="AG1102" s="354"/>
      <c r="AH1102" s="355" t="s">
        <v>637</v>
      </c>
      <c r="AI1102" s="356"/>
      <c r="AJ1102" s="356"/>
      <c r="AK1102" s="356"/>
      <c r="AL1102" s="357" t="s">
        <v>638</v>
      </c>
      <c r="AM1102" s="358"/>
      <c r="AN1102" s="358"/>
      <c r="AO1102" s="359"/>
      <c r="AP1102" s="360" t="s">
        <v>580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29">
      <formula>IF(RIGHT(TEXT(P14,"0.#"),1)=".",FALSE,TRUE)</formula>
    </cfRule>
    <cfRule type="expression" dxfId="2816" priority="14030">
      <formula>IF(RIGHT(TEXT(P14,"0.#"),1)=".",TRUE,FALSE)</formula>
    </cfRule>
  </conditionalFormatting>
  <conditionalFormatting sqref="AE32">
    <cfRule type="expression" dxfId="2815" priority="14019">
      <formula>IF(RIGHT(TEXT(AE32,"0.#"),1)=".",FALSE,TRUE)</formula>
    </cfRule>
    <cfRule type="expression" dxfId="2814" priority="14020">
      <formula>IF(RIGHT(TEXT(AE32,"0.#"),1)=".",TRUE,FALSE)</formula>
    </cfRule>
  </conditionalFormatting>
  <conditionalFormatting sqref="P18:AX18">
    <cfRule type="expression" dxfId="2813" priority="13905">
      <formula>IF(RIGHT(TEXT(P18,"0.#"),1)=".",FALSE,TRUE)</formula>
    </cfRule>
    <cfRule type="expression" dxfId="2812" priority="13906">
      <formula>IF(RIGHT(TEXT(P18,"0.#"),1)=".",TRUE,FALSE)</formula>
    </cfRule>
  </conditionalFormatting>
  <conditionalFormatting sqref="Y782">
    <cfRule type="expression" dxfId="2811" priority="13901">
      <formula>IF(RIGHT(TEXT(Y782,"0.#"),1)=".",FALSE,TRUE)</formula>
    </cfRule>
    <cfRule type="expression" dxfId="2810" priority="13902">
      <formula>IF(RIGHT(TEXT(Y782,"0.#"),1)=".",TRUE,FALSE)</formula>
    </cfRule>
  </conditionalFormatting>
  <conditionalFormatting sqref="Y791">
    <cfRule type="expression" dxfId="2809" priority="13897">
      <formula>IF(RIGHT(TEXT(Y791,"0.#"),1)=".",FALSE,TRUE)</formula>
    </cfRule>
    <cfRule type="expression" dxfId="2808" priority="13898">
      <formula>IF(RIGHT(TEXT(Y791,"0.#"),1)=".",TRUE,FALSE)</formula>
    </cfRule>
  </conditionalFormatting>
  <conditionalFormatting sqref="Y822:Y829 Y820 Y809:Y816 Y807 Y796:Y803 Y794">
    <cfRule type="expression" dxfId="2807" priority="13679">
      <formula>IF(RIGHT(TEXT(Y794,"0.#"),1)=".",FALSE,TRUE)</formula>
    </cfRule>
    <cfRule type="expression" dxfId="2806" priority="13680">
      <formula>IF(RIGHT(TEXT(Y794,"0.#"),1)=".",TRUE,FALSE)</formula>
    </cfRule>
  </conditionalFormatting>
  <conditionalFormatting sqref="P16:AQ17 P15:AX15 P13:AX13">
    <cfRule type="expression" dxfId="2805" priority="13727">
      <formula>IF(RIGHT(TEXT(P13,"0.#"),1)=".",FALSE,TRUE)</formula>
    </cfRule>
    <cfRule type="expression" dxfId="2804" priority="13728">
      <formula>IF(RIGHT(TEXT(P13,"0.#"),1)=".",TRUE,FALSE)</formula>
    </cfRule>
  </conditionalFormatting>
  <conditionalFormatting sqref="P19:AJ19">
    <cfRule type="expression" dxfId="2803" priority="13725">
      <formula>IF(RIGHT(TEXT(P19,"0.#"),1)=".",FALSE,TRUE)</formula>
    </cfRule>
    <cfRule type="expression" dxfId="2802" priority="13726">
      <formula>IF(RIGHT(TEXT(P19,"0.#"),1)=".",TRUE,FALSE)</formula>
    </cfRule>
  </conditionalFormatting>
  <conditionalFormatting sqref="AE101 AQ101">
    <cfRule type="expression" dxfId="2801" priority="13717">
      <formula>IF(RIGHT(TEXT(AE101,"0.#"),1)=".",FALSE,TRUE)</formula>
    </cfRule>
    <cfRule type="expression" dxfId="2800" priority="13718">
      <formula>IF(RIGHT(TEXT(AE101,"0.#"),1)=".",TRUE,FALSE)</formula>
    </cfRule>
  </conditionalFormatting>
  <conditionalFormatting sqref="Y783:Y790 Y781">
    <cfRule type="expression" dxfId="2799" priority="13703">
      <formula>IF(RIGHT(TEXT(Y781,"0.#"),1)=".",FALSE,TRUE)</formula>
    </cfRule>
    <cfRule type="expression" dxfId="2798" priority="13704">
      <formula>IF(RIGHT(TEXT(Y781,"0.#"),1)=".",TRUE,FALSE)</formula>
    </cfRule>
  </conditionalFormatting>
  <conditionalFormatting sqref="AU782">
    <cfRule type="expression" dxfId="2797" priority="13701">
      <formula>IF(RIGHT(TEXT(AU782,"0.#"),1)=".",FALSE,TRUE)</formula>
    </cfRule>
    <cfRule type="expression" dxfId="2796" priority="13702">
      <formula>IF(RIGHT(TEXT(AU782,"0.#"),1)=".",TRUE,FALSE)</formula>
    </cfRule>
  </conditionalFormatting>
  <conditionalFormatting sqref="AU791">
    <cfRule type="expression" dxfId="2795" priority="13699">
      <formula>IF(RIGHT(TEXT(AU791,"0.#"),1)=".",FALSE,TRUE)</formula>
    </cfRule>
    <cfRule type="expression" dxfId="2794" priority="13700">
      <formula>IF(RIGHT(TEXT(AU791,"0.#"),1)=".",TRUE,FALSE)</formula>
    </cfRule>
  </conditionalFormatting>
  <conditionalFormatting sqref="AU783:AU790 AU781">
    <cfRule type="expression" dxfId="2793" priority="13697">
      <formula>IF(RIGHT(TEXT(AU781,"0.#"),1)=".",FALSE,TRUE)</formula>
    </cfRule>
    <cfRule type="expression" dxfId="2792" priority="13698">
      <formula>IF(RIGHT(TEXT(AU781,"0.#"),1)=".",TRUE,FALSE)</formula>
    </cfRule>
  </conditionalFormatting>
  <conditionalFormatting sqref="Y821 Y808 Y795">
    <cfRule type="expression" dxfId="2791" priority="13683">
      <formula>IF(RIGHT(TEXT(Y795,"0.#"),1)=".",FALSE,TRUE)</formula>
    </cfRule>
    <cfRule type="expression" dxfId="2790" priority="13684">
      <formula>IF(RIGHT(TEXT(Y795,"0.#"),1)=".",TRUE,FALSE)</formula>
    </cfRule>
  </conditionalFormatting>
  <conditionalFormatting sqref="Y830 Y817 Y804">
    <cfRule type="expression" dxfId="2789" priority="13681">
      <formula>IF(RIGHT(TEXT(Y804,"0.#"),1)=".",FALSE,TRUE)</formula>
    </cfRule>
    <cfRule type="expression" dxfId="2788" priority="13682">
      <formula>IF(RIGHT(TEXT(Y804,"0.#"),1)=".",TRUE,FALSE)</formula>
    </cfRule>
  </conditionalFormatting>
  <conditionalFormatting sqref="AU821 AU808 AU795">
    <cfRule type="expression" dxfId="2787" priority="13677">
      <formula>IF(RIGHT(TEXT(AU795,"0.#"),1)=".",FALSE,TRUE)</formula>
    </cfRule>
    <cfRule type="expression" dxfId="2786" priority="13678">
      <formula>IF(RIGHT(TEXT(AU795,"0.#"),1)=".",TRUE,FALSE)</formula>
    </cfRule>
  </conditionalFormatting>
  <conditionalFormatting sqref="AU830 AU817 AU804">
    <cfRule type="expression" dxfId="2785" priority="13675">
      <formula>IF(RIGHT(TEXT(AU804,"0.#"),1)=".",FALSE,TRUE)</formula>
    </cfRule>
    <cfRule type="expression" dxfId="2784" priority="13676">
      <formula>IF(RIGHT(TEXT(AU804,"0.#"),1)=".",TRUE,FALSE)</formula>
    </cfRule>
  </conditionalFormatting>
  <conditionalFormatting sqref="AU822:AU829 AU820 AU809:AU816 AU807 AU796:AU803 AU794">
    <cfRule type="expression" dxfId="2783" priority="13673">
      <formula>IF(RIGHT(TEXT(AU794,"0.#"),1)=".",FALSE,TRUE)</formula>
    </cfRule>
    <cfRule type="expression" dxfId="2782" priority="13674">
      <formula>IF(RIGHT(TEXT(AU794,"0.#"),1)=".",TRUE,FALSE)</formula>
    </cfRule>
  </conditionalFormatting>
  <conditionalFormatting sqref="AM87">
    <cfRule type="expression" dxfId="2781" priority="13327">
      <formula>IF(RIGHT(TEXT(AM87,"0.#"),1)=".",FALSE,TRUE)</formula>
    </cfRule>
    <cfRule type="expression" dxfId="2780" priority="13328">
      <formula>IF(RIGHT(TEXT(AM87,"0.#"),1)=".",TRUE,FALSE)</formula>
    </cfRule>
  </conditionalFormatting>
  <conditionalFormatting sqref="AE55">
    <cfRule type="expression" dxfId="2779" priority="13395">
      <formula>IF(RIGHT(TEXT(AE55,"0.#"),1)=".",FALSE,TRUE)</formula>
    </cfRule>
    <cfRule type="expression" dxfId="2778" priority="13396">
      <formula>IF(RIGHT(TEXT(AE55,"0.#"),1)=".",TRUE,FALSE)</formula>
    </cfRule>
  </conditionalFormatting>
  <conditionalFormatting sqref="AI55">
    <cfRule type="expression" dxfId="2777" priority="13393">
      <formula>IF(RIGHT(TEXT(AI55,"0.#"),1)=".",FALSE,TRUE)</formula>
    </cfRule>
    <cfRule type="expression" dxfId="2776" priority="13394">
      <formula>IF(RIGHT(TEXT(AI55,"0.#"),1)=".",TRUE,FALSE)</formula>
    </cfRule>
  </conditionalFormatting>
  <conditionalFormatting sqref="AM34">
    <cfRule type="expression" dxfId="2775" priority="13473">
      <formula>IF(RIGHT(TEXT(AM34,"0.#"),1)=".",FALSE,TRUE)</formula>
    </cfRule>
    <cfRule type="expression" dxfId="2774" priority="13474">
      <formula>IF(RIGHT(TEXT(AM34,"0.#"),1)=".",TRUE,FALSE)</formula>
    </cfRule>
  </conditionalFormatting>
  <conditionalFormatting sqref="AE33">
    <cfRule type="expression" dxfId="2773" priority="13487">
      <formula>IF(RIGHT(TEXT(AE33,"0.#"),1)=".",FALSE,TRUE)</formula>
    </cfRule>
    <cfRule type="expression" dxfId="2772" priority="13488">
      <formula>IF(RIGHT(TEXT(AE33,"0.#"),1)=".",TRUE,FALSE)</formula>
    </cfRule>
  </conditionalFormatting>
  <conditionalFormatting sqref="AE34">
    <cfRule type="expression" dxfId="2771" priority="13485">
      <formula>IF(RIGHT(TEXT(AE34,"0.#"),1)=".",FALSE,TRUE)</formula>
    </cfRule>
    <cfRule type="expression" dxfId="2770" priority="13486">
      <formula>IF(RIGHT(TEXT(AE34,"0.#"),1)=".",TRUE,FALSE)</formula>
    </cfRule>
  </conditionalFormatting>
  <conditionalFormatting sqref="AI34">
    <cfRule type="expression" dxfId="2769" priority="13483">
      <formula>IF(RIGHT(TEXT(AI34,"0.#"),1)=".",FALSE,TRUE)</formula>
    </cfRule>
    <cfRule type="expression" dxfId="2768" priority="13484">
      <formula>IF(RIGHT(TEXT(AI34,"0.#"),1)=".",TRUE,FALSE)</formula>
    </cfRule>
  </conditionalFormatting>
  <conditionalFormatting sqref="AI33">
    <cfRule type="expression" dxfId="2767" priority="13481">
      <formula>IF(RIGHT(TEXT(AI33,"0.#"),1)=".",FALSE,TRUE)</formula>
    </cfRule>
    <cfRule type="expression" dxfId="2766" priority="13482">
      <formula>IF(RIGHT(TEXT(AI33,"0.#"),1)=".",TRUE,FALSE)</formula>
    </cfRule>
  </conditionalFormatting>
  <conditionalFormatting sqref="AI32">
    <cfRule type="expression" dxfId="2765" priority="13479">
      <formula>IF(RIGHT(TEXT(AI32,"0.#"),1)=".",FALSE,TRUE)</formula>
    </cfRule>
    <cfRule type="expression" dxfId="2764" priority="13480">
      <formula>IF(RIGHT(TEXT(AI32,"0.#"),1)=".",TRUE,FALSE)</formula>
    </cfRule>
  </conditionalFormatting>
  <conditionalFormatting sqref="AM32">
    <cfRule type="expression" dxfId="2763" priority="13477">
      <formula>IF(RIGHT(TEXT(AM32,"0.#"),1)=".",FALSE,TRUE)</formula>
    </cfRule>
    <cfRule type="expression" dxfId="2762" priority="13478">
      <formula>IF(RIGHT(TEXT(AM32,"0.#"),1)=".",TRUE,FALSE)</formula>
    </cfRule>
  </conditionalFormatting>
  <conditionalFormatting sqref="AM33">
    <cfRule type="expression" dxfId="2761" priority="13475">
      <formula>IF(RIGHT(TEXT(AM33,"0.#"),1)=".",FALSE,TRUE)</formula>
    </cfRule>
    <cfRule type="expression" dxfId="2760" priority="13476">
      <formula>IF(RIGHT(TEXT(AM33,"0.#"),1)=".",TRUE,FALSE)</formula>
    </cfRule>
  </conditionalFormatting>
  <conditionalFormatting sqref="AQ32:AQ34">
    <cfRule type="expression" dxfId="2759" priority="13467">
      <formula>IF(RIGHT(TEXT(AQ32,"0.#"),1)=".",FALSE,TRUE)</formula>
    </cfRule>
    <cfRule type="expression" dxfId="2758" priority="13468">
      <formula>IF(RIGHT(TEXT(AQ32,"0.#"),1)=".",TRUE,FALSE)</formula>
    </cfRule>
  </conditionalFormatting>
  <conditionalFormatting sqref="AU32:AU34">
    <cfRule type="expression" dxfId="2757" priority="13465">
      <formula>IF(RIGHT(TEXT(AU32,"0.#"),1)=".",FALSE,TRUE)</formula>
    </cfRule>
    <cfRule type="expression" dxfId="2756" priority="13466">
      <formula>IF(RIGHT(TEXT(AU32,"0.#"),1)=".",TRUE,FALSE)</formula>
    </cfRule>
  </conditionalFormatting>
  <conditionalFormatting sqref="AE53">
    <cfRule type="expression" dxfId="2755" priority="13399">
      <formula>IF(RIGHT(TEXT(AE53,"0.#"),1)=".",FALSE,TRUE)</formula>
    </cfRule>
    <cfRule type="expression" dxfId="2754" priority="13400">
      <formula>IF(RIGHT(TEXT(AE53,"0.#"),1)=".",TRUE,FALSE)</formula>
    </cfRule>
  </conditionalFormatting>
  <conditionalFormatting sqref="AE54">
    <cfRule type="expression" dxfId="2753" priority="13397">
      <formula>IF(RIGHT(TEXT(AE54,"0.#"),1)=".",FALSE,TRUE)</formula>
    </cfRule>
    <cfRule type="expression" dxfId="2752" priority="13398">
      <formula>IF(RIGHT(TEXT(AE54,"0.#"),1)=".",TRUE,FALSE)</formula>
    </cfRule>
  </conditionalFormatting>
  <conditionalFormatting sqref="AI54">
    <cfRule type="expression" dxfId="2751" priority="13391">
      <formula>IF(RIGHT(TEXT(AI54,"0.#"),1)=".",FALSE,TRUE)</formula>
    </cfRule>
    <cfRule type="expression" dxfId="2750" priority="13392">
      <formula>IF(RIGHT(TEXT(AI54,"0.#"),1)=".",TRUE,FALSE)</formula>
    </cfRule>
  </conditionalFormatting>
  <conditionalFormatting sqref="AI53">
    <cfRule type="expression" dxfId="2749" priority="13389">
      <formula>IF(RIGHT(TEXT(AI53,"0.#"),1)=".",FALSE,TRUE)</formula>
    </cfRule>
    <cfRule type="expression" dxfId="2748" priority="13390">
      <formula>IF(RIGHT(TEXT(AI53,"0.#"),1)=".",TRUE,FALSE)</formula>
    </cfRule>
  </conditionalFormatting>
  <conditionalFormatting sqref="AM53">
    <cfRule type="expression" dxfId="2747" priority="13387">
      <formula>IF(RIGHT(TEXT(AM53,"0.#"),1)=".",FALSE,TRUE)</formula>
    </cfRule>
    <cfRule type="expression" dxfId="2746" priority="13388">
      <formula>IF(RIGHT(TEXT(AM53,"0.#"),1)=".",TRUE,FALSE)</formula>
    </cfRule>
  </conditionalFormatting>
  <conditionalFormatting sqref="AM54">
    <cfRule type="expression" dxfId="2745" priority="13385">
      <formula>IF(RIGHT(TEXT(AM54,"0.#"),1)=".",FALSE,TRUE)</formula>
    </cfRule>
    <cfRule type="expression" dxfId="2744" priority="13386">
      <formula>IF(RIGHT(TEXT(AM54,"0.#"),1)=".",TRUE,FALSE)</formula>
    </cfRule>
  </conditionalFormatting>
  <conditionalFormatting sqref="AM55">
    <cfRule type="expression" dxfId="2743" priority="13383">
      <formula>IF(RIGHT(TEXT(AM55,"0.#"),1)=".",FALSE,TRUE)</formula>
    </cfRule>
    <cfRule type="expression" dxfId="2742" priority="13384">
      <formula>IF(RIGHT(TEXT(AM55,"0.#"),1)=".",TRUE,FALSE)</formula>
    </cfRule>
  </conditionalFormatting>
  <conditionalFormatting sqref="AE60">
    <cfRule type="expression" dxfId="2741" priority="13369">
      <formula>IF(RIGHT(TEXT(AE60,"0.#"),1)=".",FALSE,TRUE)</formula>
    </cfRule>
    <cfRule type="expression" dxfId="2740" priority="13370">
      <formula>IF(RIGHT(TEXT(AE60,"0.#"),1)=".",TRUE,FALSE)</formula>
    </cfRule>
  </conditionalFormatting>
  <conditionalFormatting sqref="AE61">
    <cfRule type="expression" dxfId="2739" priority="13367">
      <formula>IF(RIGHT(TEXT(AE61,"0.#"),1)=".",FALSE,TRUE)</formula>
    </cfRule>
    <cfRule type="expression" dxfId="2738" priority="13368">
      <formula>IF(RIGHT(TEXT(AE61,"0.#"),1)=".",TRUE,FALSE)</formula>
    </cfRule>
  </conditionalFormatting>
  <conditionalFormatting sqref="AE62">
    <cfRule type="expression" dxfId="2737" priority="13365">
      <formula>IF(RIGHT(TEXT(AE62,"0.#"),1)=".",FALSE,TRUE)</formula>
    </cfRule>
    <cfRule type="expression" dxfId="2736" priority="13366">
      <formula>IF(RIGHT(TEXT(AE62,"0.#"),1)=".",TRUE,FALSE)</formula>
    </cfRule>
  </conditionalFormatting>
  <conditionalFormatting sqref="AI62">
    <cfRule type="expression" dxfId="2735" priority="13363">
      <formula>IF(RIGHT(TEXT(AI62,"0.#"),1)=".",FALSE,TRUE)</formula>
    </cfRule>
    <cfRule type="expression" dxfId="2734" priority="13364">
      <formula>IF(RIGHT(TEXT(AI62,"0.#"),1)=".",TRUE,FALSE)</formula>
    </cfRule>
  </conditionalFormatting>
  <conditionalFormatting sqref="AI61">
    <cfRule type="expression" dxfId="2733" priority="13361">
      <formula>IF(RIGHT(TEXT(AI61,"0.#"),1)=".",FALSE,TRUE)</formula>
    </cfRule>
    <cfRule type="expression" dxfId="2732" priority="13362">
      <formula>IF(RIGHT(TEXT(AI61,"0.#"),1)=".",TRUE,FALSE)</formula>
    </cfRule>
  </conditionalFormatting>
  <conditionalFormatting sqref="AI60">
    <cfRule type="expression" dxfId="2731" priority="13359">
      <formula>IF(RIGHT(TEXT(AI60,"0.#"),1)=".",FALSE,TRUE)</formula>
    </cfRule>
    <cfRule type="expression" dxfId="2730" priority="13360">
      <formula>IF(RIGHT(TEXT(AI60,"0.#"),1)=".",TRUE,FALSE)</formula>
    </cfRule>
  </conditionalFormatting>
  <conditionalFormatting sqref="AM60">
    <cfRule type="expression" dxfId="2729" priority="13357">
      <formula>IF(RIGHT(TEXT(AM60,"0.#"),1)=".",FALSE,TRUE)</formula>
    </cfRule>
    <cfRule type="expression" dxfId="2728" priority="13358">
      <formula>IF(RIGHT(TEXT(AM60,"0.#"),1)=".",TRUE,FALSE)</formula>
    </cfRule>
  </conditionalFormatting>
  <conditionalFormatting sqref="AM61">
    <cfRule type="expression" dxfId="2727" priority="13355">
      <formula>IF(RIGHT(TEXT(AM61,"0.#"),1)=".",FALSE,TRUE)</formula>
    </cfRule>
    <cfRule type="expression" dxfId="2726" priority="13356">
      <formula>IF(RIGHT(TEXT(AM61,"0.#"),1)=".",TRUE,FALSE)</formula>
    </cfRule>
  </conditionalFormatting>
  <conditionalFormatting sqref="AM62">
    <cfRule type="expression" dxfId="2725" priority="13353">
      <formula>IF(RIGHT(TEXT(AM62,"0.#"),1)=".",FALSE,TRUE)</formula>
    </cfRule>
    <cfRule type="expression" dxfId="2724" priority="13354">
      <formula>IF(RIGHT(TEXT(AM62,"0.#"),1)=".",TRUE,FALSE)</formula>
    </cfRule>
  </conditionalFormatting>
  <conditionalFormatting sqref="AE87">
    <cfRule type="expression" dxfId="2723" priority="13339">
      <formula>IF(RIGHT(TEXT(AE87,"0.#"),1)=".",FALSE,TRUE)</formula>
    </cfRule>
    <cfRule type="expression" dxfId="2722" priority="13340">
      <formula>IF(RIGHT(TEXT(AE87,"0.#"),1)=".",TRUE,FALSE)</formula>
    </cfRule>
  </conditionalFormatting>
  <conditionalFormatting sqref="AE88">
    <cfRule type="expression" dxfId="2721" priority="13337">
      <formula>IF(RIGHT(TEXT(AE88,"0.#"),1)=".",FALSE,TRUE)</formula>
    </cfRule>
    <cfRule type="expression" dxfId="2720" priority="13338">
      <formula>IF(RIGHT(TEXT(AE88,"0.#"),1)=".",TRUE,FALSE)</formula>
    </cfRule>
  </conditionalFormatting>
  <conditionalFormatting sqref="AE89">
    <cfRule type="expression" dxfId="2719" priority="13335">
      <formula>IF(RIGHT(TEXT(AE89,"0.#"),1)=".",FALSE,TRUE)</formula>
    </cfRule>
    <cfRule type="expression" dxfId="2718" priority="13336">
      <formula>IF(RIGHT(TEXT(AE89,"0.#"),1)=".",TRUE,FALSE)</formula>
    </cfRule>
  </conditionalFormatting>
  <conditionalFormatting sqref="AI89">
    <cfRule type="expression" dxfId="2717" priority="13333">
      <formula>IF(RIGHT(TEXT(AI89,"0.#"),1)=".",FALSE,TRUE)</formula>
    </cfRule>
    <cfRule type="expression" dxfId="2716" priority="13334">
      <formula>IF(RIGHT(TEXT(AI89,"0.#"),1)=".",TRUE,FALSE)</formula>
    </cfRule>
  </conditionalFormatting>
  <conditionalFormatting sqref="AI88">
    <cfRule type="expression" dxfId="2715" priority="13331">
      <formula>IF(RIGHT(TEXT(AI88,"0.#"),1)=".",FALSE,TRUE)</formula>
    </cfRule>
    <cfRule type="expression" dxfId="2714" priority="13332">
      <formula>IF(RIGHT(TEXT(AI88,"0.#"),1)=".",TRUE,FALSE)</formula>
    </cfRule>
  </conditionalFormatting>
  <conditionalFormatting sqref="AI87">
    <cfRule type="expression" dxfId="2713" priority="13329">
      <formula>IF(RIGHT(TEXT(AI87,"0.#"),1)=".",FALSE,TRUE)</formula>
    </cfRule>
    <cfRule type="expression" dxfId="2712" priority="13330">
      <formula>IF(RIGHT(TEXT(AI87,"0.#"),1)=".",TRUE,FALSE)</formula>
    </cfRule>
  </conditionalFormatting>
  <conditionalFormatting sqref="AM88">
    <cfRule type="expression" dxfId="2711" priority="13325">
      <formula>IF(RIGHT(TEXT(AM88,"0.#"),1)=".",FALSE,TRUE)</formula>
    </cfRule>
    <cfRule type="expression" dxfId="2710" priority="13326">
      <formula>IF(RIGHT(TEXT(AM88,"0.#"),1)=".",TRUE,FALSE)</formula>
    </cfRule>
  </conditionalFormatting>
  <conditionalFormatting sqref="AM89">
    <cfRule type="expression" dxfId="2709" priority="13323">
      <formula>IF(RIGHT(TEXT(AM89,"0.#"),1)=".",FALSE,TRUE)</formula>
    </cfRule>
    <cfRule type="expression" dxfId="2708" priority="13324">
      <formula>IF(RIGHT(TEXT(AM89,"0.#"),1)=".",TRUE,FALSE)</formula>
    </cfRule>
  </conditionalFormatting>
  <conditionalFormatting sqref="AE92">
    <cfRule type="expression" dxfId="2707" priority="13309">
      <formula>IF(RIGHT(TEXT(AE92,"0.#"),1)=".",FALSE,TRUE)</formula>
    </cfRule>
    <cfRule type="expression" dxfId="2706" priority="13310">
      <formula>IF(RIGHT(TEXT(AE92,"0.#"),1)=".",TRUE,FALSE)</formula>
    </cfRule>
  </conditionalFormatting>
  <conditionalFormatting sqref="AE93">
    <cfRule type="expression" dxfId="2705" priority="13307">
      <formula>IF(RIGHT(TEXT(AE93,"0.#"),1)=".",FALSE,TRUE)</formula>
    </cfRule>
    <cfRule type="expression" dxfId="2704" priority="13308">
      <formula>IF(RIGHT(TEXT(AE93,"0.#"),1)=".",TRUE,FALSE)</formula>
    </cfRule>
  </conditionalFormatting>
  <conditionalFormatting sqref="AE94">
    <cfRule type="expression" dxfId="2703" priority="13305">
      <formula>IF(RIGHT(TEXT(AE94,"0.#"),1)=".",FALSE,TRUE)</formula>
    </cfRule>
    <cfRule type="expression" dxfId="2702" priority="13306">
      <formula>IF(RIGHT(TEXT(AE94,"0.#"),1)=".",TRUE,FALSE)</formula>
    </cfRule>
  </conditionalFormatting>
  <conditionalFormatting sqref="AI94">
    <cfRule type="expression" dxfId="2701" priority="13303">
      <formula>IF(RIGHT(TEXT(AI94,"0.#"),1)=".",FALSE,TRUE)</formula>
    </cfRule>
    <cfRule type="expression" dxfId="2700" priority="13304">
      <formula>IF(RIGHT(TEXT(AI94,"0.#"),1)=".",TRUE,FALSE)</formula>
    </cfRule>
  </conditionalFormatting>
  <conditionalFormatting sqref="AI93">
    <cfRule type="expression" dxfId="2699" priority="13301">
      <formula>IF(RIGHT(TEXT(AI93,"0.#"),1)=".",FALSE,TRUE)</formula>
    </cfRule>
    <cfRule type="expression" dxfId="2698" priority="13302">
      <formula>IF(RIGHT(TEXT(AI93,"0.#"),1)=".",TRUE,FALSE)</formula>
    </cfRule>
  </conditionalFormatting>
  <conditionalFormatting sqref="AI92">
    <cfRule type="expression" dxfId="2697" priority="13299">
      <formula>IF(RIGHT(TEXT(AI92,"0.#"),1)=".",FALSE,TRUE)</formula>
    </cfRule>
    <cfRule type="expression" dxfId="2696" priority="13300">
      <formula>IF(RIGHT(TEXT(AI92,"0.#"),1)=".",TRUE,FALSE)</formula>
    </cfRule>
  </conditionalFormatting>
  <conditionalFormatting sqref="AM92">
    <cfRule type="expression" dxfId="2695" priority="13297">
      <formula>IF(RIGHT(TEXT(AM92,"0.#"),1)=".",FALSE,TRUE)</formula>
    </cfRule>
    <cfRule type="expression" dxfId="2694" priority="13298">
      <formula>IF(RIGHT(TEXT(AM92,"0.#"),1)=".",TRUE,FALSE)</formula>
    </cfRule>
  </conditionalFormatting>
  <conditionalFormatting sqref="AM93">
    <cfRule type="expression" dxfId="2693" priority="13295">
      <formula>IF(RIGHT(TEXT(AM93,"0.#"),1)=".",FALSE,TRUE)</formula>
    </cfRule>
    <cfRule type="expression" dxfId="2692" priority="13296">
      <formula>IF(RIGHT(TEXT(AM93,"0.#"),1)=".",TRUE,FALSE)</formula>
    </cfRule>
  </conditionalFormatting>
  <conditionalFormatting sqref="AM94">
    <cfRule type="expression" dxfId="2691" priority="13293">
      <formula>IF(RIGHT(TEXT(AM94,"0.#"),1)=".",FALSE,TRUE)</formula>
    </cfRule>
    <cfRule type="expression" dxfId="2690" priority="13294">
      <formula>IF(RIGHT(TEXT(AM94,"0.#"),1)=".",TRUE,FALSE)</formula>
    </cfRule>
  </conditionalFormatting>
  <conditionalFormatting sqref="AE97">
    <cfRule type="expression" dxfId="2689" priority="13279">
      <formula>IF(RIGHT(TEXT(AE97,"0.#"),1)=".",FALSE,TRUE)</formula>
    </cfRule>
    <cfRule type="expression" dxfId="2688" priority="13280">
      <formula>IF(RIGHT(TEXT(AE97,"0.#"),1)=".",TRUE,FALSE)</formula>
    </cfRule>
  </conditionalFormatting>
  <conditionalFormatting sqref="AE98">
    <cfRule type="expression" dxfId="2687" priority="13277">
      <formula>IF(RIGHT(TEXT(AE98,"0.#"),1)=".",FALSE,TRUE)</formula>
    </cfRule>
    <cfRule type="expression" dxfId="2686" priority="13278">
      <formula>IF(RIGHT(TEXT(AE98,"0.#"),1)=".",TRUE,FALSE)</formula>
    </cfRule>
  </conditionalFormatting>
  <conditionalFormatting sqref="AE99">
    <cfRule type="expression" dxfId="2685" priority="13275">
      <formula>IF(RIGHT(TEXT(AE99,"0.#"),1)=".",FALSE,TRUE)</formula>
    </cfRule>
    <cfRule type="expression" dxfId="2684" priority="13276">
      <formula>IF(RIGHT(TEXT(AE99,"0.#"),1)=".",TRUE,FALSE)</formula>
    </cfRule>
  </conditionalFormatting>
  <conditionalFormatting sqref="AI99">
    <cfRule type="expression" dxfId="2683" priority="13273">
      <formula>IF(RIGHT(TEXT(AI99,"0.#"),1)=".",FALSE,TRUE)</formula>
    </cfRule>
    <cfRule type="expression" dxfId="2682" priority="13274">
      <formula>IF(RIGHT(TEXT(AI99,"0.#"),1)=".",TRUE,FALSE)</formula>
    </cfRule>
  </conditionalFormatting>
  <conditionalFormatting sqref="AI98">
    <cfRule type="expression" dxfId="2681" priority="13271">
      <formula>IF(RIGHT(TEXT(AI98,"0.#"),1)=".",FALSE,TRUE)</formula>
    </cfRule>
    <cfRule type="expression" dxfId="2680" priority="13272">
      <formula>IF(RIGHT(TEXT(AI98,"0.#"),1)=".",TRUE,FALSE)</formula>
    </cfRule>
  </conditionalFormatting>
  <conditionalFormatting sqref="AI97">
    <cfRule type="expression" dxfId="2679" priority="13269">
      <formula>IF(RIGHT(TEXT(AI97,"0.#"),1)=".",FALSE,TRUE)</formula>
    </cfRule>
    <cfRule type="expression" dxfId="2678" priority="13270">
      <formula>IF(RIGHT(TEXT(AI97,"0.#"),1)=".",TRUE,FALSE)</formula>
    </cfRule>
  </conditionalFormatting>
  <conditionalFormatting sqref="AM97">
    <cfRule type="expression" dxfId="2677" priority="13267">
      <formula>IF(RIGHT(TEXT(AM97,"0.#"),1)=".",FALSE,TRUE)</formula>
    </cfRule>
    <cfRule type="expression" dxfId="2676" priority="13268">
      <formula>IF(RIGHT(TEXT(AM97,"0.#"),1)=".",TRUE,FALSE)</formula>
    </cfRule>
  </conditionalFormatting>
  <conditionalFormatting sqref="AM98">
    <cfRule type="expression" dxfId="2675" priority="13265">
      <formula>IF(RIGHT(TEXT(AM98,"0.#"),1)=".",FALSE,TRUE)</formula>
    </cfRule>
    <cfRule type="expression" dxfId="2674" priority="13266">
      <formula>IF(RIGHT(TEXT(AM98,"0.#"),1)=".",TRUE,FALSE)</formula>
    </cfRule>
  </conditionalFormatting>
  <conditionalFormatting sqref="AM99">
    <cfRule type="expression" dxfId="2673" priority="13263">
      <formula>IF(RIGHT(TEXT(AM99,"0.#"),1)=".",FALSE,TRUE)</formula>
    </cfRule>
    <cfRule type="expression" dxfId="2672" priority="13264">
      <formula>IF(RIGHT(TEXT(AM99,"0.#"),1)=".",TRUE,FALSE)</formula>
    </cfRule>
  </conditionalFormatting>
  <conditionalFormatting sqref="AI101">
    <cfRule type="expression" dxfId="2671" priority="13249">
      <formula>IF(RIGHT(TEXT(AI101,"0.#"),1)=".",FALSE,TRUE)</formula>
    </cfRule>
    <cfRule type="expression" dxfId="2670" priority="13250">
      <formula>IF(RIGHT(TEXT(AI101,"0.#"),1)=".",TRUE,FALSE)</formula>
    </cfRule>
  </conditionalFormatting>
  <conditionalFormatting sqref="AM101">
    <cfRule type="expression" dxfId="2669" priority="13247">
      <formula>IF(RIGHT(TEXT(AM101,"0.#"),1)=".",FALSE,TRUE)</formula>
    </cfRule>
    <cfRule type="expression" dxfId="2668" priority="13248">
      <formula>IF(RIGHT(TEXT(AM101,"0.#"),1)=".",TRUE,FALSE)</formula>
    </cfRule>
  </conditionalFormatting>
  <conditionalFormatting sqref="AE102">
    <cfRule type="expression" dxfId="2667" priority="13245">
      <formula>IF(RIGHT(TEXT(AE102,"0.#"),1)=".",FALSE,TRUE)</formula>
    </cfRule>
    <cfRule type="expression" dxfId="2666" priority="13246">
      <formula>IF(RIGHT(TEXT(AE102,"0.#"),1)=".",TRUE,FALSE)</formula>
    </cfRule>
  </conditionalFormatting>
  <conditionalFormatting sqref="AI102">
    <cfRule type="expression" dxfId="2665" priority="13243">
      <formula>IF(RIGHT(TEXT(AI102,"0.#"),1)=".",FALSE,TRUE)</formula>
    </cfRule>
    <cfRule type="expression" dxfId="2664" priority="13244">
      <formula>IF(RIGHT(TEXT(AI102,"0.#"),1)=".",TRUE,FALSE)</formula>
    </cfRule>
  </conditionalFormatting>
  <conditionalFormatting sqref="AM102">
    <cfRule type="expression" dxfId="2663" priority="13241">
      <formula>IF(RIGHT(TEXT(AM102,"0.#"),1)=".",FALSE,TRUE)</formula>
    </cfRule>
    <cfRule type="expression" dxfId="2662" priority="13242">
      <formula>IF(RIGHT(TEXT(AM102,"0.#"),1)=".",TRUE,FALSE)</formula>
    </cfRule>
  </conditionalFormatting>
  <conditionalFormatting sqref="AQ102">
    <cfRule type="expression" dxfId="2661" priority="13239">
      <formula>IF(RIGHT(TEXT(AQ102,"0.#"),1)=".",FALSE,TRUE)</formula>
    </cfRule>
    <cfRule type="expression" dxfId="2660" priority="13240">
      <formula>IF(RIGHT(TEXT(AQ102,"0.#"),1)=".",TRUE,FALSE)</formula>
    </cfRule>
  </conditionalFormatting>
  <conditionalFormatting sqref="AE104">
    <cfRule type="expression" dxfId="2659" priority="13237">
      <formula>IF(RIGHT(TEXT(AE104,"0.#"),1)=".",FALSE,TRUE)</formula>
    </cfRule>
    <cfRule type="expression" dxfId="2658" priority="13238">
      <formula>IF(RIGHT(TEXT(AE104,"0.#"),1)=".",TRUE,FALSE)</formula>
    </cfRule>
  </conditionalFormatting>
  <conditionalFormatting sqref="AI104">
    <cfRule type="expression" dxfId="2657" priority="13235">
      <formula>IF(RIGHT(TEXT(AI104,"0.#"),1)=".",FALSE,TRUE)</formula>
    </cfRule>
    <cfRule type="expression" dxfId="2656" priority="13236">
      <formula>IF(RIGHT(TEXT(AI104,"0.#"),1)=".",TRUE,FALSE)</formula>
    </cfRule>
  </conditionalFormatting>
  <conditionalFormatting sqref="AM104">
    <cfRule type="expression" dxfId="2655" priority="13233">
      <formula>IF(RIGHT(TEXT(AM104,"0.#"),1)=".",FALSE,TRUE)</formula>
    </cfRule>
    <cfRule type="expression" dxfId="2654" priority="13234">
      <formula>IF(RIGHT(TEXT(AM104,"0.#"),1)=".",TRUE,FALSE)</formula>
    </cfRule>
  </conditionalFormatting>
  <conditionalFormatting sqref="AE105">
    <cfRule type="expression" dxfId="2653" priority="13231">
      <formula>IF(RIGHT(TEXT(AE105,"0.#"),1)=".",FALSE,TRUE)</formula>
    </cfRule>
    <cfRule type="expression" dxfId="2652" priority="13232">
      <formula>IF(RIGHT(TEXT(AE105,"0.#"),1)=".",TRUE,FALSE)</formula>
    </cfRule>
  </conditionalFormatting>
  <conditionalFormatting sqref="AI105">
    <cfRule type="expression" dxfId="2651" priority="13229">
      <formula>IF(RIGHT(TEXT(AI105,"0.#"),1)=".",FALSE,TRUE)</formula>
    </cfRule>
    <cfRule type="expression" dxfId="2650" priority="13230">
      <formula>IF(RIGHT(TEXT(AI105,"0.#"),1)=".",TRUE,FALSE)</formula>
    </cfRule>
  </conditionalFormatting>
  <conditionalFormatting sqref="AM105">
    <cfRule type="expression" dxfId="2649" priority="13227">
      <formula>IF(RIGHT(TEXT(AM105,"0.#"),1)=".",FALSE,TRUE)</formula>
    </cfRule>
    <cfRule type="expression" dxfId="2648" priority="13228">
      <formula>IF(RIGHT(TEXT(AM105,"0.#"),1)=".",TRUE,FALSE)</formula>
    </cfRule>
  </conditionalFormatting>
  <conditionalFormatting sqref="AE107">
    <cfRule type="expression" dxfId="2647" priority="13223">
      <formula>IF(RIGHT(TEXT(AE107,"0.#"),1)=".",FALSE,TRUE)</formula>
    </cfRule>
    <cfRule type="expression" dxfId="2646" priority="13224">
      <formula>IF(RIGHT(TEXT(AE107,"0.#"),1)=".",TRUE,FALSE)</formula>
    </cfRule>
  </conditionalFormatting>
  <conditionalFormatting sqref="AI107">
    <cfRule type="expression" dxfId="2645" priority="13221">
      <formula>IF(RIGHT(TEXT(AI107,"0.#"),1)=".",FALSE,TRUE)</formula>
    </cfRule>
    <cfRule type="expression" dxfId="2644" priority="13222">
      <formula>IF(RIGHT(TEXT(AI107,"0.#"),1)=".",TRUE,FALSE)</formula>
    </cfRule>
  </conditionalFormatting>
  <conditionalFormatting sqref="AM107">
    <cfRule type="expression" dxfId="2643" priority="13219">
      <formula>IF(RIGHT(TEXT(AM107,"0.#"),1)=".",FALSE,TRUE)</formula>
    </cfRule>
    <cfRule type="expression" dxfId="2642" priority="13220">
      <formula>IF(RIGHT(TEXT(AM107,"0.#"),1)=".",TRUE,FALSE)</formula>
    </cfRule>
  </conditionalFormatting>
  <conditionalFormatting sqref="AE108">
    <cfRule type="expression" dxfId="2641" priority="13217">
      <formula>IF(RIGHT(TEXT(AE108,"0.#"),1)=".",FALSE,TRUE)</formula>
    </cfRule>
    <cfRule type="expression" dxfId="2640" priority="13218">
      <formula>IF(RIGHT(TEXT(AE108,"0.#"),1)=".",TRUE,FALSE)</formula>
    </cfRule>
  </conditionalFormatting>
  <conditionalFormatting sqref="AI108">
    <cfRule type="expression" dxfId="2639" priority="13215">
      <formula>IF(RIGHT(TEXT(AI108,"0.#"),1)=".",FALSE,TRUE)</formula>
    </cfRule>
    <cfRule type="expression" dxfId="2638" priority="13216">
      <formula>IF(RIGHT(TEXT(AI108,"0.#"),1)=".",TRUE,FALSE)</formula>
    </cfRule>
  </conditionalFormatting>
  <conditionalFormatting sqref="AM108">
    <cfRule type="expression" dxfId="2637" priority="13213">
      <formula>IF(RIGHT(TEXT(AM108,"0.#"),1)=".",FALSE,TRUE)</formula>
    </cfRule>
    <cfRule type="expression" dxfId="2636" priority="13214">
      <formula>IF(RIGHT(TEXT(AM108,"0.#"),1)=".",TRUE,FALSE)</formula>
    </cfRule>
  </conditionalFormatting>
  <conditionalFormatting sqref="AE110">
    <cfRule type="expression" dxfId="2635" priority="13209">
      <formula>IF(RIGHT(TEXT(AE110,"0.#"),1)=".",FALSE,TRUE)</formula>
    </cfRule>
    <cfRule type="expression" dxfId="2634" priority="13210">
      <formula>IF(RIGHT(TEXT(AE110,"0.#"),1)=".",TRUE,FALSE)</formula>
    </cfRule>
  </conditionalFormatting>
  <conditionalFormatting sqref="AI110">
    <cfRule type="expression" dxfId="2633" priority="13207">
      <formula>IF(RIGHT(TEXT(AI110,"0.#"),1)=".",FALSE,TRUE)</formula>
    </cfRule>
    <cfRule type="expression" dxfId="2632" priority="13208">
      <formula>IF(RIGHT(TEXT(AI110,"0.#"),1)=".",TRUE,FALSE)</formula>
    </cfRule>
  </conditionalFormatting>
  <conditionalFormatting sqref="AM110">
    <cfRule type="expression" dxfId="2631" priority="13205">
      <formula>IF(RIGHT(TEXT(AM110,"0.#"),1)=".",FALSE,TRUE)</formula>
    </cfRule>
    <cfRule type="expression" dxfId="2630" priority="13206">
      <formula>IF(RIGHT(TEXT(AM110,"0.#"),1)=".",TRUE,FALSE)</formula>
    </cfRule>
  </conditionalFormatting>
  <conditionalFormatting sqref="AE111">
    <cfRule type="expression" dxfId="2629" priority="13203">
      <formula>IF(RIGHT(TEXT(AE111,"0.#"),1)=".",FALSE,TRUE)</formula>
    </cfRule>
    <cfRule type="expression" dxfId="2628" priority="13204">
      <formula>IF(RIGHT(TEXT(AE111,"0.#"),1)=".",TRUE,FALSE)</formula>
    </cfRule>
  </conditionalFormatting>
  <conditionalFormatting sqref="AI111">
    <cfRule type="expression" dxfId="2627" priority="13201">
      <formula>IF(RIGHT(TEXT(AI111,"0.#"),1)=".",FALSE,TRUE)</formula>
    </cfRule>
    <cfRule type="expression" dxfId="2626" priority="13202">
      <formula>IF(RIGHT(TEXT(AI111,"0.#"),1)=".",TRUE,FALSE)</formula>
    </cfRule>
  </conditionalFormatting>
  <conditionalFormatting sqref="AM111">
    <cfRule type="expression" dxfId="2625" priority="13199">
      <formula>IF(RIGHT(TEXT(AM111,"0.#"),1)=".",FALSE,TRUE)</formula>
    </cfRule>
    <cfRule type="expression" dxfId="2624" priority="13200">
      <formula>IF(RIGHT(TEXT(AM111,"0.#"),1)=".",TRUE,FALSE)</formula>
    </cfRule>
  </conditionalFormatting>
  <conditionalFormatting sqref="AE113">
    <cfRule type="expression" dxfId="2623" priority="13195">
      <formula>IF(RIGHT(TEXT(AE113,"0.#"),1)=".",FALSE,TRUE)</formula>
    </cfRule>
    <cfRule type="expression" dxfId="2622" priority="13196">
      <formula>IF(RIGHT(TEXT(AE113,"0.#"),1)=".",TRUE,FALSE)</formula>
    </cfRule>
  </conditionalFormatting>
  <conditionalFormatting sqref="AI113">
    <cfRule type="expression" dxfId="2621" priority="13193">
      <formula>IF(RIGHT(TEXT(AI113,"0.#"),1)=".",FALSE,TRUE)</formula>
    </cfRule>
    <cfRule type="expression" dxfId="2620" priority="13194">
      <formula>IF(RIGHT(TEXT(AI113,"0.#"),1)=".",TRUE,FALSE)</formula>
    </cfRule>
  </conditionalFormatting>
  <conditionalFormatting sqref="AM113">
    <cfRule type="expression" dxfId="2619" priority="13191">
      <formula>IF(RIGHT(TEXT(AM113,"0.#"),1)=".",FALSE,TRUE)</formula>
    </cfRule>
    <cfRule type="expression" dxfId="2618" priority="13192">
      <formula>IF(RIGHT(TEXT(AM113,"0.#"),1)=".",TRUE,FALSE)</formula>
    </cfRule>
  </conditionalFormatting>
  <conditionalFormatting sqref="AE114">
    <cfRule type="expression" dxfId="2617" priority="13189">
      <formula>IF(RIGHT(TEXT(AE114,"0.#"),1)=".",FALSE,TRUE)</formula>
    </cfRule>
    <cfRule type="expression" dxfId="2616" priority="13190">
      <formula>IF(RIGHT(TEXT(AE114,"0.#"),1)=".",TRUE,FALSE)</formula>
    </cfRule>
  </conditionalFormatting>
  <conditionalFormatting sqref="AI114">
    <cfRule type="expression" dxfId="2615" priority="13187">
      <formula>IF(RIGHT(TEXT(AI114,"0.#"),1)=".",FALSE,TRUE)</formula>
    </cfRule>
    <cfRule type="expression" dxfId="2614" priority="13188">
      <formula>IF(RIGHT(TEXT(AI114,"0.#"),1)=".",TRUE,FALSE)</formula>
    </cfRule>
  </conditionalFormatting>
  <conditionalFormatting sqref="AM114">
    <cfRule type="expression" dxfId="2613" priority="13185">
      <formula>IF(RIGHT(TEXT(AM114,"0.#"),1)=".",FALSE,TRUE)</formula>
    </cfRule>
    <cfRule type="expression" dxfId="2612" priority="13186">
      <formula>IF(RIGHT(TEXT(AM114,"0.#"),1)=".",TRUE,FALSE)</formula>
    </cfRule>
  </conditionalFormatting>
  <conditionalFormatting sqref="AE116 AQ116">
    <cfRule type="expression" dxfId="2611" priority="13181">
      <formula>IF(RIGHT(TEXT(AE116,"0.#"),1)=".",FALSE,TRUE)</formula>
    </cfRule>
    <cfRule type="expression" dxfId="2610" priority="13182">
      <formula>IF(RIGHT(TEXT(AE116,"0.#"),1)=".",TRUE,FALSE)</formula>
    </cfRule>
  </conditionalFormatting>
  <conditionalFormatting sqref="AI116">
    <cfRule type="expression" dxfId="2609" priority="13179">
      <formula>IF(RIGHT(TEXT(AI116,"0.#"),1)=".",FALSE,TRUE)</formula>
    </cfRule>
    <cfRule type="expression" dxfId="2608" priority="13180">
      <formula>IF(RIGHT(TEXT(AI116,"0.#"),1)=".",TRUE,FALSE)</formula>
    </cfRule>
  </conditionalFormatting>
  <conditionalFormatting sqref="AM116">
    <cfRule type="expression" dxfId="2607" priority="13177">
      <formula>IF(RIGHT(TEXT(AM116,"0.#"),1)=".",FALSE,TRUE)</formula>
    </cfRule>
    <cfRule type="expression" dxfId="2606" priority="13178">
      <formula>IF(RIGHT(TEXT(AM116,"0.#"),1)=".",TRUE,FALSE)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8:AO838">
    <cfRule type="expression" dxfId="2405" priority="2837">
      <formula>IF(AND(AL838&gt;=0, RIGHT(TEXT(AL838,"0.#"),1)&lt;&gt;"."),TRUE,FALSE)</formula>
    </cfRule>
    <cfRule type="expression" dxfId="2404" priority="2838">
      <formula>IF(AND(AL838&gt;=0, RIGHT(TEXT(AL838,"0.#"),1)="."),TRUE,FALSE)</formula>
    </cfRule>
    <cfRule type="expression" dxfId="2403" priority="2839">
      <formula>IF(AND(AL838&lt;0, RIGHT(TEXT(AL838,"0.#"),1)&lt;&gt;"."),TRUE,FALSE)</formula>
    </cfRule>
    <cfRule type="expression" dxfId="2402" priority="2840">
      <formula>IF(AND(AL838&lt;0, RIGHT(TEXT(AL838,"0.#"),1)="."),TRUE,FALSE)</formula>
    </cfRule>
  </conditionalFormatting>
  <conditionalFormatting sqref="Y838">
    <cfRule type="expression" dxfId="2401" priority="2835">
      <formula>IF(RIGHT(TEXT(Y838,"0.#"),1)=".",FALSE,TRUE)</formula>
    </cfRule>
    <cfRule type="expression" dxfId="2400" priority="2836">
      <formula>IF(RIGHT(TEXT(Y838,"0.#"),1)=".",TRUE,FALSE)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1">
    <cfRule type="expression" dxfId="2081" priority="2089">
      <formula>IF(RIGHT(TEXT(Y871,"0.#"),1)=".",FALSE,TRUE)</formula>
    </cfRule>
    <cfRule type="expression" dxfId="2080" priority="2090">
      <formula>IF(RIGHT(TEXT(Y871,"0.#"),1)=".",TRUE,FALSE)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4">
    <cfRule type="expression" dxfId="2077" priority="2077">
      <formula>IF(RIGHT(TEXT(Y904,"0.#"),1)=".",FALSE,TRUE)</formula>
    </cfRule>
    <cfRule type="expression" dxfId="2076" priority="2078">
      <formula>IF(RIGHT(TEXT(Y904,"0.#"),1)=".",TRUE,FALSE)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1:AO871">
    <cfRule type="expression" dxfId="1981" priority="2091">
      <formula>IF(AND(AL871&gt;=0, RIGHT(TEXT(AL871,"0.#"),1)&lt;&gt;"."),TRUE,FALSE)</formula>
    </cfRule>
    <cfRule type="expression" dxfId="1980" priority="2092">
      <formula>IF(AND(AL871&gt;=0, RIGHT(TEXT(AL871,"0.#"),1)="."),TRUE,FALSE)</formula>
    </cfRule>
    <cfRule type="expression" dxfId="1979" priority="2093">
      <formula>IF(AND(AL871&lt;0, RIGHT(TEXT(AL871,"0.#"),1)&lt;&gt;"."),TRUE,FALSE)</formula>
    </cfRule>
    <cfRule type="expression" dxfId="1978" priority="2094">
      <formula>IF(AND(AL871&lt;0, RIGHT(TEXT(AL871,"0.#"),1)="."),TRUE,FALSE)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4:AO904">
    <cfRule type="expression" dxfId="1973" priority="2079">
      <formula>IF(AND(AL904&gt;=0, RIGHT(TEXT(AL904,"0.#"),1)&lt;&gt;"."),TRUE,FALSE)</formula>
    </cfRule>
    <cfRule type="expression" dxfId="1972" priority="2080">
      <formula>IF(AND(AL904&gt;=0, RIGHT(TEXT(AL904,"0.#"),1)="."),TRUE,FALSE)</formula>
    </cfRule>
    <cfRule type="expression" dxfId="1971" priority="2081">
      <formula>IF(AND(AL904&lt;0, RIGHT(TEXT(AL904,"0.#"),1)&lt;&gt;"."),TRUE,FALSE)</formula>
    </cfRule>
    <cfRule type="expression" dxfId="1970" priority="2082">
      <formula>IF(AND(AL904&lt;0, RIGHT(TEXT(AL904,"0.#"),1)="."),TRUE,FALSE)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4"/>
      <c r="Z2" s="835"/>
      <c r="AA2" s="836"/>
      <c r="AB2" s="1038" t="s">
        <v>11</v>
      </c>
      <c r="AC2" s="1039"/>
      <c r="AD2" s="1040"/>
      <c r="AE2" s="1044" t="s">
        <v>555</v>
      </c>
      <c r="AF2" s="1044"/>
      <c r="AG2" s="1044"/>
      <c r="AH2" s="1044"/>
      <c r="AI2" s="1044" t="s">
        <v>552</v>
      </c>
      <c r="AJ2" s="1044"/>
      <c r="AK2" s="1044"/>
      <c r="AL2" s="1044"/>
      <c r="AM2" s="1044" t="s">
        <v>526</v>
      </c>
      <c r="AN2" s="1044"/>
      <c r="AO2" s="1044"/>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11"/>
      <c r="I4" s="1011"/>
      <c r="J4" s="1011"/>
      <c r="K4" s="1011"/>
      <c r="L4" s="1011"/>
      <c r="M4" s="1011"/>
      <c r="N4" s="1011"/>
      <c r="O4" s="1012"/>
      <c r="P4" s="105"/>
      <c r="Q4" s="1019"/>
      <c r="R4" s="1019"/>
      <c r="S4" s="1019"/>
      <c r="T4" s="1019"/>
      <c r="U4" s="1019"/>
      <c r="V4" s="1019"/>
      <c r="W4" s="1019"/>
      <c r="X4" s="1020"/>
      <c r="Y4" s="1029" t="s">
        <v>12</v>
      </c>
      <c r="Z4" s="1030"/>
      <c r="AA4" s="1031"/>
      <c r="AB4" s="464"/>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3"/>
      <c r="H5" s="1014"/>
      <c r="I5" s="1014"/>
      <c r="J5" s="1014"/>
      <c r="K5" s="1014"/>
      <c r="L5" s="1014"/>
      <c r="M5" s="1014"/>
      <c r="N5" s="1014"/>
      <c r="O5" s="1015"/>
      <c r="P5" s="1021"/>
      <c r="Q5" s="1021"/>
      <c r="R5" s="1021"/>
      <c r="S5" s="1021"/>
      <c r="T5" s="1021"/>
      <c r="U5" s="1021"/>
      <c r="V5" s="1021"/>
      <c r="W5" s="1021"/>
      <c r="X5" s="1022"/>
      <c r="Y5" s="418" t="s">
        <v>54</v>
      </c>
      <c r="Z5" s="1026"/>
      <c r="AA5" s="1027"/>
      <c r="AB5" s="526"/>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6"/>
      <c r="H6" s="1017"/>
      <c r="I6" s="1017"/>
      <c r="J6" s="1017"/>
      <c r="K6" s="1017"/>
      <c r="L6" s="1017"/>
      <c r="M6" s="1017"/>
      <c r="N6" s="1017"/>
      <c r="O6" s="1018"/>
      <c r="P6" s="1023"/>
      <c r="Q6" s="1023"/>
      <c r="R6" s="1023"/>
      <c r="S6" s="1023"/>
      <c r="T6" s="1023"/>
      <c r="U6" s="1023"/>
      <c r="V6" s="1023"/>
      <c r="W6" s="1023"/>
      <c r="X6" s="1024"/>
      <c r="Y6" s="1025" t="s">
        <v>13</v>
      </c>
      <c r="Z6" s="1026"/>
      <c r="AA6" s="1027"/>
      <c r="AB6" s="600"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4"/>
      <c r="Z9" s="835"/>
      <c r="AA9" s="836"/>
      <c r="AB9" s="1038" t="s">
        <v>11</v>
      </c>
      <c r="AC9" s="1039"/>
      <c r="AD9" s="1040"/>
      <c r="AE9" s="1044" t="s">
        <v>556</v>
      </c>
      <c r="AF9" s="1044"/>
      <c r="AG9" s="1044"/>
      <c r="AH9" s="1044"/>
      <c r="AI9" s="1044" t="s">
        <v>552</v>
      </c>
      <c r="AJ9" s="1044"/>
      <c r="AK9" s="1044"/>
      <c r="AL9" s="1044"/>
      <c r="AM9" s="1044" t="s">
        <v>526</v>
      </c>
      <c r="AN9" s="1044"/>
      <c r="AO9" s="1044"/>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4"/>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3"/>
      <c r="H12" s="1014"/>
      <c r="I12" s="1014"/>
      <c r="J12" s="1014"/>
      <c r="K12" s="1014"/>
      <c r="L12" s="1014"/>
      <c r="M12" s="1014"/>
      <c r="N12" s="1014"/>
      <c r="O12" s="1015"/>
      <c r="P12" s="1021"/>
      <c r="Q12" s="1021"/>
      <c r="R12" s="1021"/>
      <c r="S12" s="1021"/>
      <c r="T12" s="1021"/>
      <c r="U12" s="1021"/>
      <c r="V12" s="1021"/>
      <c r="W12" s="1021"/>
      <c r="X12" s="1022"/>
      <c r="Y12" s="418" t="s">
        <v>54</v>
      </c>
      <c r="Z12" s="1026"/>
      <c r="AA12" s="1027"/>
      <c r="AB12" s="526"/>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0"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4"/>
      <c r="Z16" s="835"/>
      <c r="AA16" s="836"/>
      <c r="AB16" s="1038" t="s">
        <v>11</v>
      </c>
      <c r="AC16" s="1039"/>
      <c r="AD16" s="1040"/>
      <c r="AE16" s="1044" t="s">
        <v>555</v>
      </c>
      <c r="AF16" s="1044"/>
      <c r="AG16" s="1044"/>
      <c r="AH16" s="1044"/>
      <c r="AI16" s="1044" t="s">
        <v>553</v>
      </c>
      <c r="AJ16" s="1044"/>
      <c r="AK16" s="1044"/>
      <c r="AL16" s="1044"/>
      <c r="AM16" s="1044" t="s">
        <v>526</v>
      </c>
      <c r="AN16" s="1044"/>
      <c r="AO16" s="1044"/>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4"/>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3"/>
      <c r="H19" s="1014"/>
      <c r="I19" s="1014"/>
      <c r="J19" s="1014"/>
      <c r="K19" s="1014"/>
      <c r="L19" s="1014"/>
      <c r="M19" s="1014"/>
      <c r="N19" s="1014"/>
      <c r="O19" s="1015"/>
      <c r="P19" s="1021"/>
      <c r="Q19" s="1021"/>
      <c r="R19" s="1021"/>
      <c r="S19" s="1021"/>
      <c r="T19" s="1021"/>
      <c r="U19" s="1021"/>
      <c r="V19" s="1021"/>
      <c r="W19" s="1021"/>
      <c r="X19" s="1022"/>
      <c r="Y19" s="418" t="s">
        <v>54</v>
      </c>
      <c r="Z19" s="1026"/>
      <c r="AA19" s="1027"/>
      <c r="AB19" s="526"/>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0"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4"/>
      <c r="Z23" s="835"/>
      <c r="AA23" s="836"/>
      <c r="AB23" s="1038" t="s">
        <v>11</v>
      </c>
      <c r="AC23" s="1039"/>
      <c r="AD23" s="1040"/>
      <c r="AE23" s="1044" t="s">
        <v>557</v>
      </c>
      <c r="AF23" s="1044"/>
      <c r="AG23" s="1044"/>
      <c r="AH23" s="1044"/>
      <c r="AI23" s="1044" t="s">
        <v>552</v>
      </c>
      <c r="AJ23" s="1044"/>
      <c r="AK23" s="1044"/>
      <c r="AL23" s="1044"/>
      <c r="AM23" s="1044" t="s">
        <v>526</v>
      </c>
      <c r="AN23" s="1044"/>
      <c r="AO23" s="1044"/>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4"/>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3"/>
      <c r="H26" s="1014"/>
      <c r="I26" s="1014"/>
      <c r="J26" s="1014"/>
      <c r="K26" s="1014"/>
      <c r="L26" s="1014"/>
      <c r="M26" s="1014"/>
      <c r="N26" s="1014"/>
      <c r="O26" s="1015"/>
      <c r="P26" s="1021"/>
      <c r="Q26" s="1021"/>
      <c r="R26" s="1021"/>
      <c r="S26" s="1021"/>
      <c r="T26" s="1021"/>
      <c r="U26" s="1021"/>
      <c r="V26" s="1021"/>
      <c r="W26" s="1021"/>
      <c r="X26" s="1022"/>
      <c r="Y26" s="418" t="s">
        <v>54</v>
      </c>
      <c r="Z26" s="1026"/>
      <c r="AA26" s="1027"/>
      <c r="AB26" s="526"/>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0"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4"/>
      <c r="Z30" s="835"/>
      <c r="AA30" s="836"/>
      <c r="AB30" s="1038" t="s">
        <v>11</v>
      </c>
      <c r="AC30" s="1039"/>
      <c r="AD30" s="1040"/>
      <c r="AE30" s="1044" t="s">
        <v>555</v>
      </c>
      <c r="AF30" s="1044"/>
      <c r="AG30" s="1044"/>
      <c r="AH30" s="1044"/>
      <c r="AI30" s="1044" t="s">
        <v>552</v>
      </c>
      <c r="AJ30" s="1044"/>
      <c r="AK30" s="1044"/>
      <c r="AL30" s="1044"/>
      <c r="AM30" s="1044" t="s">
        <v>550</v>
      </c>
      <c r="AN30" s="1044"/>
      <c r="AO30" s="1044"/>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4"/>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3"/>
      <c r="H33" s="1014"/>
      <c r="I33" s="1014"/>
      <c r="J33" s="1014"/>
      <c r="K33" s="1014"/>
      <c r="L33" s="1014"/>
      <c r="M33" s="1014"/>
      <c r="N33" s="1014"/>
      <c r="O33" s="1015"/>
      <c r="P33" s="1021"/>
      <c r="Q33" s="1021"/>
      <c r="R33" s="1021"/>
      <c r="S33" s="1021"/>
      <c r="T33" s="1021"/>
      <c r="U33" s="1021"/>
      <c r="V33" s="1021"/>
      <c r="W33" s="1021"/>
      <c r="X33" s="1022"/>
      <c r="Y33" s="418" t="s">
        <v>54</v>
      </c>
      <c r="Z33" s="1026"/>
      <c r="AA33" s="1027"/>
      <c r="AB33" s="526"/>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0"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4"/>
      <c r="Z37" s="835"/>
      <c r="AA37" s="836"/>
      <c r="AB37" s="1038" t="s">
        <v>11</v>
      </c>
      <c r="AC37" s="1039"/>
      <c r="AD37" s="1040"/>
      <c r="AE37" s="1044" t="s">
        <v>557</v>
      </c>
      <c r="AF37" s="1044"/>
      <c r="AG37" s="1044"/>
      <c r="AH37" s="1044"/>
      <c r="AI37" s="1044" t="s">
        <v>554</v>
      </c>
      <c r="AJ37" s="1044"/>
      <c r="AK37" s="1044"/>
      <c r="AL37" s="1044"/>
      <c r="AM37" s="1044" t="s">
        <v>551</v>
      </c>
      <c r="AN37" s="1044"/>
      <c r="AO37" s="1044"/>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4"/>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3"/>
      <c r="H40" s="1014"/>
      <c r="I40" s="1014"/>
      <c r="J40" s="1014"/>
      <c r="K40" s="1014"/>
      <c r="L40" s="1014"/>
      <c r="M40" s="1014"/>
      <c r="N40" s="1014"/>
      <c r="O40" s="1015"/>
      <c r="P40" s="1021"/>
      <c r="Q40" s="1021"/>
      <c r="R40" s="1021"/>
      <c r="S40" s="1021"/>
      <c r="T40" s="1021"/>
      <c r="U40" s="1021"/>
      <c r="V40" s="1021"/>
      <c r="W40" s="1021"/>
      <c r="X40" s="1022"/>
      <c r="Y40" s="418" t="s">
        <v>54</v>
      </c>
      <c r="Z40" s="1026"/>
      <c r="AA40" s="1027"/>
      <c r="AB40" s="526"/>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0"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4"/>
      <c r="Z44" s="835"/>
      <c r="AA44" s="836"/>
      <c r="AB44" s="1038" t="s">
        <v>11</v>
      </c>
      <c r="AC44" s="1039"/>
      <c r="AD44" s="1040"/>
      <c r="AE44" s="1044" t="s">
        <v>555</v>
      </c>
      <c r="AF44" s="1044"/>
      <c r="AG44" s="1044"/>
      <c r="AH44" s="1044"/>
      <c r="AI44" s="1044" t="s">
        <v>552</v>
      </c>
      <c r="AJ44" s="1044"/>
      <c r="AK44" s="1044"/>
      <c r="AL44" s="1044"/>
      <c r="AM44" s="1044" t="s">
        <v>526</v>
      </c>
      <c r="AN44" s="1044"/>
      <c r="AO44" s="1044"/>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4"/>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3"/>
      <c r="H47" s="1014"/>
      <c r="I47" s="1014"/>
      <c r="J47" s="1014"/>
      <c r="K47" s="1014"/>
      <c r="L47" s="1014"/>
      <c r="M47" s="1014"/>
      <c r="N47" s="1014"/>
      <c r="O47" s="1015"/>
      <c r="P47" s="1021"/>
      <c r="Q47" s="1021"/>
      <c r="R47" s="1021"/>
      <c r="S47" s="1021"/>
      <c r="T47" s="1021"/>
      <c r="U47" s="1021"/>
      <c r="V47" s="1021"/>
      <c r="W47" s="1021"/>
      <c r="X47" s="1022"/>
      <c r="Y47" s="418" t="s">
        <v>54</v>
      </c>
      <c r="Z47" s="1026"/>
      <c r="AA47" s="1027"/>
      <c r="AB47" s="526"/>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0"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4"/>
      <c r="Z51" s="835"/>
      <c r="AA51" s="836"/>
      <c r="AB51" s="563" t="s">
        <v>11</v>
      </c>
      <c r="AC51" s="1039"/>
      <c r="AD51" s="1040"/>
      <c r="AE51" s="1044" t="s">
        <v>555</v>
      </c>
      <c r="AF51" s="1044"/>
      <c r="AG51" s="1044"/>
      <c r="AH51" s="1044"/>
      <c r="AI51" s="1044" t="s">
        <v>552</v>
      </c>
      <c r="AJ51" s="1044"/>
      <c r="AK51" s="1044"/>
      <c r="AL51" s="1044"/>
      <c r="AM51" s="1044" t="s">
        <v>526</v>
      </c>
      <c r="AN51" s="1044"/>
      <c r="AO51" s="1044"/>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4"/>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3"/>
      <c r="H54" s="1014"/>
      <c r="I54" s="1014"/>
      <c r="J54" s="1014"/>
      <c r="K54" s="1014"/>
      <c r="L54" s="1014"/>
      <c r="M54" s="1014"/>
      <c r="N54" s="1014"/>
      <c r="O54" s="1015"/>
      <c r="P54" s="1021"/>
      <c r="Q54" s="1021"/>
      <c r="R54" s="1021"/>
      <c r="S54" s="1021"/>
      <c r="T54" s="1021"/>
      <c r="U54" s="1021"/>
      <c r="V54" s="1021"/>
      <c r="W54" s="1021"/>
      <c r="X54" s="1022"/>
      <c r="Y54" s="418" t="s">
        <v>54</v>
      </c>
      <c r="Z54" s="1026"/>
      <c r="AA54" s="1027"/>
      <c r="AB54" s="526"/>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0"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4"/>
      <c r="Z58" s="835"/>
      <c r="AA58" s="836"/>
      <c r="AB58" s="1038" t="s">
        <v>11</v>
      </c>
      <c r="AC58" s="1039"/>
      <c r="AD58" s="1040"/>
      <c r="AE58" s="1044" t="s">
        <v>555</v>
      </c>
      <c r="AF58" s="1044"/>
      <c r="AG58" s="1044"/>
      <c r="AH58" s="1044"/>
      <c r="AI58" s="1044" t="s">
        <v>552</v>
      </c>
      <c r="AJ58" s="1044"/>
      <c r="AK58" s="1044"/>
      <c r="AL58" s="1044"/>
      <c r="AM58" s="1044" t="s">
        <v>526</v>
      </c>
      <c r="AN58" s="1044"/>
      <c r="AO58" s="1044"/>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4"/>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3"/>
      <c r="H61" s="1014"/>
      <c r="I61" s="1014"/>
      <c r="J61" s="1014"/>
      <c r="K61" s="1014"/>
      <c r="L61" s="1014"/>
      <c r="M61" s="1014"/>
      <c r="N61" s="1014"/>
      <c r="O61" s="1015"/>
      <c r="P61" s="1021"/>
      <c r="Q61" s="1021"/>
      <c r="R61" s="1021"/>
      <c r="S61" s="1021"/>
      <c r="T61" s="1021"/>
      <c r="U61" s="1021"/>
      <c r="V61" s="1021"/>
      <c r="W61" s="1021"/>
      <c r="X61" s="1022"/>
      <c r="Y61" s="418" t="s">
        <v>54</v>
      </c>
      <c r="Z61" s="1026"/>
      <c r="AA61" s="1027"/>
      <c r="AB61" s="526"/>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0"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4"/>
      <c r="Z65" s="835"/>
      <c r="AA65" s="836"/>
      <c r="AB65" s="1038" t="s">
        <v>11</v>
      </c>
      <c r="AC65" s="1039"/>
      <c r="AD65" s="1040"/>
      <c r="AE65" s="1044" t="s">
        <v>555</v>
      </c>
      <c r="AF65" s="1044"/>
      <c r="AG65" s="1044"/>
      <c r="AH65" s="1044"/>
      <c r="AI65" s="1044" t="s">
        <v>552</v>
      </c>
      <c r="AJ65" s="1044"/>
      <c r="AK65" s="1044"/>
      <c r="AL65" s="1044"/>
      <c r="AM65" s="1044" t="s">
        <v>526</v>
      </c>
      <c r="AN65" s="1044"/>
      <c r="AO65" s="1044"/>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4"/>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3"/>
      <c r="H68" s="1014"/>
      <c r="I68" s="1014"/>
      <c r="J68" s="1014"/>
      <c r="K68" s="1014"/>
      <c r="L68" s="1014"/>
      <c r="M68" s="1014"/>
      <c r="N68" s="1014"/>
      <c r="O68" s="1015"/>
      <c r="P68" s="1021"/>
      <c r="Q68" s="1021"/>
      <c r="R68" s="1021"/>
      <c r="S68" s="1021"/>
      <c r="T68" s="1021"/>
      <c r="U68" s="1021"/>
      <c r="V68" s="1021"/>
      <c r="W68" s="1021"/>
      <c r="X68" s="1022"/>
      <c r="Y68" s="418" t="s">
        <v>54</v>
      </c>
      <c r="Z68" s="1026"/>
      <c r="AA68" s="1027"/>
      <c r="AB68" s="526"/>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6"/>
      <c r="H69" s="1017"/>
      <c r="I69" s="1017"/>
      <c r="J69" s="1017"/>
      <c r="K69" s="1017"/>
      <c r="L69" s="1017"/>
      <c r="M69" s="1017"/>
      <c r="N69" s="1017"/>
      <c r="O69" s="1018"/>
      <c r="P69" s="1023"/>
      <c r="Q69" s="1023"/>
      <c r="R69" s="1023"/>
      <c r="S69" s="1023"/>
      <c r="T69" s="1023"/>
      <c r="U69" s="1023"/>
      <c r="V69" s="1023"/>
      <c r="W69" s="1023"/>
      <c r="X69" s="1024"/>
      <c r="Y69" s="418" t="s">
        <v>13</v>
      </c>
      <c r="Z69" s="1026"/>
      <c r="AA69" s="1027"/>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1" t="s">
        <v>490</v>
      </c>
      <c r="H2" s="602"/>
      <c r="I2" s="602"/>
      <c r="J2" s="602"/>
      <c r="K2" s="602"/>
      <c r="L2" s="602"/>
      <c r="M2" s="602"/>
      <c r="N2" s="602"/>
      <c r="O2" s="602"/>
      <c r="P2" s="602"/>
      <c r="Q2" s="602"/>
      <c r="R2" s="602"/>
      <c r="S2" s="602"/>
      <c r="T2" s="602"/>
      <c r="U2" s="602"/>
      <c r="V2" s="602"/>
      <c r="W2" s="602"/>
      <c r="X2" s="602"/>
      <c r="Y2" s="602"/>
      <c r="Z2" s="602"/>
      <c r="AA2" s="602"/>
      <c r="AB2" s="603"/>
      <c r="AC2" s="601" t="s">
        <v>492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7"/>
      <c r="B4" s="1058"/>
      <c r="C4" s="1058"/>
      <c r="D4" s="1058"/>
      <c r="E4" s="1058"/>
      <c r="F4" s="1059"/>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7"/>
      <c r="B5" s="1058"/>
      <c r="C5" s="1058"/>
      <c r="D5" s="1058"/>
      <c r="E5" s="1058"/>
      <c r="F5" s="1059"/>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7"/>
      <c r="B6" s="1058"/>
      <c r="C6" s="1058"/>
      <c r="D6" s="1058"/>
      <c r="E6" s="1058"/>
      <c r="F6" s="1059"/>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7"/>
      <c r="B7" s="1058"/>
      <c r="C7" s="1058"/>
      <c r="D7" s="1058"/>
      <c r="E7" s="1058"/>
      <c r="F7" s="1059"/>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7"/>
      <c r="B8" s="1058"/>
      <c r="C8" s="1058"/>
      <c r="D8" s="1058"/>
      <c r="E8" s="1058"/>
      <c r="F8" s="1059"/>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7"/>
      <c r="B9" s="1058"/>
      <c r="C9" s="1058"/>
      <c r="D9" s="1058"/>
      <c r="E9" s="1058"/>
      <c r="F9" s="1059"/>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7"/>
      <c r="B10" s="1058"/>
      <c r="C10" s="1058"/>
      <c r="D10" s="1058"/>
      <c r="E10" s="1058"/>
      <c r="F10" s="1059"/>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7"/>
      <c r="B11" s="1058"/>
      <c r="C11" s="1058"/>
      <c r="D11" s="1058"/>
      <c r="E11" s="1058"/>
      <c r="F11" s="1059"/>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7"/>
      <c r="B12" s="1058"/>
      <c r="C12" s="1058"/>
      <c r="D12" s="1058"/>
      <c r="E12" s="1058"/>
      <c r="F12" s="1059"/>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7"/>
      <c r="B13" s="1058"/>
      <c r="C13" s="1058"/>
      <c r="D13" s="1058"/>
      <c r="E13" s="1058"/>
      <c r="F13" s="1059"/>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7"/>
      <c r="B14" s="1058"/>
      <c r="C14" s="1058"/>
      <c r="D14" s="1058"/>
      <c r="E14" s="1058"/>
      <c r="F14" s="1059"/>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7"/>
      <c r="B15" s="1058"/>
      <c r="C15" s="1058"/>
      <c r="D15" s="1058"/>
      <c r="E15" s="1058"/>
      <c r="F15" s="1059"/>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7"/>
      <c r="B16" s="1058"/>
      <c r="C16" s="1058"/>
      <c r="D16" s="1058"/>
      <c r="E16" s="1058"/>
      <c r="F16" s="1059"/>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7"/>
      <c r="B17" s="1058"/>
      <c r="C17" s="1058"/>
      <c r="D17" s="1058"/>
      <c r="E17" s="1058"/>
      <c r="F17" s="1059"/>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7"/>
      <c r="B18" s="1058"/>
      <c r="C18" s="1058"/>
      <c r="D18" s="1058"/>
      <c r="E18" s="1058"/>
      <c r="F18" s="1059"/>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7"/>
      <c r="B19" s="1058"/>
      <c r="C19" s="1058"/>
      <c r="D19" s="1058"/>
      <c r="E19" s="1058"/>
      <c r="F19" s="1059"/>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7"/>
      <c r="B20" s="1058"/>
      <c r="C20" s="1058"/>
      <c r="D20" s="1058"/>
      <c r="E20" s="1058"/>
      <c r="F20" s="1059"/>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7"/>
      <c r="B21" s="1058"/>
      <c r="C21" s="1058"/>
      <c r="D21" s="1058"/>
      <c r="E21" s="1058"/>
      <c r="F21" s="1059"/>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7"/>
      <c r="B22" s="1058"/>
      <c r="C22" s="1058"/>
      <c r="D22" s="1058"/>
      <c r="E22" s="1058"/>
      <c r="F22" s="1059"/>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7"/>
      <c r="B23" s="1058"/>
      <c r="C23" s="1058"/>
      <c r="D23" s="1058"/>
      <c r="E23" s="1058"/>
      <c r="F23" s="1059"/>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7"/>
      <c r="B24" s="1058"/>
      <c r="C24" s="1058"/>
      <c r="D24" s="1058"/>
      <c r="E24" s="1058"/>
      <c r="F24" s="1059"/>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7"/>
      <c r="B25" s="1058"/>
      <c r="C25" s="1058"/>
      <c r="D25" s="1058"/>
      <c r="E25" s="1058"/>
      <c r="F25" s="1059"/>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7"/>
      <c r="B26" s="1058"/>
      <c r="C26" s="1058"/>
      <c r="D26" s="1058"/>
      <c r="E26" s="1058"/>
      <c r="F26" s="1059"/>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7"/>
      <c r="B27" s="1058"/>
      <c r="C27" s="1058"/>
      <c r="D27" s="1058"/>
      <c r="E27" s="1058"/>
      <c r="F27" s="1059"/>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7"/>
      <c r="B28" s="1058"/>
      <c r="C28" s="1058"/>
      <c r="D28" s="1058"/>
      <c r="E28" s="1058"/>
      <c r="F28" s="1059"/>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7"/>
      <c r="B29" s="1058"/>
      <c r="C29" s="1058"/>
      <c r="D29" s="1058"/>
      <c r="E29" s="1058"/>
      <c r="F29" s="1059"/>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7"/>
      <c r="B30" s="1058"/>
      <c r="C30" s="1058"/>
      <c r="D30" s="1058"/>
      <c r="E30" s="1058"/>
      <c r="F30" s="1059"/>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7"/>
      <c r="B31" s="1058"/>
      <c r="C31" s="1058"/>
      <c r="D31" s="1058"/>
      <c r="E31" s="1058"/>
      <c r="F31" s="1059"/>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7"/>
      <c r="B32" s="1058"/>
      <c r="C32" s="1058"/>
      <c r="D32" s="1058"/>
      <c r="E32" s="1058"/>
      <c r="F32" s="1059"/>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7"/>
      <c r="B33" s="1058"/>
      <c r="C33" s="1058"/>
      <c r="D33" s="1058"/>
      <c r="E33" s="1058"/>
      <c r="F33" s="1059"/>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7"/>
      <c r="B34" s="1058"/>
      <c r="C34" s="1058"/>
      <c r="D34" s="1058"/>
      <c r="E34" s="1058"/>
      <c r="F34" s="1059"/>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7"/>
      <c r="B35" s="1058"/>
      <c r="C35" s="1058"/>
      <c r="D35" s="1058"/>
      <c r="E35" s="1058"/>
      <c r="F35" s="1059"/>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7"/>
      <c r="B36" s="1058"/>
      <c r="C36" s="1058"/>
      <c r="D36" s="1058"/>
      <c r="E36" s="1058"/>
      <c r="F36" s="1059"/>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7"/>
      <c r="B37" s="1058"/>
      <c r="C37" s="1058"/>
      <c r="D37" s="1058"/>
      <c r="E37" s="1058"/>
      <c r="F37" s="1059"/>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7"/>
      <c r="B38" s="1058"/>
      <c r="C38" s="1058"/>
      <c r="D38" s="1058"/>
      <c r="E38" s="1058"/>
      <c r="F38" s="1059"/>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7"/>
      <c r="B39" s="1058"/>
      <c r="C39" s="1058"/>
      <c r="D39" s="1058"/>
      <c r="E39" s="1058"/>
      <c r="F39" s="1059"/>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7"/>
      <c r="B40" s="1058"/>
      <c r="C40" s="1058"/>
      <c r="D40" s="1058"/>
      <c r="E40" s="1058"/>
      <c r="F40" s="1059"/>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7"/>
      <c r="B41" s="1058"/>
      <c r="C41" s="1058"/>
      <c r="D41" s="1058"/>
      <c r="E41" s="1058"/>
      <c r="F41" s="1059"/>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7"/>
      <c r="B42" s="1058"/>
      <c r="C42" s="1058"/>
      <c r="D42" s="1058"/>
      <c r="E42" s="1058"/>
      <c r="F42" s="1059"/>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7"/>
      <c r="B43" s="1058"/>
      <c r="C43" s="1058"/>
      <c r="D43" s="1058"/>
      <c r="E43" s="1058"/>
      <c r="F43" s="1059"/>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7"/>
      <c r="B44" s="1058"/>
      <c r="C44" s="1058"/>
      <c r="D44" s="1058"/>
      <c r="E44" s="1058"/>
      <c r="F44" s="1059"/>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7"/>
      <c r="B45" s="1058"/>
      <c r="C45" s="1058"/>
      <c r="D45" s="1058"/>
      <c r="E45" s="1058"/>
      <c r="F45" s="1059"/>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7"/>
      <c r="B46" s="1058"/>
      <c r="C46" s="1058"/>
      <c r="D46" s="1058"/>
      <c r="E46" s="1058"/>
      <c r="F46" s="1059"/>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7"/>
      <c r="B47" s="1058"/>
      <c r="C47" s="1058"/>
      <c r="D47" s="1058"/>
      <c r="E47" s="1058"/>
      <c r="F47" s="1059"/>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7"/>
      <c r="B48" s="1058"/>
      <c r="C48" s="1058"/>
      <c r="D48" s="1058"/>
      <c r="E48" s="1058"/>
      <c r="F48" s="1059"/>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7"/>
      <c r="B49" s="1058"/>
      <c r="C49" s="1058"/>
      <c r="D49" s="1058"/>
      <c r="E49" s="1058"/>
      <c r="F49" s="1059"/>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7"/>
      <c r="B50" s="1058"/>
      <c r="C50" s="1058"/>
      <c r="D50" s="1058"/>
      <c r="E50" s="1058"/>
      <c r="F50" s="1059"/>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7"/>
      <c r="B51" s="1058"/>
      <c r="C51" s="1058"/>
      <c r="D51" s="1058"/>
      <c r="E51" s="1058"/>
      <c r="F51" s="1059"/>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7"/>
      <c r="B52" s="1058"/>
      <c r="C52" s="1058"/>
      <c r="D52" s="1058"/>
      <c r="E52" s="1058"/>
      <c r="F52" s="1059"/>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7"/>
      <c r="B56" s="1058"/>
      <c r="C56" s="1058"/>
      <c r="D56" s="1058"/>
      <c r="E56" s="1058"/>
      <c r="F56" s="1059"/>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7"/>
      <c r="B57" s="1058"/>
      <c r="C57" s="1058"/>
      <c r="D57" s="1058"/>
      <c r="E57" s="1058"/>
      <c r="F57" s="1059"/>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7"/>
      <c r="B58" s="1058"/>
      <c r="C58" s="1058"/>
      <c r="D58" s="1058"/>
      <c r="E58" s="1058"/>
      <c r="F58" s="1059"/>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7"/>
      <c r="B59" s="1058"/>
      <c r="C59" s="1058"/>
      <c r="D59" s="1058"/>
      <c r="E59" s="1058"/>
      <c r="F59" s="1059"/>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7"/>
      <c r="B60" s="1058"/>
      <c r="C60" s="1058"/>
      <c r="D60" s="1058"/>
      <c r="E60" s="1058"/>
      <c r="F60" s="1059"/>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7"/>
      <c r="B61" s="1058"/>
      <c r="C61" s="1058"/>
      <c r="D61" s="1058"/>
      <c r="E61" s="1058"/>
      <c r="F61" s="1059"/>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7"/>
      <c r="B62" s="1058"/>
      <c r="C62" s="1058"/>
      <c r="D62" s="1058"/>
      <c r="E62" s="1058"/>
      <c r="F62" s="1059"/>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7"/>
      <c r="B63" s="1058"/>
      <c r="C63" s="1058"/>
      <c r="D63" s="1058"/>
      <c r="E63" s="1058"/>
      <c r="F63" s="1059"/>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7"/>
      <c r="B64" s="1058"/>
      <c r="C64" s="1058"/>
      <c r="D64" s="1058"/>
      <c r="E64" s="1058"/>
      <c r="F64" s="1059"/>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7"/>
      <c r="B65" s="1058"/>
      <c r="C65" s="1058"/>
      <c r="D65" s="1058"/>
      <c r="E65" s="1058"/>
      <c r="F65" s="1059"/>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7"/>
      <c r="B66" s="1058"/>
      <c r="C66" s="1058"/>
      <c r="D66" s="1058"/>
      <c r="E66" s="1058"/>
      <c r="F66" s="1059"/>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7"/>
      <c r="B67" s="1058"/>
      <c r="C67" s="1058"/>
      <c r="D67" s="1058"/>
      <c r="E67" s="1058"/>
      <c r="F67" s="1059"/>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7"/>
      <c r="B68" s="1058"/>
      <c r="C68" s="1058"/>
      <c r="D68" s="1058"/>
      <c r="E68" s="1058"/>
      <c r="F68" s="1059"/>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7"/>
      <c r="B69" s="1058"/>
      <c r="C69" s="1058"/>
      <c r="D69" s="1058"/>
      <c r="E69" s="1058"/>
      <c r="F69" s="1059"/>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7"/>
      <c r="B70" s="1058"/>
      <c r="C70" s="1058"/>
      <c r="D70" s="1058"/>
      <c r="E70" s="1058"/>
      <c r="F70" s="1059"/>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7"/>
      <c r="B71" s="1058"/>
      <c r="C71" s="1058"/>
      <c r="D71" s="1058"/>
      <c r="E71" s="1058"/>
      <c r="F71" s="1059"/>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7"/>
      <c r="B72" s="1058"/>
      <c r="C72" s="1058"/>
      <c r="D72" s="1058"/>
      <c r="E72" s="1058"/>
      <c r="F72" s="1059"/>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7"/>
      <c r="B73" s="1058"/>
      <c r="C73" s="1058"/>
      <c r="D73" s="1058"/>
      <c r="E73" s="1058"/>
      <c r="F73" s="1059"/>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7"/>
      <c r="B74" s="1058"/>
      <c r="C74" s="1058"/>
      <c r="D74" s="1058"/>
      <c r="E74" s="1058"/>
      <c r="F74" s="1059"/>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7"/>
      <c r="B75" s="1058"/>
      <c r="C75" s="1058"/>
      <c r="D75" s="1058"/>
      <c r="E75" s="1058"/>
      <c r="F75" s="1059"/>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7"/>
      <c r="B76" s="1058"/>
      <c r="C76" s="1058"/>
      <c r="D76" s="1058"/>
      <c r="E76" s="1058"/>
      <c r="F76" s="1059"/>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7"/>
      <c r="B77" s="1058"/>
      <c r="C77" s="1058"/>
      <c r="D77" s="1058"/>
      <c r="E77" s="1058"/>
      <c r="F77" s="1059"/>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7"/>
      <c r="B78" s="1058"/>
      <c r="C78" s="1058"/>
      <c r="D78" s="1058"/>
      <c r="E78" s="1058"/>
      <c r="F78" s="1059"/>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7"/>
      <c r="B79" s="1058"/>
      <c r="C79" s="1058"/>
      <c r="D79" s="1058"/>
      <c r="E79" s="1058"/>
      <c r="F79" s="1059"/>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7"/>
      <c r="B80" s="1058"/>
      <c r="C80" s="1058"/>
      <c r="D80" s="1058"/>
      <c r="E80" s="1058"/>
      <c r="F80" s="1059"/>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7"/>
      <c r="B81" s="1058"/>
      <c r="C81" s="1058"/>
      <c r="D81" s="1058"/>
      <c r="E81" s="1058"/>
      <c r="F81" s="1059"/>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7"/>
      <c r="B82" s="1058"/>
      <c r="C82" s="1058"/>
      <c r="D82" s="1058"/>
      <c r="E82" s="1058"/>
      <c r="F82" s="1059"/>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7"/>
      <c r="B83" s="1058"/>
      <c r="C83" s="1058"/>
      <c r="D83" s="1058"/>
      <c r="E83" s="1058"/>
      <c r="F83" s="1059"/>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7"/>
      <c r="B84" s="1058"/>
      <c r="C84" s="1058"/>
      <c r="D84" s="1058"/>
      <c r="E84" s="1058"/>
      <c r="F84" s="1059"/>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7"/>
      <c r="B85" s="1058"/>
      <c r="C85" s="1058"/>
      <c r="D85" s="1058"/>
      <c r="E85" s="1058"/>
      <c r="F85" s="1059"/>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7"/>
      <c r="B86" s="1058"/>
      <c r="C86" s="1058"/>
      <c r="D86" s="1058"/>
      <c r="E86" s="1058"/>
      <c r="F86" s="1059"/>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7"/>
      <c r="B87" s="1058"/>
      <c r="C87" s="1058"/>
      <c r="D87" s="1058"/>
      <c r="E87" s="1058"/>
      <c r="F87" s="1059"/>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7"/>
      <c r="B88" s="1058"/>
      <c r="C88" s="1058"/>
      <c r="D88" s="1058"/>
      <c r="E88" s="1058"/>
      <c r="F88" s="1059"/>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7"/>
      <c r="B89" s="1058"/>
      <c r="C89" s="1058"/>
      <c r="D89" s="1058"/>
      <c r="E89" s="1058"/>
      <c r="F89" s="1059"/>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7"/>
      <c r="B90" s="1058"/>
      <c r="C90" s="1058"/>
      <c r="D90" s="1058"/>
      <c r="E90" s="1058"/>
      <c r="F90" s="1059"/>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7"/>
      <c r="B91" s="1058"/>
      <c r="C91" s="1058"/>
      <c r="D91" s="1058"/>
      <c r="E91" s="1058"/>
      <c r="F91" s="1059"/>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7"/>
      <c r="B92" s="1058"/>
      <c r="C92" s="1058"/>
      <c r="D92" s="1058"/>
      <c r="E92" s="1058"/>
      <c r="F92" s="1059"/>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7"/>
      <c r="B93" s="1058"/>
      <c r="C93" s="1058"/>
      <c r="D93" s="1058"/>
      <c r="E93" s="1058"/>
      <c r="F93" s="1059"/>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7"/>
      <c r="B94" s="1058"/>
      <c r="C94" s="1058"/>
      <c r="D94" s="1058"/>
      <c r="E94" s="1058"/>
      <c r="F94" s="1059"/>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7"/>
      <c r="B95" s="1058"/>
      <c r="C95" s="1058"/>
      <c r="D95" s="1058"/>
      <c r="E95" s="1058"/>
      <c r="F95" s="1059"/>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7"/>
      <c r="B96" s="1058"/>
      <c r="C96" s="1058"/>
      <c r="D96" s="1058"/>
      <c r="E96" s="1058"/>
      <c r="F96" s="1059"/>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7"/>
      <c r="B97" s="1058"/>
      <c r="C97" s="1058"/>
      <c r="D97" s="1058"/>
      <c r="E97" s="1058"/>
      <c r="F97" s="1059"/>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7"/>
      <c r="B98" s="1058"/>
      <c r="C98" s="1058"/>
      <c r="D98" s="1058"/>
      <c r="E98" s="1058"/>
      <c r="F98" s="1059"/>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7"/>
      <c r="B99" s="1058"/>
      <c r="C99" s="1058"/>
      <c r="D99" s="1058"/>
      <c r="E99" s="1058"/>
      <c r="F99" s="1059"/>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7"/>
      <c r="B100" s="1058"/>
      <c r="C100" s="1058"/>
      <c r="D100" s="1058"/>
      <c r="E100" s="1058"/>
      <c r="F100" s="1059"/>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7"/>
      <c r="B101" s="1058"/>
      <c r="C101" s="1058"/>
      <c r="D101" s="1058"/>
      <c r="E101" s="1058"/>
      <c r="F101" s="1059"/>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7"/>
      <c r="B102" s="1058"/>
      <c r="C102" s="1058"/>
      <c r="D102" s="1058"/>
      <c r="E102" s="1058"/>
      <c r="F102" s="1059"/>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7"/>
      <c r="B103" s="1058"/>
      <c r="C103" s="1058"/>
      <c r="D103" s="1058"/>
      <c r="E103" s="1058"/>
      <c r="F103" s="1059"/>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7"/>
      <c r="B104" s="1058"/>
      <c r="C104" s="1058"/>
      <c r="D104" s="1058"/>
      <c r="E104" s="1058"/>
      <c r="F104" s="1059"/>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7"/>
      <c r="B105" s="1058"/>
      <c r="C105" s="1058"/>
      <c r="D105" s="1058"/>
      <c r="E105" s="1058"/>
      <c r="F105" s="1059"/>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7"/>
      <c r="B109" s="1058"/>
      <c r="C109" s="1058"/>
      <c r="D109" s="1058"/>
      <c r="E109" s="1058"/>
      <c r="F109" s="1059"/>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7"/>
      <c r="B110" s="1058"/>
      <c r="C110" s="1058"/>
      <c r="D110" s="1058"/>
      <c r="E110" s="1058"/>
      <c r="F110" s="1059"/>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7"/>
      <c r="B111" s="1058"/>
      <c r="C111" s="1058"/>
      <c r="D111" s="1058"/>
      <c r="E111" s="1058"/>
      <c r="F111" s="1059"/>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7"/>
      <c r="B112" s="1058"/>
      <c r="C112" s="1058"/>
      <c r="D112" s="1058"/>
      <c r="E112" s="1058"/>
      <c r="F112" s="1059"/>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7"/>
      <c r="B113" s="1058"/>
      <c r="C113" s="1058"/>
      <c r="D113" s="1058"/>
      <c r="E113" s="1058"/>
      <c r="F113" s="1059"/>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7"/>
      <c r="B114" s="1058"/>
      <c r="C114" s="1058"/>
      <c r="D114" s="1058"/>
      <c r="E114" s="1058"/>
      <c r="F114" s="1059"/>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7"/>
      <c r="B115" s="1058"/>
      <c r="C115" s="1058"/>
      <c r="D115" s="1058"/>
      <c r="E115" s="1058"/>
      <c r="F115" s="1059"/>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7"/>
      <c r="B116" s="1058"/>
      <c r="C116" s="1058"/>
      <c r="D116" s="1058"/>
      <c r="E116" s="1058"/>
      <c r="F116" s="1059"/>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7"/>
      <c r="B117" s="1058"/>
      <c r="C117" s="1058"/>
      <c r="D117" s="1058"/>
      <c r="E117" s="1058"/>
      <c r="F117" s="1059"/>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7"/>
      <c r="B118" s="1058"/>
      <c r="C118" s="1058"/>
      <c r="D118" s="1058"/>
      <c r="E118" s="1058"/>
      <c r="F118" s="1059"/>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7"/>
      <c r="B119" s="1058"/>
      <c r="C119" s="1058"/>
      <c r="D119" s="1058"/>
      <c r="E119" s="1058"/>
      <c r="F119" s="1059"/>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7"/>
      <c r="B120" s="1058"/>
      <c r="C120" s="1058"/>
      <c r="D120" s="1058"/>
      <c r="E120" s="1058"/>
      <c r="F120" s="1059"/>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7"/>
      <c r="B121" s="1058"/>
      <c r="C121" s="1058"/>
      <c r="D121" s="1058"/>
      <c r="E121" s="1058"/>
      <c r="F121" s="1059"/>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7"/>
      <c r="B122" s="1058"/>
      <c r="C122" s="1058"/>
      <c r="D122" s="1058"/>
      <c r="E122" s="1058"/>
      <c r="F122" s="1059"/>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7"/>
      <c r="B123" s="1058"/>
      <c r="C123" s="1058"/>
      <c r="D123" s="1058"/>
      <c r="E123" s="1058"/>
      <c r="F123" s="1059"/>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7"/>
      <c r="B124" s="1058"/>
      <c r="C124" s="1058"/>
      <c r="D124" s="1058"/>
      <c r="E124" s="1058"/>
      <c r="F124" s="1059"/>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7"/>
      <c r="B125" s="1058"/>
      <c r="C125" s="1058"/>
      <c r="D125" s="1058"/>
      <c r="E125" s="1058"/>
      <c r="F125" s="1059"/>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7"/>
      <c r="B126" s="1058"/>
      <c r="C126" s="1058"/>
      <c r="D126" s="1058"/>
      <c r="E126" s="1058"/>
      <c r="F126" s="1059"/>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7"/>
      <c r="B127" s="1058"/>
      <c r="C127" s="1058"/>
      <c r="D127" s="1058"/>
      <c r="E127" s="1058"/>
      <c r="F127" s="1059"/>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7"/>
      <c r="B128" s="1058"/>
      <c r="C128" s="1058"/>
      <c r="D128" s="1058"/>
      <c r="E128" s="1058"/>
      <c r="F128" s="1059"/>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7"/>
      <c r="B129" s="1058"/>
      <c r="C129" s="1058"/>
      <c r="D129" s="1058"/>
      <c r="E129" s="1058"/>
      <c r="F129" s="1059"/>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7"/>
      <c r="B130" s="1058"/>
      <c r="C130" s="1058"/>
      <c r="D130" s="1058"/>
      <c r="E130" s="1058"/>
      <c r="F130" s="1059"/>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7"/>
      <c r="B131" s="1058"/>
      <c r="C131" s="1058"/>
      <c r="D131" s="1058"/>
      <c r="E131" s="1058"/>
      <c r="F131" s="1059"/>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7"/>
      <c r="B132" s="1058"/>
      <c r="C132" s="1058"/>
      <c r="D132" s="1058"/>
      <c r="E132" s="1058"/>
      <c r="F132" s="1059"/>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7"/>
      <c r="B133" s="1058"/>
      <c r="C133" s="1058"/>
      <c r="D133" s="1058"/>
      <c r="E133" s="1058"/>
      <c r="F133" s="1059"/>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7"/>
      <c r="B134" s="1058"/>
      <c r="C134" s="1058"/>
      <c r="D134" s="1058"/>
      <c r="E134" s="1058"/>
      <c r="F134" s="1059"/>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7"/>
      <c r="B135" s="1058"/>
      <c r="C135" s="1058"/>
      <c r="D135" s="1058"/>
      <c r="E135" s="1058"/>
      <c r="F135" s="1059"/>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7"/>
      <c r="B136" s="1058"/>
      <c r="C136" s="1058"/>
      <c r="D136" s="1058"/>
      <c r="E136" s="1058"/>
      <c r="F136" s="1059"/>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7"/>
      <c r="B137" s="1058"/>
      <c r="C137" s="1058"/>
      <c r="D137" s="1058"/>
      <c r="E137" s="1058"/>
      <c r="F137" s="1059"/>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7"/>
      <c r="B138" s="1058"/>
      <c r="C138" s="1058"/>
      <c r="D138" s="1058"/>
      <c r="E138" s="1058"/>
      <c r="F138" s="1059"/>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7"/>
      <c r="B139" s="1058"/>
      <c r="C139" s="1058"/>
      <c r="D139" s="1058"/>
      <c r="E139" s="1058"/>
      <c r="F139" s="1059"/>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7"/>
      <c r="B140" s="1058"/>
      <c r="C140" s="1058"/>
      <c r="D140" s="1058"/>
      <c r="E140" s="1058"/>
      <c r="F140" s="1059"/>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7"/>
      <c r="B141" s="1058"/>
      <c r="C141" s="1058"/>
      <c r="D141" s="1058"/>
      <c r="E141" s="1058"/>
      <c r="F141" s="1059"/>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7"/>
      <c r="B142" s="1058"/>
      <c r="C142" s="1058"/>
      <c r="D142" s="1058"/>
      <c r="E142" s="1058"/>
      <c r="F142" s="1059"/>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7"/>
      <c r="B143" s="1058"/>
      <c r="C143" s="1058"/>
      <c r="D143" s="1058"/>
      <c r="E143" s="1058"/>
      <c r="F143" s="1059"/>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7"/>
      <c r="B144" s="1058"/>
      <c r="C144" s="1058"/>
      <c r="D144" s="1058"/>
      <c r="E144" s="1058"/>
      <c r="F144" s="1059"/>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7"/>
      <c r="B145" s="1058"/>
      <c r="C145" s="1058"/>
      <c r="D145" s="1058"/>
      <c r="E145" s="1058"/>
      <c r="F145" s="1059"/>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7"/>
      <c r="B146" s="1058"/>
      <c r="C146" s="1058"/>
      <c r="D146" s="1058"/>
      <c r="E146" s="1058"/>
      <c r="F146" s="1059"/>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7"/>
      <c r="B147" s="1058"/>
      <c r="C147" s="1058"/>
      <c r="D147" s="1058"/>
      <c r="E147" s="1058"/>
      <c r="F147" s="1059"/>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7"/>
      <c r="B148" s="1058"/>
      <c r="C148" s="1058"/>
      <c r="D148" s="1058"/>
      <c r="E148" s="1058"/>
      <c r="F148" s="1059"/>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7"/>
      <c r="B149" s="1058"/>
      <c r="C149" s="1058"/>
      <c r="D149" s="1058"/>
      <c r="E149" s="1058"/>
      <c r="F149" s="1059"/>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7"/>
      <c r="B150" s="1058"/>
      <c r="C150" s="1058"/>
      <c r="D150" s="1058"/>
      <c r="E150" s="1058"/>
      <c r="F150" s="1059"/>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7"/>
      <c r="B151" s="1058"/>
      <c r="C151" s="1058"/>
      <c r="D151" s="1058"/>
      <c r="E151" s="1058"/>
      <c r="F151" s="1059"/>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7"/>
      <c r="B152" s="1058"/>
      <c r="C152" s="1058"/>
      <c r="D152" s="1058"/>
      <c r="E152" s="1058"/>
      <c r="F152" s="1059"/>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7"/>
      <c r="B153" s="1058"/>
      <c r="C153" s="1058"/>
      <c r="D153" s="1058"/>
      <c r="E153" s="1058"/>
      <c r="F153" s="1059"/>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7"/>
      <c r="B154" s="1058"/>
      <c r="C154" s="1058"/>
      <c r="D154" s="1058"/>
      <c r="E154" s="1058"/>
      <c r="F154" s="1059"/>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7"/>
      <c r="B155" s="1058"/>
      <c r="C155" s="1058"/>
      <c r="D155" s="1058"/>
      <c r="E155" s="1058"/>
      <c r="F155" s="1059"/>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7"/>
      <c r="B156" s="1058"/>
      <c r="C156" s="1058"/>
      <c r="D156" s="1058"/>
      <c r="E156" s="1058"/>
      <c r="F156" s="1059"/>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7"/>
      <c r="B157" s="1058"/>
      <c r="C157" s="1058"/>
      <c r="D157" s="1058"/>
      <c r="E157" s="1058"/>
      <c r="F157" s="1059"/>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7"/>
      <c r="B158" s="1058"/>
      <c r="C158" s="1058"/>
      <c r="D158" s="1058"/>
      <c r="E158" s="1058"/>
      <c r="F158" s="1059"/>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7"/>
      <c r="B162" s="1058"/>
      <c r="C162" s="1058"/>
      <c r="D162" s="1058"/>
      <c r="E162" s="1058"/>
      <c r="F162" s="1059"/>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7"/>
      <c r="B163" s="1058"/>
      <c r="C163" s="1058"/>
      <c r="D163" s="1058"/>
      <c r="E163" s="1058"/>
      <c r="F163" s="1059"/>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7"/>
      <c r="B164" s="1058"/>
      <c r="C164" s="1058"/>
      <c r="D164" s="1058"/>
      <c r="E164" s="1058"/>
      <c r="F164" s="1059"/>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7"/>
      <c r="B165" s="1058"/>
      <c r="C165" s="1058"/>
      <c r="D165" s="1058"/>
      <c r="E165" s="1058"/>
      <c r="F165" s="1059"/>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7"/>
      <c r="B166" s="1058"/>
      <c r="C166" s="1058"/>
      <c r="D166" s="1058"/>
      <c r="E166" s="1058"/>
      <c r="F166" s="1059"/>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7"/>
      <c r="B167" s="1058"/>
      <c r="C167" s="1058"/>
      <c r="D167" s="1058"/>
      <c r="E167" s="1058"/>
      <c r="F167" s="1059"/>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7"/>
      <c r="B168" s="1058"/>
      <c r="C168" s="1058"/>
      <c r="D168" s="1058"/>
      <c r="E168" s="1058"/>
      <c r="F168" s="1059"/>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7"/>
      <c r="B169" s="1058"/>
      <c r="C169" s="1058"/>
      <c r="D169" s="1058"/>
      <c r="E169" s="1058"/>
      <c r="F169" s="1059"/>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7"/>
      <c r="B170" s="1058"/>
      <c r="C170" s="1058"/>
      <c r="D170" s="1058"/>
      <c r="E170" s="1058"/>
      <c r="F170" s="1059"/>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7"/>
      <c r="B171" s="1058"/>
      <c r="C171" s="1058"/>
      <c r="D171" s="1058"/>
      <c r="E171" s="1058"/>
      <c r="F171" s="1059"/>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7"/>
      <c r="B172" s="1058"/>
      <c r="C172" s="1058"/>
      <c r="D172" s="1058"/>
      <c r="E172" s="1058"/>
      <c r="F172" s="1059"/>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7"/>
      <c r="B173" s="1058"/>
      <c r="C173" s="1058"/>
      <c r="D173" s="1058"/>
      <c r="E173" s="1058"/>
      <c r="F173" s="1059"/>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7"/>
      <c r="B174" s="1058"/>
      <c r="C174" s="1058"/>
      <c r="D174" s="1058"/>
      <c r="E174" s="1058"/>
      <c r="F174" s="1059"/>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7"/>
      <c r="B175" s="1058"/>
      <c r="C175" s="1058"/>
      <c r="D175" s="1058"/>
      <c r="E175" s="1058"/>
      <c r="F175" s="1059"/>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7"/>
      <c r="B176" s="1058"/>
      <c r="C176" s="1058"/>
      <c r="D176" s="1058"/>
      <c r="E176" s="1058"/>
      <c r="F176" s="1059"/>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7"/>
      <c r="B177" s="1058"/>
      <c r="C177" s="1058"/>
      <c r="D177" s="1058"/>
      <c r="E177" s="1058"/>
      <c r="F177" s="1059"/>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7"/>
      <c r="B178" s="1058"/>
      <c r="C178" s="1058"/>
      <c r="D178" s="1058"/>
      <c r="E178" s="1058"/>
      <c r="F178" s="1059"/>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7"/>
      <c r="B179" s="1058"/>
      <c r="C179" s="1058"/>
      <c r="D179" s="1058"/>
      <c r="E179" s="1058"/>
      <c r="F179" s="1059"/>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7"/>
      <c r="B180" s="1058"/>
      <c r="C180" s="1058"/>
      <c r="D180" s="1058"/>
      <c r="E180" s="1058"/>
      <c r="F180" s="1059"/>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7"/>
      <c r="B181" s="1058"/>
      <c r="C181" s="1058"/>
      <c r="D181" s="1058"/>
      <c r="E181" s="1058"/>
      <c r="F181" s="1059"/>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7"/>
      <c r="B182" s="1058"/>
      <c r="C182" s="1058"/>
      <c r="D182" s="1058"/>
      <c r="E182" s="1058"/>
      <c r="F182" s="1059"/>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7"/>
      <c r="B183" s="1058"/>
      <c r="C183" s="1058"/>
      <c r="D183" s="1058"/>
      <c r="E183" s="1058"/>
      <c r="F183" s="1059"/>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7"/>
      <c r="B184" s="1058"/>
      <c r="C184" s="1058"/>
      <c r="D184" s="1058"/>
      <c r="E184" s="1058"/>
      <c r="F184" s="1059"/>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7"/>
      <c r="B185" s="1058"/>
      <c r="C185" s="1058"/>
      <c r="D185" s="1058"/>
      <c r="E185" s="1058"/>
      <c r="F185" s="1059"/>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7"/>
      <c r="B186" s="1058"/>
      <c r="C186" s="1058"/>
      <c r="D186" s="1058"/>
      <c r="E186" s="1058"/>
      <c r="F186" s="1059"/>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7"/>
      <c r="B187" s="1058"/>
      <c r="C187" s="1058"/>
      <c r="D187" s="1058"/>
      <c r="E187" s="1058"/>
      <c r="F187" s="1059"/>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7"/>
      <c r="B188" s="1058"/>
      <c r="C188" s="1058"/>
      <c r="D188" s="1058"/>
      <c r="E188" s="1058"/>
      <c r="F188" s="1059"/>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7"/>
      <c r="B189" s="1058"/>
      <c r="C189" s="1058"/>
      <c r="D189" s="1058"/>
      <c r="E189" s="1058"/>
      <c r="F189" s="1059"/>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7"/>
      <c r="B190" s="1058"/>
      <c r="C190" s="1058"/>
      <c r="D190" s="1058"/>
      <c r="E190" s="1058"/>
      <c r="F190" s="1059"/>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7"/>
      <c r="B191" s="1058"/>
      <c r="C191" s="1058"/>
      <c r="D191" s="1058"/>
      <c r="E191" s="1058"/>
      <c r="F191" s="1059"/>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7"/>
      <c r="B192" s="1058"/>
      <c r="C192" s="1058"/>
      <c r="D192" s="1058"/>
      <c r="E192" s="1058"/>
      <c r="F192" s="1059"/>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7"/>
      <c r="B193" s="1058"/>
      <c r="C193" s="1058"/>
      <c r="D193" s="1058"/>
      <c r="E193" s="1058"/>
      <c r="F193" s="1059"/>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7"/>
      <c r="B194" s="1058"/>
      <c r="C194" s="1058"/>
      <c r="D194" s="1058"/>
      <c r="E194" s="1058"/>
      <c r="F194" s="1059"/>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7"/>
      <c r="B195" s="1058"/>
      <c r="C195" s="1058"/>
      <c r="D195" s="1058"/>
      <c r="E195" s="1058"/>
      <c r="F195" s="1059"/>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7"/>
      <c r="B196" s="1058"/>
      <c r="C196" s="1058"/>
      <c r="D196" s="1058"/>
      <c r="E196" s="1058"/>
      <c r="F196" s="1059"/>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7"/>
      <c r="B197" s="1058"/>
      <c r="C197" s="1058"/>
      <c r="D197" s="1058"/>
      <c r="E197" s="1058"/>
      <c r="F197" s="1059"/>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7"/>
      <c r="B198" s="1058"/>
      <c r="C198" s="1058"/>
      <c r="D198" s="1058"/>
      <c r="E198" s="1058"/>
      <c r="F198" s="1059"/>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7"/>
      <c r="B199" s="1058"/>
      <c r="C199" s="1058"/>
      <c r="D199" s="1058"/>
      <c r="E199" s="1058"/>
      <c r="F199" s="1059"/>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7"/>
      <c r="B200" s="1058"/>
      <c r="C200" s="1058"/>
      <c r="D200" s="1058"/>
      <c r="E200" s="1058"/>
      <c r="F200" s="1059"/>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7"/>
      <c r="B201" s="1058"/>
      <c r="C201" s="1058"/>
      <c r="D201" s="1058"/>
      <c r="E201" s="1058"/>
      <c r="F201" s="1059"/>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7"/>
      <c r="B202" s="1058"/>
      <c r="C202" s="1058"/>
      <c r="D202" s="1058"/>
      <c r="E202" s="1058"/>
      <c r="F202" s="1059"/>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7"/>
      <c r="B203" s="1058"/>
      <c r="C203" s="1058"/>
      <c r="D203" s="1058"/>
      <c r="E203" s="1058"/>
      <c r="F203" s="1059"/>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7"/>
      <c r="B204" s="1058"/>
      <c r="C204" s="1058"/>
      <c r="D204" s="1058"/>
      <c r="E204" s="1058"/>
      <c r="F204" s="1059"/>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7"/>
      <c r="B205" s="1058"/>
      <c r="C205" s="1058"/>
      <c r="D205" s="1058"/>
      <c r="E205" s="1058"/>
      <c r="F205" s="1059"/>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7"/>
      <c r="B206" s="1058"/>
      <c r="C206" s="1058"/>
      <c r="D206" s="1058"/>
      <c r="E206" s="1058"/>
      <c r="F206" s="1059"/>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7"/>
      <c r="B207" s="1058"/>
      <c r="C207" s="1058"/>
      <c r="D207" s="1058"/>
      <c r="E207" s="1058"/>
      <c r="F207" s="1059"/>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7"/>
      <c r="B208" s="1058"/>
      <c r="C208" s="1058"/>
      <c r="D208" s="1058"/>
      <c r="E208" s="1058"/>
      <c r="F208" s="1059"/>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7"/>
      <c r="B209" s="1058"/>
      <c r="C209" s="1058"/>
      <c r="D209" s="1058"/>
      <c r="E209" s="1058"/>
      <c r="F209" s="1059"/>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7"/>
      <c r="B210" s="1058"/>
      <c r="C210" s="1058"/>
      <c r="D210" s="1058"/>
      <c r="E210" s="1058"/>
      <c r="F210" s="1059"/>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7"/>
      <c r="B211" s="1058"/>
      <c r="C211" s="1058"/>
      <c r="D211" s="1058"/>
      <c r="E211" s="1058"/>
      <c r="F211" s="1059"/>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7"/>
      <c r="B215" s="1058"/>
      <c r="C215" s="1058"/>
      <c r="D215" s="1058"/>
      <c r="E215" s="1058"/>
      <c r="F215" s="1059"/>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7"/>
      <c r="B216" s="1058"/>
      <c r="C216" s="1058"/>
      <c r="D216" s="1058"/>
      <c r="E216" s="1058"/>
      <c r="F216" s="1059"/>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7"/>
      <c r="B217" s="1058"/>
      <c r="C217" s="1058"/>
      <c r="D217" s="1058"/>
      <c r="E217" s="1058"/>
      <c r="F217" s="1059"/>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7"/>
      <c r="B218" s="1058"/>
      <c r="C218" s="1058"/>
      <c r="D218" s="1058"/>
      <c r="E218" s="1058"/>
      <c r="F218" s="1059"/>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7"/>
      <c r="B219" s="1058"/>
      <c r="C219" s="1058"/>
      <c r="D219" s="1058"/>
      <c r="E219" s="1058"/>
      <c r="F219" s="1059"/>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7"/>
      <c r="B220" s="1058"/>
      <c r="C220" s="1058"/>
      <c r="D220" s="1058"/>
      <c r="E220" s="1058"/>
      <c r="F220" s="1059"/>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7"/>
      <c r="B221" s="1058"/>
      <c r="C221" s="1058"/>
      <c r="D221" s="1058"/>
      <c r="E221" s="1058"/>
      <c r="F221" s="1059"/>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7"/>
      <c r="B222" s="1058"/>
      <c r="C222" s="1058"/>
      <c r="D222" s="1058"/>
      <c r="E222" s="1058"/>
      <c r="F222" s="1059"/>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7"/>
      <c r="B223" s="1058"/>
      <c r="C223" s="1058"/>
      <c r="D223" s="1058"/>
      <c r="E223" s="1058"/>
      <c r="F223" s="1059"/>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7"/>
      <c r="B224" s="1058"/>
      <c r="C224" s="1058"/>
      <c r="D224" s="1058"/>
      <c r="E224" s="1058"/>
      <c r="F224" s="1059"/>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7"/>
      <c r="B225" s="1058"/>
      <c r="C225" s="1058"/>
      <c r="D225" s="1058"/>
      <c r="E225" s="1058"/>
      <c r="F225" s="1059"/>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7"/>
      <c r="B226" s="1058"/>
      <c r="C226" s="1058"/>
      <c r="D226" s="1058"/>
      <c r="E226" s="1058"/>
      <c r="F226" s="1059"/>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7"/>
      <c r="B227" s="1058"/>
      <c r="C227" s="1058"/>
      <c r="D227" s="1058"/>
      <c r="E227" s="1058"/>
      <c r="F227" s="1059"/>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7"/>
      <c r="B228" s="1058"/>
      <c r="C228" s="1058"/>
      <c r="D228" s="1058"/>
      <c r="E228" s="1058"/>
      <c r="F228" s="1059"/>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7"/>
      <c r="B229" s="1058"/>
      <c r="C229" s="1058"/>
      <c r="D229" s="1058"/>
      <c r="E229" s="1058"/>
      <c r="F229" s="1059"/>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7"/>
      <c r="B230" s="1058"/>
      <c r="C230" s="1058"/>
      <c r="D230" s="1058"/>
      <c r="E230" s="1058"/>
      <c r="F230" s="1059"/>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7"/>
      <c r="B231" s="1058"/>
      <c r="C231" s="1058"/>
      <c r="D231" s="1058"/>
      <c r="E231" s="1058"/>
      <c r="F231" s="1059"/>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7"/>
      <c r="B232" s="1058"/>
      <c r="C232" s="1058"/>
      <c r="D232" s="1058"/>
      <c r="E232" s="1058"/>
      <c r="F232" s="1059"/>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7"/>
      <c r="B233" s="1058"/>
      <c r="C233" s="1058"/>
      <c r="D233" s="1058"/>
      <c r="E233" s="1058"/>
      <c r="F233" s="1059"/>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7"/>
      <c r="B234" s="1058"/>
      <c r="C234" s="1058"/>
      <c r="D234" s="1058"/>
      <c r="E234" s="1058"/>
      <c r="F234" s="1059"/>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7"/>
      <c r="B235" s="1058"/>
      <c r="C235" s="1058"/>
      <c r="D235" s="1058"/>
      <c r="E235" s="1058"/>
      <c r="F235" s="1059"/>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7"/>
      <c r="B236" s="1058"/>
      <c r="C236" s="1058"/>
      <c r="D236" s="1058"/>
      <c r="E236" s="1058"/>
      <c r="F236" s="1059"/>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7"/>
      <c r="B237" s="1058"/>
      <c r="C237" s="1058"/>
      <c r="D237" s="1058"/>
      <c r="E237" s="1058"/>
      <c r="F237" s="1059"/>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7"/>
      <c r="B238" s="1058"/>
      <c r="C238" s="1058"/>
      <c r="D238" s="1058"/>
      <c r="E238" s="1058"/>
      <c r="F238" s="1059"/>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7"/>
      <c r="B239" s="1058"/>
      <c r="C239" s="1058"/>
      <c r="D239" s="1058"/>
      <c r="E239" s="1058"/>
      <c r="F239" s="1059"/>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7"/>
      <c r="B240" s="1058"/>
      <c r="C240" s="1058"/>
      <c r="D240" s="1058"/>
      <c r="E240" s="1058"/>
      <c r="F240" s="1059"/>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7"/>
      <c r="B241" s="1058"/>
      <c r="C241" s="1058"/>
      <c r="D241" s="1058"/>
      <c r="E241" s="1058"/>
      <c r="F241" s="1059"/>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7"/>
      <c r="B242" s="1058"/>
      <c r="C242" s="1058"/>
      <c r="D242" s="1058"/>
      <c r="E242" s="1058"/>
      <c r="F242" s="1059"/>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7"/>
      <c r="B243" s="1058"/>
      <c r="C243" s="1058"/>
      <c r="D243" s="1058"/>
      <c r="E243" s="1058"/>
      <c r="F243" s="1059"/>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7"/>
      <c r="B244" s="1058"/>
      <c r="C244" s="1058"/>
      <c r="D244" s="1058"/>
      <c r="E244" s="1058"/>
      <c r="F244" s="1059"/>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7"/>
      <c r="B245" s="1058"/>
      <c r="C245" s="1058"/>
      <c r="D245" s="1058"/>
      <c r="E245" s="1058"/>
      <c r="F245" s="1059"/>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7"/>
      <c r="B246" s="1058"/>
      <c r="C246" s="1058"/>
      <c r="D246" s="1058"/>
      <c r="E246" s="1058"/>
      <c r="F246" s="1059"/>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7"/>
      <c r="B247" s="1058"/>
      <c r="C247" s="1058"/>
      <c r="D247" s="1058"/>
      <c r="E247" s="1058"/>
      <c r="F247" s="1059"/>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7"/>
      <c r="B248" s="1058"/>
      <c r="C248" s="1058"/>
      <c r="D248" s="1058"/>
      <c r="E248" s="1058"/>
      <c r="F248" s="1059"/>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7"/>
      <c r="B249" s="1058"/>
      <c r="C249" s="1058"/>
      <c r="D249" s="1058"/>
      <c r="E249" s="1058"/>
      <c r="F249" s="1059"/>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7"/>
      <c r="B250" s="1058"/>
      <c r="C250" s="1058"/>
      <c r="D250" s="1058"/>
      <c r="E250" s="1058"/>
      <c r="F250" s="1059"/>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7"/>
      <c r="B251" s="1058"/>
      <c r="C251" s="1058"/>
      <c r="D251" s="1058"/>
      <c r="E251" s="1058"/>
      <c r="F251" s="1059"/>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7"/>
      <c r="B252" s="1058"/>
      <c r="C252" s="1058"/>
      <c r="D252" s="1058"/>
      <c r="E252" s="1058"/>
      <c r="F252" s="1059"/>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7"/>
      <c r="B253" s="1058"/>
      <c r="C253" s="1058"/>
      <c r="D253" s="1058"/>
      <c r="E253" s="1058"/>
      <c r="F253" s="1059"/>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7"/>
      <c r="B254" s="1058"/>
      <c r="C254" s="1058"/>
      <c r="D254" s="1058"/>
      <c r="E254" s="1058"/>
      <c r="F254" s="1059"/>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7"/>
      <c r="B255" s="1058"/>
      <c r="C255" s="1058"/>
      <c r="D255" s="1058"/>
      <c r="E255" s="1058"/>
      <c r="F255" s="1059"/>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7"/>
      <c r="B256" s="1058"/>
      <c r="C256" s="1058"/>
      <c r="D256" s="1058"/>
      <c r="E256" s="1058"/>
      <c r="F256" s="1059"/>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7"/>
      <c r="B257" s="1058"/>
      <c r="C257" s="1058"/>
      <c r="D257" s="1058"/>
      <c r="E257" s="1058"/>
      <c r="F257" s="1059"/>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7"/>
      <c r="B258" s="1058"/>
      <c r="C258" s="1058"/>
      <c r="D258" s="1058"/>
      <c r="E258" s="1058"/>
      <c r="F258" s="1059"/>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7"/>
      <c r="B259" s="1058"/>
      <c r="C259" s="1058"/>
      <c r="D259" s="1058"/>
      <c r="E259" s="1058"/>
      <c r="F259" s="1059"/>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7"/>
      <c r="B260" s="1058"/>
      <c r="C260" s="1058"/>
      <c r="D260" s="1058"/>
      <c r="E260" s="1058"/>
      <c r="F260" s="1059"/>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7"/>
      <c r="B261" s="1058"/>
      <c r="C261" s="1058"/>
      <c r="D261" s="1058"/>
      <c r="E261" s="1058"/>
      <c r="F261" s="1059"/>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7"/>
      <c r="B262" s="1058"/>
      <c r="C262" s="1058"/>
      <c r="D262" s="1058"/>
      <c r="E262" s="1058"/>
      <c r="F262" s="1059"/>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7"/>
      <c r="B263" s="1058"/>
      <c r="C263" s="1058"/>
      <c r="D263" s="1058"/>
      <c r="E263" s="1058"/>
      <c r="F263" s="1059"/>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7"/>
      <c r="B264" s="1058"/>
      <c r="C264" s="1058"/>
      <c r="D264" s="1058"/>
      <c r="E264" s="1058"/>
      <c r="F264" s="1059"/>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2019-06-11T07:38:03Z</cp:lastPrinted>
  <dcterms:created xsi:type="dcterms:W3CDTF">2012-03-13T00:50:25Z</dcterms:created>
  <dcterms:modified xsi:type="dcterms:W3CDTF">2020-11-16T12:02:33Z</dcterms:modified>
</cp:coreProperties>
</file>