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<sst xmlns="http://schemas.openxmlformats.org/spreadsheetml/2006/main" count="3355" uniqueCount="787">
  <si>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</si>
  <si>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</si>
  <si>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</si>
  <si>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</si>
  <si>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</si>
  <si>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</si>
  <si>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</si>
  <si>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</si>
  <si>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</si>
  <si>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</si>
  <si>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</si>
  <si>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</si>
  <si>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</si>
  <si>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</si>
  <si>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</si>
  <si>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</si>
  <si>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</si>
  <si>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</si>
  <si>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</si>
  <si>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</si>
  <si>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</si>
  <si>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</si>
  <si>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</si>
  <si>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</si>
  <si>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</si>
  <si>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</si>
  <si>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</si>
  <si>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</si>
  <si>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</si>
  <si>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</si>
  <si>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</si>
  <si>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</si>
  <si>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</si>
  <si>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</si>
  <si>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</si>
  <si>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</si>
  <si>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</si>
  <si>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</si>
  <si>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</si>
  <si>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</si>
  <si>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</si>
  <si>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</si>
  <si>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</si>
  <si>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</si>
  <si>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</si>
  <si>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</si>
  <si>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</si>
  <si>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</si>
  <si>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</si>
  <si>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</si>
  <si>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</si>
  <si>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</si>
  <si>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</si>
  <si>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</si>
  <si>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</si>
  <si>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</si>
  <si>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</si>
  <si>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</si>
  <si>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</si>
  <si>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</si>
  <si>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</si>
  <si>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</si>
  <si>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</si>
  <si>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</si>
  <si>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</si>
  <si>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</si>
  <si>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</si>
  <si>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</si>
  <si>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</si>
  <si>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</si>
  <si>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</si>
  <si>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</si>
  <si>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</si>
  <si>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</si>
  <si>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</si>
  <si>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</si>
  <si>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</si>
  <si>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</si>
  <si>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</si>
  <si>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</si>
  <si>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</si>
  <si>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</si>
  <si>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</si>
  <si>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</si>
  <si>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</si>
  <si>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</si>
  <si>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</si>
  <si>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</si>
  <si>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</si>
  <si>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</si>
  <si>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</si>
  <si>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</si>
  <si>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</si>
  <si>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</si>
  <si>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</si>
  <si>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</si>
  <si>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</si>
  <si>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</si>
  <si>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</si>
  <si>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</si>
  <si>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</si>
  <si>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</si>
  <si>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</si>
  <si>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</si>
  <si>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</si>
  <si>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</si>
  <si>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</si>
  <si>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</si>
  <si>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</si>
  <si>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</si>
  <si>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</si>
  <si>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</si>
  <si>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</si>
  <si>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</si>
  <si>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</si>
  <si>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</si>
  <si>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</si>
  <si>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</si>
  <si>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</si>
  <si>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</si>
  <si>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</si>
  <si>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</si>
  <si>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</si>
  <si>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</si>
  <si>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</si>
  <si>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</si>
  <si>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</si>
  <si>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</si>
  <si>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</si>
  <si>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</si>
  <si>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</si>
  <si>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</si>
  <si>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</si>
  <si>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</si>
  <si>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</si>
  <si>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</si>
  <si>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</si>
  <si>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</si>
  <si>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</si>
  <si>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</si>
  <si>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</si>
  <si>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</si>
  <si>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</si>
  <si>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</si>
  <si>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</si>
  <si>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</si>
  <si>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</si>
  <si>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</si>
  <si>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</si>
  <si>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</si>
  <si>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</si>
  <si>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</si>
  <si>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</si>
  <si>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</si>
  <si>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</si>
  <si>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</si>
  <si>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</si>
  <si>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</si>
  <si>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</si>
  <si>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</si>
  <si>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</si>
  <si>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</si>
  <si>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</si>
  <si>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</si>
  <si>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</si>
  <si>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</si>
  <si>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</si>
  <si>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</si>
  <si>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</si>
  <si>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</si>
  <si>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</si>
  <si>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</si>
  <si>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</si>
  <si>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</si>
  <si>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</si>
  <si>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</si>
  <si>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</si>
  <si>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</si>
  <si>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</si>
  <si>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</si>
  <si>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</si>
  <si>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</si>
  <si>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</si>
  <si>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</si>
  <si>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</si>
  <si>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</si>
  <si>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</si>
  <si>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</si>
  <si>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</si>
  <si>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</si>
  <si>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</si>
  <si>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</si>
  <si>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</si>
  <si>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</si>
  <si>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</si>
  <si>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</si>
  <si>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</si>
  <si>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</si>
  <si>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</si>
  <si>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</si>
  <si>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</si>
  <si>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</si>
  <si>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</si>
  <si>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</si>
  <si>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</si>
  <si>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</si>
  <si>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</si>
  <si>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</si>
  <si>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</si>
  <si>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</si>
  <si>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</si>
  <si>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</si>
  <si>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</si>
  <si>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</si>
  <si>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</si>
  <si>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</si>
  <si>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</si>
  <si>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</si>
  <si>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</si>
  <si>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</si>
  <si>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</si>
  <si>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</si>
  <si>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</si>
  <si>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</si>
  <si>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</si>
  <si>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</si>
  <si>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</si>
  <si>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</si>
  <si>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</si>
  <si>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</si>
  <si>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</si>
  <si>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</si>
  <si>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</si>
  <si>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</si>
  <si>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</si>
  <si>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</si>
  <si>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</si>
  <si>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</si>
  <si>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</si>
  <si>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</si>
  <si>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</si>
  <si>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</si>
  <si>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</si>
  <si>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</si>
  <si>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</si>
  <si>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</si>
  <si>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</si>
  <si>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</si>
  <si>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</si>
  <si>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</si>
  <si>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</si>
  <si>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</si>
  <si>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</si>
  <si>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</si>
  <si>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</si>
  <si>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</si>
  <si>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</si>
  <si>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</si>
  <si>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</si>
  <si>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</si>
  <si>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</si>
  <si>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</si>
  <si>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</si>
  <si>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</si>
  <si>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</si>
  <si>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</si>
  <si>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</si>
  <si>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</si>
  <si>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</si>
  <si>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</si>
  <si>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</si>
  <si>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</si>
  <si>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</si>
  <si>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</si>
  <si>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</si>
  <si>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</si>
  <si>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</si>
  <si>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</si>
  <si>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</si>
  <si>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</si>
  <si>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</si>
  <si>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</si>
  <si>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</si>
  <si>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</si>
  <si>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</si>
  <si>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</si>
  <si>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</si>
  <si>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</si>
  <si>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</si>
  <si>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</si>
  <si>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</si>
  <si>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</si>
  <si>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</si>
  <si>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</si>
  <si>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</si>
  <si>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</si>
  <si>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</si>
  <si>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</si>
  <si>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</si>
  <si>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</si>
  <si>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</si>
  <si>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</si>
  <si>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</si>
  <si>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</si>
  <si>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</si>
  <si>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</si>
  <si>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</si>
  <si>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</si>
  <si>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</si>
  <si>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</si>
  <si>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</si>
  <si>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</si>
  <si>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</si>
  <si>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</si>
  <si>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</si>
  <si>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</si>
  <si>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</si>
  <si>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</si>
  <si>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</si>
  <si>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</si>
  <si>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</si>
  <si>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</si>
  <si>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</si>
  <si>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</si>
  <si>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</si>
  <si>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</si>
  <si>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</si>
  <si>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</si>
  <si>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</si>
  <si>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</si>
  <si>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</si>
  <si>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</si>
  <si>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</si>
  <si>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</si>
  <si>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</si>
  <si>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</si>
  <si>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</si>
  <si>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</si>
  <si>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</si>
  <si>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</si>
  <si>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</si>
  <si>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</si>
  <si>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</si>
  <si>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</si>
  <si>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</si>
  <si>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</si>
  <si>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</si>
  <si>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</si>
  <si>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</si>
  <si>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</si>
  <si>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</si>
  <si>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</si>
  <si>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</si>
  <si>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</si>
  <si>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</si>
  <si>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</si>
  <si>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</si>
  <si>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</si>
  <si>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</si>
  <si>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</si>
  <si>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</si>
  <si>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</si>
  <si>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</si>
  <si>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</si>
  <si>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</si>
  <si>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</si>
  <si>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</si>
  <si>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</si>
  <si>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</si>
  <si>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</si>
  <si>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</si>
  <si>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</si>
  <si>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</si>
  <si>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</si>
  <si>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</si>
  <si>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</si>
  <si>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</si>
  <si>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</si>
  <si>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</si>
  <si>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</si>
  <si>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</si>
  <si>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</si>
  <si>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</si>
  <si>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</si>
  <si>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</si>
  <si>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</si>
  <si>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</si>
  <si>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</si>
  <si>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</si>
  <si>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</si>
  <si>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</si>
  <si>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</si>
  <si>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</si>
  <si>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</si>
  <si>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</si>
  <si>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</si>
  <si>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</si>
  <si>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</si>
  <si>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</si>
  <si>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</si>
  <si>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</si>
  <si>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</si>
  <si>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</si>
  <si>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</si>
  <si>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</si>
  <si>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</si>
  <si>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</si>
  <si>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</si>
  <si>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</si>
  <si>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</si>
  <si>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</si>
  <si>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</si>
  <si>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</si>
  <si>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</si>
  <si>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</si>
  <si>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</si>
  <si>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</si>
  <si>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</si>
  <si>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</si>
  <si>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</si>
  <si>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</si>
  <si>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</si>
  <si>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</si>
  <si>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</si>
  <si>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</si>
  <si>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</si>
  <si>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</si>
  <si>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</si>
  <si>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</si>
  <si>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</si>
  <si>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</si>
  <si>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</si>
  <si>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</si>
  <si>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</si>
  <si>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</si>
  <si>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</si>
  <si>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</si>
  <si>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</si>
  <si>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</si>
  <si>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</si>
  <si>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</si>
  <si>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</si>
  <si>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</si>
  <si>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</si>
  <si>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</si>
  <si>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</si>
  <si>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</si>
  <si>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</si>
  <si>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</si>
  <si>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</si>
  <si>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</si>
  <si>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</si>
  <si>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</si>
  <si>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</si>
  <si>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</si>
  <si>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</si>
  <si>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</si>
  <si>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</si>
  <si>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</si>
  <si>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</si>
  <si>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</si>
  <si>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</si>
  <si>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</si>
  <si>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</si>
  <si>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</si>
  <si>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</si>
  <si>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</si>
  <si>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</si>
  <si>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</si>
  <si>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</si>
  <si>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</si>
  <si>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</si>
  <si>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</si>
  <si>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</si>
  <si>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</si>
  <si>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</si>
  <si>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</si>
  <si>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</si>
  <si>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</si>
  <si>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</si>
  <si>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</si>
  <si>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</si>
  <si>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</si>
  <si>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</si>
  <si>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</si>
  <si>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</si>
  <si>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</si>
  <si>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</si>
  <si>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</si>
  <si>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</si>
  <si>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</si>
  <si>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</si>
  <si>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</si>
  <si>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</si>
  <si>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</si>
  <si>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</si>
  <si>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</si>
  <si>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</si>
  <si>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</si>
  <si>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</si>
  <si>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</si>
  <si>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</si>
  <si>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</si>
  <si>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</si>
  <si>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</si>
  <si>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</si>
  <si>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</si>
  <si>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</si>
  <si>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</si>
  <si>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</si>
  <si>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</si>
  <si>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</si>
  <si>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</si>
  <si>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</si>
  <si>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</si>
  <si>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</si>
  <si>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</si>
  <si>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</si>
  <si>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</si>
  <si>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</si>
  <si>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</si>
  <si>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</si>
  <si>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</si>
  <si>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</si>
  <si>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</si>
  <si>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</si>
  <si>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</si>
  <si>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</si>
  <si>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</si>
  <si>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</si>
  <si>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</si>
  <si>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</si>
  <si>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</si>
  <si>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</si>
  <si>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</si>
  <si>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</si>
  <si>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</si>
  <si>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</si>
  <si>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</si>
  <si>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</si>
  <si>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</si>
  <si>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</si>
  <si>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</si>
  <si>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</si>
  <si>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</si>
  <si>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</si>
  <si>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</si>
  <si>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</si>
  <si>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</si>
  <si>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</si>
  <si>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</si>
  <si>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</si>
  <si>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</si>
  <si>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</si>
  <si>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</si>
  <si>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</si>
  <si>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</si>
  <si>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</si>
  <si>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</si>
  <si>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</si>
  <si>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</si>
  <si>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</si>
  <si>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後発医薬品品質確保対策事業</t>
  </si>
  <si>
    <t>医薬・生活衛生局</t>
    <rPh sb="0" eb="2">
      <t>イヤク</t>
    </rPh>
    <rPh sb="3" eb="5">
      <t>セイカツ</t>
    </rPh>
    <rPh sb="5" eb="8">
      <t>エイセイキョク</t>
    </rPh>
    <phoneticPr fontId="5"/>
  </si>
  <si>
    <t>監視指導・麻薬対策課</t>
    <rPh sb="0" eb="2">
      <t>カンシ</t>
    </rPh>
    <rPh sb="2" eb="4">
      <t>シドウ</t>
    </rPh>
    <rPh sb="5" eb="7">
      <t>マヤク</t>
    </rPh>
    <rPh sb="7" eb="9">
      <t>タイサク</t>
    </rPh>
    <rPh sb="9" eb="10">
      <t>カ</t>
    </rPh>
    <phoneticPr fontId="5"/>
  </si>
  <si>
    <t>○</t>
  </si>
  <si>
    <t>医薬品、医療機器等の品質、有効性および安全性の確保等に関する法律第６９条</t>
    <rPh sb="32" eb="33">
      <t>ダイ</t>
    </rPh>
    <phoneticPr fontId="5"/>
  </si>
  <si>
    <t>平成３０年度医薬品等一斉監視指導実施要領</t>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</si>
  <si>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t>
  </si>
  <si>
    <t>後発医薬品の品質を確保するため、都道府県の薬事監視員が後発医薬品を製造販売又は製造する業者へ立入検査を行い、ＧＭＰバリデーションの実施状況等の指導及び国・都道府県が選定した品目について、流通する製品についての品質の確認検査を行う。</t>
  </si>
  <si>
    <t>-</t>
  </si>
  <si>
    <t>-</t>
    <phoneticPr fontId="5"/>
  </si>
  <si>
    <t>-</t>
    <phoneticPr fontId="5"/>
  </si>
  <si>
    <t>検定検査事務等委託費</t>
    <rPh sb="0" eb="2">
      <t>ケンテイ</t>
    </rPh>
    <rPh sb="2" eb="4">
      <t>ケンサ</t>
    </rPh>
    <rPh sb="4" eb="7">
      <t>ジムトウ</t>
    </rPh>
    <rPh sb="7" eb="10">
      <t>イタクヒ</t>
    </rPh>
    <phoneticPr fontId="5"/>
  </si>
  <si>
    <t>医薬品審査等業務庁費</t>
    <rPh sb="0" eb="3">
      <t>イヤクヒン</t>
    </rPh>
    <rPh sb="3" eb="5">
      <t>シンサ</t>
    </rPh>
    <rPh sb="5" eb="6">
      <t>トウ</t>
    </rPh>
    <rPh sb="6" eb="8">
      <t>ギョウム</t>
    </rPh>
    <rPh sb="8" eb="10">
      <t>チョウヒ</t>
    </rPh>
    <phoneticPr fontId="5"/>
  </si>
  <si>
    <t>－</t>
  </si>
  <si>
    <t>-</t>
    <phoneticPr fontId="5"/>
  </si>
  <si>
    <t>-</t>
    <phoneticPr fontId="5"/>
  </si>
  <si>
    <t>立入検査、品質検査を行う事業であり、成果について定量的に示すことは困難である。</t>
  </si>
  <si>
    <t>本事業は、患者及び医療関係者が安心して後発医薬品を使用することができるよう、その信頼性の向上と品質の確保に寄与する。</t>
  </si>
  <si>
    <t>間接的な指標として、検査不適品目数を活用する。</t>
  </si>
  <si>
    <t>品目</t>
    <rPh sb="0" eb="2">
      <t>ヒンモク</t>
    </rPh>
    <phoneticPr fontId="5"/>
  </si>
  <si>
    <t>-</t>
    <phoneticPr fontId="5"/>
  </si>
  <si>
    <t>-</t>
    <phoneticPr fontId="5"/>
  </si>
  <si>
    <t>-</t>
    <phoneticPr fontId="5"/>
  </si>
  <si>
    <t>-</t>
    <phoneticPr fontId="5"/>
  </si>
  <si>
    <t>-</t>
    <phoneticPr fontId="5"/>
  </si>
  <si>
    <t>①製造業者及び製造販売業者への立入調査件数</t>
    <rPh sb="1" eb="3">
      <t>セイゾウ</t>
    </rPh>
    <rPh sb="3" eb="5">
      <t>ギョウシャ</t>
    </rPh>
    <rPh sb="5" eb="6">
      <t>オヨ</t>
    </rPh>
    <rPh sb="7" eb="9">
      <t>セイゾウ</t>
    </rPh>
    <rPh sb="9" eb="11">
      <t>ハンバイ</t>
    </rPh>
    <rPh sb="11" eb="13">
      <t>ギョウシャ</t>
    </rPh>
    <rPh sb="15" eb="17">
      <t>タチイリ</t>
    </rPh>
    <rPh sb="17" eb="19">
      <t>チョウサ</t>
    </rPh>
    <rPh sb="19" eb="21">
      <t>ケンスウ</t>
    </rPh>
    <phoneticPr fontId="5"/>
  </si>
  <si>
    <t>件数</t>
    <rPh sb="0" eb="2">
      <t>ケンスウ</t>
    </rPh>
    <phoneticPr fontId="5"/>
  </si>
  <si>
    <t>実施都道府県数</t>
    <rPh sb="0" eb="2">
      <t>ジッシ</t>
    </rPh>
    <rPh sb="2" eb="6">
      <t>トドウフケン</t>
    </rPh>
    <rPh sb="6" eb="7">
      <t>スウ</t>
    </rPh>
    <phoneticPr fontId="5"/>
  </si>
  <si>
    <t>②-2卸売販売業者からの流通製品の品質確認検査実施機関数</t>
    <rPh sb="17" eb="19">
      <t>ヒンシツ</t>
    </rPh>
    <rPh sb="19" eb="21">
      <t>カクニン</t>
    </rPh>
    <rPh sb="21" eb="23">
      <t>ケンサ</t>
    </rPh>
    <rPh sb="23" eb="25">
      <t>ジッシ</t>
    </rPh>
    <rPh sb="25" eb="27">
      <t>キカン</t>
    </rPh>
    <rPh sb="27" eb="28">
      <t>スウ</t>
    </rPh>
    <phoneticPr fontId="5"/>
  </si>
  <si>
    <t>実施機関数</t>
    <rPh sb="0" eb="2">
      <t>ジッシ</t>
    </rPh>
    <rPh sb="2" eb="4">
      <t>キカン</t>
    </rPh>
    <rPh sb="4" eb="5">
      <t>スウ</t>
    </rPh>
    <phoneticPr fontId="5"/>
  </si>
  <si>
    <t>-</t>
    <phoneticPr fontId="5"/>
  </si>
  <si>
    <t>-</t>
    <phoneticPr fontId="5"/>
  </si>
  <si>
    <t>③検査を行った医薬品の品目数</t>
    <rPh sb="1" eb="3">
      <t>ケンサ</t>
    </rPh>
    <rPh sb="4" eb="5">
      <t>オコナ</t>
    </rPh>
    <rPh sb="7" eb="10">
      <t>イヤクヒン</t>
    </rPh>
    <rPh sb="11" eb="14">
      <t>ヒンモクスウ</t>
    </rPh>
    <phoneticPr fontId="5"/>
  </si>
  <si>
    <t>品目数</t>
    <rPh sb="0" eb="3">
      <t>ヒンモクスウ</t>
    </rPh>
    <phoneticPr fontId="5"/>
  </si>
  <si>
    <t>①-（立入調査費用は他事業予算で他事業の目的と合わせて実施しているため、当該事業に係るコストは算出できない）　　　　　　　　　　　　　　</t>
  </si>
  <si>
    <t>　　/</t>
  </si>
  <si>
    <t>-</t>
    <phoneticPr fontId="5"/>
  </si>
  <si>
    <t>②Ｘ「当該年度の後発医薬品品質確保対策事業の執行額（機器借料と賃金は除く）」／
　 Ｙ：「当該年度の確認検査実施機関数」</t>
  </si>
  <si>
    <t>円</t>
    <rPh sb="0" eb="1">
      <t>エン</t>
    </rPh>
    <phoneticPr fontId="5"/>
  </si>
  <si>
    <t>　　X/Y</t>
  </si>
  <si>
    <t>-</t>
    <phoneticPr fontId="5"/>
  </si>
  <si>
    <t>③Ｘ：「当該年度の後発医薬品品質確保対策事業の執行額（機器借料と賃金は除く）」／　 Ｙ：「当該年度の検査品目数」　　　　　　　　　　　　　</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</si>
  <si>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</si>
  <si>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</si>
  <si>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t>
    <phoneticPr fontId="5"/>
  </si>
  <si>
    <t>後発医薬品の品質確認検査の実施</t>
    <rPh sb="0" eb="5">
      <t>コウハツ</t>
    </rPh>
    <rPh sb="6" eb="8">
      <t>ヒンシツ</t>
    </rPh>
    <rPh sb="8" eb="10">
      <t>カクニン</t>
    </rPh>
    <rPh sb="10" eb="12">
      <t>ケンサ</t>
    </rPh>
    <rPh sb="13" eb="15">
      <t>ジッシ</t>
    </rPh>
    <phoneticPr fontId="5"/>
  </si>
  <si>
    <t>-</t>
    <phoneticPr fontId="5"/>
  </si>
  <si>
    <t>後発医薬品の使用促進の新たな目標として、平成３２年度までにその使用割合を８０％に引き上げることとされ、これまで、後発医薬品の使用促進を図るために安定供給や品質に対する信頼性の確保、情報提供の充実等に取り組んできているが、新たな目標が示されたことを踏まえ、後発医薬品のより一層の品質確保を図り、信頼性を高めることにより、後発医薬品に係る数量シェアの向上に寄与する。</t>
    <rPh sb="159" eb="164">
      <t>コウハツ</t>
    </rPh>
    <rPh sb="165" eb="166">
      <t>カカ</t>
    </rPh>
    <rPh sb="167" eb="169">
      <t>スウリョウ</t>
    </rPh>
    <rPh sb="173" eb="175">
      <t>コウジョウ</t>
    </rPh>
    <rPh sb="176" eb="178">
      <t>キヨ</t>
    </rPh>
    <phoneticPr fontId="5"/>
  </si>
  <si>
    <t>患者及び医療関係者が安心して後発医薬品を使用するためには、後発医薬品の品質に対する信頼性の確保が重要である。通常の監視指導に係る自治体の予算のみでは多数の後発医薬品の品質試験を行うことは困難であるため、国からも最低限の支出は必要である。</t>
    <rPh sb="38" eb="39">
      <t>タイ</t>
    </rPh>
    <rPh sb="48" eb="50">
      <t>ジュウヨウ</t>
    </rPh>
    <phoneticPr fontId="5"/>
  </si>
  <si>
    <t>医薬品の品質は国及び地方自治体が保証すべきものである。</t>
  </si>
  <si>
    <t>後発医薬品の使用促進に資する事業であり、優先度の高い事業である。</t>
  </si>
  <si>
    <t>‐</t>
  </si>
  <si>
    <t>無</t>
  </si>
  <si>
    <t>本事業を実施するにあたり、所要額の聴取などにより事前に内容を確認している。また、実績報告書で内容の事実確認をしており、必要最低限の費用となっている。</t>
    <rPh sb="13" eb="16">
      <t>ショヨウガク</t>
    </rPh>
    <rPh sb="17" eb="19">
      <t>チョウシュ</t>
    </rPh>
    <phoneticPr fontId="5"/>
  </si>
  <si>
    <t>実績報告書により必要最低限の支出となっていることを確認している。</t>
  </si>
  <si>
    <t>-</t>
    <phoneticPr fontId="5"/>
  </si>
  <si>
    <t>実施要領を毎年度精査して、効率的な実施に努めている。</t>
  </si>
  <si>
    <t>活動実績も見込みどおり実施されている中、後発医薬品のシェアは順調に伸びており、後発医薬品の信頼性の向上と品質の確保に寄与していると言える。</t>
    <rPh sb="18" eb="19">
      <t>ナカ</t>
    </rPh>
    <rPh sb="20" eb="22">
      <t>コウハツ</t>
    </rPh>
    <rPh sb="22" eb="25">
      <t>イヤクヒン</t>
    </rPh>
    <rPh sb="30" eb="32">
      <t>ジュンチョウ</t>
    </rPh>
    <rPh sb="33" eb="34">
      <t>ノ</t>
    </rPh>
    <rPh sb="58" eb="60">
      <t>キヨ</t>
    </rPh>
    <rPh sb="65" eb="66">
      <t>イ</t>
    </rPh>
    <phoneticPr fontId="5"/>
  </si>
  <si>
    <t>-</t>
    <phoneticPr fontId="5"/>
  </si>
  <si>
    <t>見込みに対しておおむね実施できている。</t>
  </si>
  <si>
    <t>事業計画の内容を事前・事後に確認し、コストの妥当性が担保されるよう努めている。引き続きコストの妥当性が担保されるよう努める。</t>
  </si>
  <si>
    <t>後発医薬品数の増加に対応するため、実施要領を改善し、検査実施数を増加させていきたい。</t>
  </si>
  <si>
    <t>点検対象外</t>
    <rPh sb="0" eb="2">
      <t>テンケン</t>
    </rPh>
    <rPh sb="2" eb="5">
      <t>タイショウガイ</t>
    </rPh>
    <phoneticPr fontId="5"/>
  </si>
  <si>
    <t>218</t>
  </si>
  <si>
    <t>204</t>
  </si>
  <si>
    <t>195</t>
  </si>
  <si>
    <t>212</t>
  </si>
  <si>
    <t>164</t>
  </si>
  <si>
    <t>190</t>
  </si>
  <si>
    <t>215</t>
    <phoneticPr fontId="5"/>
  </si>
  <si>
    <t>A..国立医薬品食品衛生研究所</t>
    <phoneticPr fontId="5"/>
  </si>
  <si>
    <t>B.国立感染症研究所</t>
    <phoneticPr fontId="5"/>
  </si>
  <si>
    <t>後発医薬品の品質確認検査</t>
  </si>
  <si>
    <t>雑役務費</t>
    <rPh sb="0" eb="2">
      <t>ザツエキ</t>
    </rPh>
    <rPh sb="2" eb="4">
      <t>ムヒ</t>
    </rPh>
    <phoneticPr fontId="5"/>
  </si>
  <si>
    <t>C.福岡県</t>
    <rPh sb="2" eb="4">
      <t>フクオカ</t>
    </rPh>
    <rPh sb="4" eb="5">
      <t>ケン</t>
    </rPh>
    <phoneticPr fontId="5"/>
  </si>
  <si>
    <t>庁費</t>
    <rPh sb="0" eb="2">
      <t>チョウヒ</t>
    </rPh>
    <phoneticPr fontId="5"/>
  </si>
  <si>
    <t>旅費</t>
    <rPh sb="0" eb="2">
      <t>リョヒ</t>
    </rPh>
    <phoneticPr fontId="5"/>
  </si>
  <si>
    <t>分析機賃借料、賃金、薬品費等</t>
    <rPh sb="0" eb="2">
      <t>ブンセキ</t>
    </rPh>
    <rPh sb="2" eb="3">
      <t>キ</t>
    </rPh>
    <rPh sb="3" eb="6">
      <t>チンシャクリョウ</t>
    </rPh>
    <rPh sb="7" eb="9">
      <t>チンギン</t>
    </rPh>
    <rPh sb="10" eb="12">
      <t>ヤクヒン</t>
    </rPh>
    <rPh sb="12" eb="13">
      <t>ヒ</t>
    </rPh>
    <rPh sb="13" eb="14">
      <t>トウ</t>
    </rPh>
    <phoneticPr fontId="5"/>
  </si>
  <si>
    <t>検定収去立入調査旅費</t>
    <rPh sb="0" eb="2">
      <t>ケンテイ</t>
    </rPh>
    <rPh sb="2" eb="4">
      <t>シュウキョ</t>
    </rPh>
    <rPh sb="4" eb="6">
      <t>タチイリ</t>
    </rPh>
    <rPh sb="6" eb="8">
      <t>チョウサ</t>
    </rPh>
    <rPh sb="8" eb="10">
      <t>リョヒ</t>
    </rPh>
    <phoneticPr fontId="5"/>
  </si>
  <si>
    <t>-</t>
    <phoneticPr fontId="5"/>
  </si>
  <si>
    <t>国立医薬品食品衛生研究所</t>
    <phoneticPr fontId="5"/>
  </si>
  <si>
    <t>-</t>
    <phoneticPr fontId="5"/>
  </si>
  <si>
    <t>国立感染症研究所</t>
    <phoneticPr fontId="5"/>
  </si>
  <si>
    <t>-</t>
    <phoneticPr fontId="5"/>
  </si>
  <si>
    <t>-</t>
    <phoneticPr fontId="5"/>
  </si>
  <si>
    <t>国が指定した品目について試験検査を実施（支出委任）</t>
    <rPh sb="20" eb="22">
      <t>シシュツ</t>
    </rPh>
    <rPh sb="22" eb="24">
      <t>イニン</t>
    </rPh>
    <phoneticPr fontId="5"/>
  </si>
  <si>
    <t>国が指定した品目の試験検査（支出委任）</t>
    <rPh sb="14" eb="16">
      <t>シシュツ</t>
    </rPh>
    <rPh sb="16" eb="18">
      <t>イニン</t>
    </rPh>
    <phoneticPr fontId="5"/>
  </si>
  <si>
    <t>-</t>
    <phoneticPr fontId="5"/>
  </si>
  <si>
    <t>-</t>
    <phoneticPr fontId="5"/>
  </si>
  <si>
    <t>福岡県</t>
    <rPh sb="0" eb="3">
      <t>フクオカケン</t>
    </rPh>
    <phoneticPr fontId="5"/>
  </si>
  <si>
    <t>富山県</t>
    <rPh sb="0" eb="3">
      <t>トヤマケン</t>
    </rPh>
    <phoneticPr fontId="5"/>
  </si>
  <si>
    <t>地方独立行政法人大阪健康安全基盤研究所</t>
    <rPh sb="0" eb="2">
      <t>チホウ</t>
    </rPh>
    <rPh sb="2" eb="4">
      <t>ドクリツ</t>
    </rPh>
    <rPh sb="4" eb="6">
      <t>ギョウセイ</t>
    </rPh>
    <rPh sb="6" eb="8">
      <t>ホウジン</t>
    </rPh>
    <rPh sb="8" eb="10">
      <t>オオサカ</t>
    </rPh>
    <rPh sb="10" eb="12">
      <t>ケンコウ</t>
    </rPh>
    <rPh sb="12" eb="14">
      <t>アンゼン</t>
    </rPh>
    <rPh sb="14" eb="16">
      <t>キバン</t>
    </rPh>
    <rPh sb="16" eb="18">
      <t>ケンキュウ</t>
    </rPh>
    <rPh sb="18" eb="19">
      <t>ショ</t>
    </rPh>
    <phoneticPr fontId="5"/>
  </si>
  <si>
    <t>神奈川県</t>
    <rPh sb="0" eb="4">
      <t>カナガワケン</t>
    </rPh>
    <phoneticPr fontId="5"/>
  </si>
  <si>
    <t>埼玉県</t>
    <rPh sb="0" eb="3">
      <t>サイタマケン</t>
    </rPh>
    <phoneticPr fontId="5"/>
  </si>
  <si>
    <t>京都府</t>
    <rPh sb="0" eb="3">
      <t>キョウトフ</t>
    </rPh>
    <phoneticPr fontId="5"/>
  </si>
  <si>
    <t>静岡県</t>
    <rPh sb="0" eb="3">
      <t>シズオカケン</t>
    </rPh>
    <phoneticPr fontId="5"/>
  </si>
  <si>
    <t>兵庫県</t>
    <rPh sb="0" eb="3">
      <t>ヒョウゴケン</t>
    </rPh>
    <phoneticPr fontId="5"/>
  </si>
  <si>
    <t>愛知県</t>
    <rPh sb="0" eb="3">
      <t>アイチケン</t>
    </rPh>
    <phoneticPr fontId="5"/>
  </si>
  <si>
    <t>東京都</t>
    <rPh sb="0" eb="3">
      <t>トウキョウト</t>
    </rPh>
    <phoneticPr fontId="5"/>
  </si>
  <si>
    <t>後発医薬品製造販売業者等への立入検査・収去（委託契約）</t>
    <rPh sb="22" eb="24">
      <t>イタク</t>
    </rPh>
    <rPh sb="24" eb="26">
      <t>ケイヤク</t>
    </rPh>
    <phoneticPr fontId="5"/>
  </si>
  <si>
    <t>-</t>
    <phoneticPr fontId="5"/>
  </si>
  <si>
    <t>検査不適品目数</t>
    <phoneticPr fontId="5"/>
  </si>
  <si>
    <t>②-1卸売販売業者からの流通製品の検査実施都道府県数</t>
    <phoneticPr fontId="5"/>
  </si>
  <si>
    <t>後発医薬品の品質確認に必要な溶出試験等の検査の実施件数</t>
    <phoneticPr fontId="5"/>
  </si>
  <si>
    <t>-</t>
    <phoneticPr fontId="5"/>
  </si>
  <si>
    <t>都道府県の薬事監視員が後発医薬品を製造販売又は製造する業者へ立入検査を行い、国・都道府県が選定した品目について、流通する後発医薬品の品質の確認検査を行うことにより、医薬品の品質確保に寄与するものである。
（平成30年度における検査を行った医薬品の品目数　891品目）</t>
    <rPh sb="60" eb="65">
      <t>コウハツ</t>
    </rPh>
    <rPh sb="91" eb="93">
      <t>キヨ</t>
    </rPh>
    <rPh sb="103" eb="105">
      <t>ヘイセイ</t>
    </rPh>
    <rPh sb="107" eb="109">
      <t>ネンド</t>
    </rPh>
    <rPh sb="113" eb="115">
      <t>ケンサ</t>
    </rPh>
    <rPh sb="116" eb="117">
      <t>オコナ</t>
    </rPh>
    <rPh sb="119" eb="122">
      <t>イヤクヒン</t>
    </rPh>
    <rPh sb="123" eb="126">
      <t>ヒンモクスウ</t>
    </rPh>
    <rPh sb="130" eb="132">
      <t>ヒンモク</t>
    </rPh>
    <phoneticPr fontId="5"/>
  </si>
  <si>
    <t>-</t>
    <phoneticPr fontId="5"/>
  </si>
  <si>
    <t>36,543,703
/900</t>
    <phoneticPr fontId="5"/>
  </si>
  <si>
    <t>100,941,500
/890</t>
    <phoneticPr fontId="5"/>
  </si>
  <si>
    <t>100,941,500
/41</t>
    <phoneticPr fontId="5"/>
  </si>
  <si>
    <t>36,543,703
/37</t>
    <phoneticPr fontId="5"/>
  </si>
  <si>
    <t>81,741,619
/891</t>
    <phoneticPr fontId="5"/>
  </si>
  <si>
    <t>81,741,619
/38</t>
    <phoneticPr fontId="5"/>
  </si>
  <si>
    <t>82,480,000/900</t>
    <phoneticPr fontId="5"/>
  </si>
  <si>
    <t>-</t>
    <phoneticPr fontId="5"/>
  </si>
  <si>
    <t>-</t>
    <phoneticPr fontId="5"/>
  </si>
  <si>
    <t>-</t>
    <phoneticPr fontId="5"/>
  </si>
  <si>
    <t>４９．後発医薬品の使用促進</t>
    <rPh sb="3" eb="5">
      <t>コウハツ</t>
    </rPh>
    <rPh sb="5" eb="8">
      <t>イヤクヒン</t>
    </rPh>
    <rPh sb="9" eb="11">
      <t>シヨウ</t>
    </rPh>
    <rPh sb="11" eb="13">
      <t>ソクシン</t>
    </rPh>
    <phoneticPr fontId="5"/>
  </si>
  <si>
    <t>本事業にかかる調達は積極的に入札を活用して選定先は妥当である。</t>
    <rPh sb="0" eb="1">
      <t>ホン</t>
    </rPh>
    <rPh sb="1" eb="3">
      <t>ジギョウ</t>
    </rPh>
    <rPh sb="7" eb="9">
      <t>チョウタツ</t>
    </rPh>
    <rPh sb="10" eb="13">
      <t>セッキョクテキ</t>
    </rPh>
    <rPh sb="14" eb="16">
      <t>ニュウサツ</t>
    </rPh>
    <rPh sb="17" eb="19">
      <t>カツヨウ</t>
    </rPh>
    <rPh sb="21" eb="23">
      <t>センテイ</t>
    </rPh>
    <rPh sb="23" eb="24">
      <t>サキ</t>
    </rPh>
    <rPh sb="25" eb="27">
      <t>ダトウ</t>
    </rPh>
    <phoneticPr fontId="5"/>
  </si>
  <si>
    <t>後発医薬品の品質・安全性を確認することにより医療現場や患者が安心して使用できる環境を整備するための経費であることから、引き続き、必要な予算額を確保し、適正な執行に努めること。</t>
    <rPh sb="0" eb="5">
      <t>コウハツイヤクヒン</t>
    </rPh>
    <rPh sb="6" eb="8">
      <t>ヒンシツ</t>
    </rPh>
    <rPh sb="9" eb="12">
      <t>アンゼンセイ</t>
    </rPh>
    <rPh sb="13" eb="15">
      <t>カクニン</t>
    </rPh>
    <rPh sb="22" eb="24">
      <t>イリョウ</t>
    </rPh>
    <rPh sb="24" eb="26">
      <t>ゲンバ</t>
    </rPh>
    <rPh sb="27" eb="29">
      <t>カンジャ</t>
    </rPh>
    <rPh sb="30" eb="32">
      <t>アンシン</t>
    </rPh>
    <rPh sb="34" eb="36">
      <t>シヨウ</t>
    </rPh>
    <rPh sb="39" eb="41">
      <t>カンキョウ</t>
    </rPh>
    <rPh sb="42" eb="44">
      <t>セイビ</t>
    </rPh>
    <rPh sb="49" eb="51">
      <t>ケイヒ</t>
    </rPh>
    <phoneticPr fontId="5"/>
  </si>
  <si>
    <t>課長　田中　徹</t>
    <rPh sb="0" eb="2">
      <t>カチョウ</t>
    </rPh>
    <rPh sb="3" eb="5">
      <t>タナカ</t>
    </rPh>
    <rPh sb="6" eb="7">
      <t>トオル</t>
    </rPh>
    <phoneticPr fontId="5"/>
  </si>
  <si>
    <t>日立キャピタル株式会社</t>
    <rPh sb="0" eb="2">
      <t>ヒタチ</t>
    </rPh>
    <rPh sb="7" eb="11">
      <t>カブシキガイシャ</t>
    </rPh>
    <phoneticPr fontId="5"/>
  </si>
  <si>
    <t>高周波誘導結合プラズマ質量分析装置　１式　賃貸借</t>
    <phoneticPr fontId="5"/>
  </si>
  <si>
    <t>国庫債務負担行為等</t>
  </si>
  <si>
    <t>-</t>
    <phoneticPr fontId="5"/>
  </si>
  <si>
    <t>-</t>
    <phoneticPr fontId="5"/>
  </si>
  <si>
    <t>株式会社バイオテック・ラボ</t>
    <rPh sb="0" eb="2">
      <t>カブシキ</t>
    </rPh>
    <rPh sb="2" eb="4">
      <t>カイシャ</t>
    </rPh>
    <phoneticPr fontId="5"/>
  </si>
  <si>
    <t>特注棚、電位天秤等購入</t>
    <rPh sb="0" eb="2">
      <t>トクチュウ</t>
    </rPh>
    <rPh sb="2" eb="3">
      <t>タナ</t>
    </rPh>
    <rPh sb="4" eb="6">
      <t>デンイ</t>
    </rPh>
    <rPh sb="6" eb="8">
      <t>テンビン</t>
    </rPh>
    <rPh sb="8" eb="9">
      <t>トウ</t>
    </rPh>
    <rPh sb="9" eb="11">
      <t>コウニュウ</t>
    </rPh>
    <phoneticPr fontId="5"/>
  </si>
  <si>
    <t>　全自動溶出試験機保守管理業務</t>
    <phoneticPr fontId="5"/>
  </si>
  <si>
    <t>株式会社大日本精機</t>
    <rPh sb="0" eb="4">
      <t>カブシキガイシャ</t>
    </rPh>
    <phoneticPr fontId="5"/>
  </si>
  <si>
    <t>Ｐｒｏｍｉｎｅｎｃｅ用ＰＣ購入、メンテナンス業務</t>
    <rPh sb="13" eb="15">
      <t>コウニュウ</t>
    </rPh>
    <rPh sb="22" eb="24">
      <t>ギョウム</t>
    </rPh>
    <phoneticPr fontId="5"/>
  </si>
  <si>
    <t>島津サイエンス東日本株式会社</t>
    <rPh sb="10" eb="14">
      <t>カブシキガイシャ</t>
    </rPh>
    <phoneticPr fontId="5"/>
  </si>
  <si>
    <t>三協ラボサービス株式会社</t>
    <rPh sb="8" eb="12">
      <t>カブシキガイシャ</t>
    </rPh>
    <phoneticPr fontId="5"/>
  </si>
  <si>
    <t>実験動物飼育管理業務</t>
    <phoneticPr fontId="5"/>
  </si>
  <si>
    <t>電気使用料</t>
    <rPh sb="0" eb="2">
      <t>デンキ</t>
    </rPh>
    <rPh sb="2" eb="4">
      <t>シヨウ</t>
    </rPh>
    <rPh sb="4" eb="5">
      <t>リョウ</t>
    </rPh>
    <phoneticPr fontId="5"/>
  </si>
  <si>
    <t>株式会社東機システムサービス</t>
    <rPh sb="0" eb="4">
      <t>カブシキガイシャ</t>
    </rPh>
    <phoneticPr fontId="5"/>
  </si>
  <si>
    <t>パソコン　６台　購入</t>
    <rPh sb="6" eb="7">
      <t>ダイ</t>
    </rPh>
    <rPh sb="8" eb="10">
      <t>コウニュウ</t>
    </rPh>
    <phoneticPr fontId="5"/>
  </si>
  <si>
    <t>資金前渡官吏　国立医薬品食品衛生研究所　総務部会計課長</t>
    <phoneticPr fontId="5"/>
  </si>
  <si>
    <t>賃金</t>
    <rPh sb="0" eb="2">
      <t>チンギン</t>
    </rPh>
    <phoneticPr fontId="5"/>
  </si>
  <si>
    <t>試験用消耗品</t>
    <rPh sb="0" eb="2">
      <t>シケン</t>
    </rPh>
    <rPh sb="2" eb="3">
      <t>ヨウ</t>
    </rPh>
    <rPh sb="3" eb="6">
      <t>ショウモウヒン</t>
    </rPh>
    <phoneticPr fontId="5"/>
  </si>
  <si>
    <t>東京電力エナジーパートナー株式会社</t>
    <rPh sb="13" eb="17">
      <t>カブシキガイシャ</t>
    </rPh>
    <phoneticPr fontId="5"/>
  </si>
  <si>
    <t>-</t>
    <phoneticPr fontId="5"/>
  </si>
  <si>
    <t>岩井化学薬品株式会社</t>
    <rPh sb="6" eb="10">
      <t>カブシキガイシャ</t>
    </rPh>
    <phoneticPr fontId="5"/>
  </si>
  <si>
    <t>尾崎理化株式会社</t>
    <rPh sb="0" eb="2">
      <t>オザキ</t>
    </rPh>
    <rPh sb="2" eb="4">
      <t>リカ</t>
    </rPh>
    <rPh sb="4" eb="6">
      <t>カブシキ</t>
    </rPh>
    <rPh sb="6" eb="8">
      <t>カイシャ</t>
    </rPh>
    <phoneticPr fontId="5"/>
  </si>
  <si>
    <t>WBD株式会社</t>
    <rPh sb="3" eb="7">
      <t>カブシキガイシャ</t>
    </rPh>
    <phoneticPr fontId="5"/>
  </si>
  <si>
    <t>アドバンテック株式会社</t>
    <rPh sb="7" eb="9">
      <t>カブシキ</t>
    </rPh>
    <rPh sb="9" eb="11">
      <t>カイシャ</t>
    </rPh>
    <phoneticPr fontId="5"/>
  </si>
  <si>
    <t>日本電子株式会社</t>
    <rPh sb="0" eb="2">
      <t>ニホン</t>
    </rPh>
    <rPh sb="2" eb="4">
      <t>デンシ</t>
    </rPh>
    <rPh sb="4" eb="8">
      <t>カブシキガイシャ</t>
    </rPh>
    <phoneticPr fontId="5"/>
  </si>
  <si>
    <t>東京電力エナジーパートナー株式会社</t>
    <rPh sb="0" eb="2">
      <t>トウキョウ</t>
    </rPh>
    <rPh sb="2" eb="4">
      <t>デンリョク</t>
    </rPh>
    <rPh sb="13" eb="17">
      <t>カブシキガイシャ</t>
    </rPh>
    <phoneticPr fontId="5"/>
  </si>
  <si>
    <t>株式会社前田製作所</t>
    <rPh sb="0" eb="4">
      <t>カブシキガイシャ</t>
    </rPh>
    <rPh sb="4" eb="6">
      <t>マエダ</t>
    </rPh>
    <rPh sb="6" eb="9">
      <t>セイサクショ</t>
    </rPh>
    <phoneticPr fontId="5"/>
  </si>
  <si>
    <t>芙蓉総合リース株式会社</t>
    <rPh sb="7" eb="11">
      <t>カブシキガイシャ</t>
    </rPh>
    <phoneticPr fontId="5"/>
  </si>
  <si>
    <t>高性能多目的質量解析システム　１式　購入</t>
    <rPh sb="18" eb="20">
      <t>コウニュウ</t>
    </rPh>
    <phoneticPr fontId="5"/>
  </si>
  <si>
    <t>新東産業株式会社</t>
    <rPh sb="0" eb="1">
      <t>シン</t>
    </rPh>
    <rPh sb="1" eb="2">
      <t>ヒガシ</t>
    </rPh>
    <rPh sb="2" eb="4">
      <t>サンギョウ</t>
    </rPh>
    <rPh sb="4" eb="6">
      <t>カブシキ</t>
    </rPh>
    <rPh sb="6" eb="8">
      <t>カイシャ</t>
    </rPh>
    <phoneticPr fontId="5"/>
  </si>
  <si>
    <t>試験研究業務等のための人材派遣業務</t>
  </si>
  <si>
    <t>島津サイエンス東日本株式会社</t>
    <rPh sb="0" eb="2">
      <t>シマヅ</t>
    </rPh>
    <rPh sb="7" eb="10">
      <t>ヒガシニホン</t>
    </rPh>
    <rPh sb="10" eb="12">
      <t>カブシキ</t>
    </rPh>
    <rPh sb="12" eb="14">
      <t>カイシャ</t>
    </rPh>
    <phoneticPr fontId="5"/>
  </si>
  <si>
    <t>超高速液体クロマトグラフ　１式購入</t>
    <rPh sb="15" eb="17">
      <t>コウニュウ</t>
    </rPh>
    <phoneticPr fontId="5"/>
  </si>
  <si>
    <t>極低温ＮＭＲプローブ及びプローブ冷却システム　１式購入</t>
    <rPh sb="25" eb="27">
      <t>コウニュウ</t>
    </rPh>
    <phoneticPr fontId="5"/>
  </si>
  <si>
    <t>要求額のうち「新しい日本のための優先課題推進枠」233
バイオシミラー備品費・機器保守料等の計上に伴う増</t>
    <rPh sb="35" eb="38">
      <t>ビヒンヒ</t>
    </rPh>
    <rPh sb="39" eb="41">
      <t>キキ</t>
    </rPh>
    <rPh sb="41" eb="44">
      <t>ホシュリョウ</t>
    </rPh>
    <rPh sb="44" eb="45">
      <t>トウ</t>
    </rPh>
    <rPh sb="46" eb="48">
      <t>ケイジョウ</t>
    </rPh>
    <rPh sb="49" eb="50">
      <t>トモナ</t>
    </rPh>
    <rPh sb="51" eb="52">
      <t>ゾウ</t>
    </rPh>
    <phoneticPr fontId="5"/>
  </si>
  <si>
    <t>D.日立キャピタル㈱</t>
    <rPh sb="2" eb="4">
      <t>ヒタチ</t>
    </rPh>
    <phoneticPr fontId="5"/>
  </si>
  <si>
    <t>高周波誘導結合プラズマ質量分析装置　１式　賃貸借</t>
    <phoneticPr fontId="5"/>
  </si>
  <si>
    <t>後発医薬品品質確保対策事業</t>
    <phoneticPr fontId="5"/>
  </si>
  <si>
    <t>後発医薬品品質確保対策事業（追加試験）</t>
    <rPh sb="14" eb="16">
      <t>ツイカ</t>
    </rPh>
    <rPh sb="16" eb="18">
      <t>シケン</t>
    </rPh>
    <phoneticPr fontId="5"/>
  </si>
  <si>
    <t>雑役務費</t>
    <rPh sb="0" eb="2">
      <t>ザツエキ</t>
    </rPh>
    <rPh sb="2" eb="4">
      <t>ムヒ</t>
    </rPh>
    <phoneticPr fontId="5"/>
  </si>
  <si>
    <t>資金前渡官吏　国立医薬品食品衛生研究所　総務部会計課長</t>
  </si>
  <si>
    <t>株式会社前田製作所</t>
    <rPh sb="0" eb="2">
      <t>カブシキ</t>
    </rPh>
    <rPh sb="2" eb="4">
      <t>カイシャ</t>
    </rPh>
    <rPh sb="4" eb="6">
      <t>マエダ</t>
    </rPh>
    <rPh sb="6" eb="9">
      <t>セイサクショ</t>
    </rPh>
    <phoneticPr fontId="5"/>
  </si>
  <si>
    <t>株式会社高長</t>
    <rPh sb="4" eb="5">
      <t>タカ</t>
    </rPh>
    <phoneticPr fontId="5"/>
  </si>
  <si>
    <t>岩井化学薬品株式会社</t>
    <rPh sb="0" eb="2">
      <t>イワイ</t>
    </rPh>
    <rPh sb="2" eb="4">
      <t>カガク</t>
    </rPh>
    <rPh sb="4" eb="6">
      <t>ヤクヒン</t>
    </rPh>
    <phoneticPr fontId="5"/>
  </si>
  <si>
    <t>株式会社バイオテック・ラボ</t>
    <rPh sb="0" eb="4">
      <t>カブシキガイシャ</t>
    </rPh>
    <phoneticPr fontId="5"/>
  </si>
  <si>
    <t>株式会社大日本精機</t>
    <rPh sb="0" eb="4">
      <t>カブシキガイシャ</t>
    </rPh>
    <rPh sb="4" eb="7">
      <t>ダイニッポン</t>
    </rPh>
    <rPh sb="7" eb="9">
      <t>セイキ</t>
    </rPh>
    <phoneticPr fontId="5"/>
  </si>
  <si>
    <t>川崎市</t>
    <rPh sb="0" eb="3">
      <t>カワサキシ</t>
    </rPh>
    <phoneticPr fontId="5"/>
  </si>
  <si>
    <t>島津サイエンス東日本株式会社</t>
    <rPh sb="0" eb="2">
      <t>シマヅ</t>
    </rPh>
    <rPh sb="7" eb="10">
      <t>ヒガシニホン</t>
    </rPh>
    <rPh sb="10" eb="14">
      <t>カブシキガイシャ</t>
    </rPh>
    <phoneticPr fontId="5"/>
  </si>
  <si>
    <t>試験用消耗品購入</t>
    <rPh sb="0" eb="2">
      <t>シケン</t>
    </rPh>
    <rPh sb="2" eb="3">
      <t>ヨウ</t>
    </rPh>
    <rPh sb="3" eb="6">
      <t>ショウモウヒン</t>
    </rPh>
    <rPh sb="6" eb="8">
      <t>コウニュウ</t>
    </rPh>
    <phoneticPr fontId="5"/>
  </si>
  <si>
    <t>電子天秤、事務用品等購入</t>
    <rPh sb="0" eb="2">
      <t>デンシ</t>
    </rPh>
    <rPh sb="2" eb="4">
      <t>テンビン</t>
    </rPh>
    <rPh sb="5" eb="7">
      <t>ジム</t>
    </rPh>
    <rPh sb="7" eb="9">
      <t>ヨウヒン</t>
    </rPh>
    <rPh sb="9" eb="10">
      <t>トウ</t>
    </rPh>
    <rPh sb="10" eb="12">
      <t>コウニュウ</t>
    </rPh>
    <phoneticPr fontId="5"/>
  </si>
  <si>
    <t>-</t>
    <phoneticPr fontId="5"/>
  </si>
  <si>
    <t>下水道使用料</t>
  </si>
  <si>
    <t>-</t>
    <phoneticPr fontId="5"/>
  </si>
  <si>
    <t>実験装置、プロジェクター、バッテリー購入</t>
    <rPh sb="18" eb="20">
      <t>コウニュウ</t>
    </rPh>
    <phoneticPr fontId="5"/>
  </si>
  <si>
    <t>総合庁舎管理業務</t>
    <phoneticPr fontId="5"/>
  </si>
  <si>
    <t>雑役務費</t>
    <rPh sb="0" eb="2">
      <t>ザツエキ</t>
    </rPh>
    <rPh sb="2" eb="4">
      <t>ムヒ</t>
    </rPh>
    <phoneticPr fontId="5"/>
  </si>
  <si>
    <t>E.WBD㈱</t>
    <phoneticPr fontId="5"/>
  </si>
  <si>
    <t>試験研究業務等のための人材派遣業務</t>
    <phoneticPr fontId="5"/>
  </si>
  <si>
    <t>試験研究業務等のための人材派遣業務</t>
    <phoneticPr fontId="5"/>
  </si>
  <si>
    <t>F. -</t>
    <phoneticPr fontId="5"/>
  </si>
  <si>
    <t>-</t>
    <phoneticPr fontId="5"/>
  </si>
  <si>
    <t>-</t>
    <phoneticPr fontId="5"/>
  </si>
  <si>
    <t>賃金</t>
    <rPh sb="0" eb="2">
      <t>チンギン</t>
    </rPh>
    <phoneticPr fontId="5"/>
  </si>
  <si>
    <t>資金前渡官吏　国立感染症研究所総務部会計課長</t>
  </si>
  <si>
    <t>資金前渡官吏　国立感染症研究所総務部会計課長</t>
    <phoneticPr fontId="5"/>
  </si>
  <si>
    <t>高速液体クロマトグラフ分析システムの賃貸借料</t>
    <phoneticPr fontId="5"/>
  </si>
  <si>
    <t>日立キャピタル株式会社</t>
    <rPh sb="7" eb="11">
      <t>カブシキガイシャ</t>
    </rPh>
    <phoneticPr fontId="5"/>
  </si>
  <si>
    <t>株式会社池田理化</t>
    <rPh sb="0" eb="2">
      <t>カブシキ</t>
    </rPh>
    <rPh sb="2" eb="4">
      <t>カイシャ</t>
    </rPh>
    <rPh sb="4" eb="6">
      <t>イケダ</t>
    </rPh>
    <rPh sb="6" eb="8">
      <t>リカ</t>
    </rPh>
    <phoneticPr fontId="5"/>
  </si>
  <si>
    <t>株式会社和科盛商会</t>
    <rPh sb="4" eb="5">
      <t>ワ</t>
    </rPh>
    <rPh sb="5" eb="6">
      <t>カ</t>
    </rPh>
    <rPh sb="6" eb="7">
      <t>モリ</t>
    </rPh>
    <rPh sb="7" eb="9">
      <t>ショウカイ</t>
    </rPh>
    <phoneticPr fontId="5"/>
  </si>
  <si>
    <t>島津サイエンス東日本株式会社</t>
    <rPh sb="0" eb="2">
      <t>シマヅ</t>
    </rPh>
    <rPh sb="7" eb="10">
      <t>ヒガシニホン</t>
    </rPh>
    <rPh sb="10" eb="14">
      <t>カブシキガイシャ</t>
    </rPh>
    <phoneticPr fontId="5"/>
  </si>
  <si>
    <t>株式会社チヨダサイエンス</t>
    <rPh sb="0" eb="2">
      <t>カブシキ</t>
    </rPh>
    <rPh sb="2" eb="4">
      <t>カイシャ</t>
    </rPh>
    <phoneticPr fontId="5"/>
  </si>
  <si>
    <t>尾崎理化株式会社</t>
    <rPh sb="0" eb="2">
      <t>オザキ</t>
    </rPh>
    <rPh sb="2" eb="4">
      <t>リカ</t>
    </rPh>
    <rPh sb="4" eb="8">
      <t>カブシキガイシャ</t>
    </rPh>
    <phoneticPr fontId="5"/>
  </si>
  <si>
    <t>株式会社アズバイオロジカルリサーチ</t>
    <rPh sb="2" eb="4">
      <t>カイシャ</t>
    </rPh>
    <phoneticPr fontId="5"/>
  </si>
  <si>
    <t>株式会社じほう</t>
    <phoneticPr fontId="5"/>
  </si>
  <si>
    <t>機器保守、試験用消耗品購入</t>
    <rPh sb="0" eb="2">
      <t>キキ</t>
    </rPh>
    <rPh sb="2" eb="4">
      <t>ホシュ</t>
    </rPh>
    <rPh sb="5" eb="7">
      <t>シケン</t>
    </rPh>
    <rPh sb="7" eb="8">
      <t>ヨウ</t>
    </rPh>
    <rPh sb="8" eb="11">
      <t>ショウモウヒン</t>
    </rPh>
    <rPh sb="11" eb="13">
      <t>コウニュウ</t>
    </rPh>
    <phoneticPr fontId="5"/>
  </si>
  <si>
    <t>試験用消耗品購入</t>
  </si>
  <si>
    <t>試験用消耗品購入</t>
    <phoneticPr fontId="5"/>
  </si>
  <si>
    <t>高速液体クロマトグラ１式の修理</t>
    <phoneticPr fontId="5"/>
  </si>
  <si>
    <t>プリンター、試験用照応品購入</t>
    <rPh sb="6" eb="8">
      <t>シケン</t>
    </rPh>
    <rPh sb="8" eb="9">
      <t>ヨウ</t>
    </rPh>
    <rPh sb="9" eb="11">
      <t>ショウオウ</t>
    </rPh>
    <rPh sb="11" eb="12">
      <t>ヒン</t>
    </rPh>
    <rPh sb="12" eb="14">
      <t>コウニュウ</t>
    </rPh>
    <phoneticPr fontId="5"/>
  </si>
  <si>
    <t>プリンター用インクタンク購入</t>
    <rPh sb="12" eb="14">
      <t>コウニュウ</t>
    </rPh>
    <phoneticPr fontId="5"/>
  </si>
  <si>
    <t>第十七改正　日本薬局方　第一追補　２冊　購入</t>
    <rPh sb="20" eb="22">
      <t>コウニュウ</t>
    </rPh>
    <phoneticPr fontId="5"/>
  </si>
  <si>
    <t>-</t>
    <phoneticPr fontId="5"/>
  </si>
  <si>
    <t>-</t>
    <phoneticPr fontId="5"/>
  </si>
  <si>
    <t>ナカライテスク株式会社</t>
    <phoneticPr fontId="5"/>
  </si>
  <si>
    <t>-</t>
    <phoneticPr fontId="5"/>
  </si>
  <si>
    <t>理科研株式会社</t>
    <rPh sb="0" eb="2">
      <t>リカ</t>
    </rPh>
    <rPh sb="2" eb="3">
      <t>ケン</t>
    </rPh>
    <rPh sb="3" eb="7">
      <t>カブシキガイシャ</t>
    </rPh>
    <phoneticPr fontId="5"/>
  </si>
  <si>
    <t>アズサイエンス株式会社</t>
    <phoneticPr fontId="5"/>
  </si>
  <si>
    <t>G.資金前渡官吏　国立感染症研究所総務部会計課長</t>
    <phoneticPr fontId="5"/>
  </si>
  <si>
    <t>H.資金前渡官吏　国立感染症研究所総務部会計課長</t>
    <phoneticPr fontId="5"/>
  </si>
  <si>
    <t>実験棚増設等</t>
    <rPh sb="3" eb="5">
      <t>ゾウセツ</t>
    </rPh>
    <rPh sb="5" eb="6">
      <t>トウ</t>
    </rPh>
    <phoneticPr fontId="5"/>
  </si>
  <si>
    <t>バイオメディカルフリーザー２台購入</t>
    <rPh sb="14" eb="15">
      <t>ダイ</t>
    </rPh>
    <rPh sb="15" eb="17">
      <t>コウニュウ</t>
    </rPh>
    <phoneticPr fontId="5"/>
  </si>
  <si>
    <t>高速液体クロマトグラフ質量分析計修理</t>
    <phoneticPr fontId="5"/>
  </si>
  <si>
    <t>試験用消耗品購入</t>
    <rPh sb="6" eb="8">
      <t>コウニュウ</t>
    </rPh>
    <phoneticPr fontId="5"/>
  </si>
  <si>
    <t>-</t>
    <phoneticPr fontId="5"/>
  </si>
  <si>
    <t>-</t>
    <phoneticPr fontId="5"/>
  </si>
  <si>
    <t>試験用消耗品購入、機器点検業務</t>
    <rPh sb="0" eb="2">
      <t>シケン</t>
    </rPh>
    <rPh sb="2" eb="3">
      <t>ヨウ</t>
    </rPh>
    <rPh sb="3" eb="6">
      <t>ショウモウヒン</t>
    </rPh>
    <rPh sb="6" eb="8">
      <t>コウニュウ</t>
    </rPh>
    <rPh sb="9" eb="11">
      <t>キキ</t>
    </rPh>
    <rPh sb="11" eb="13">
      <t>テンケン</t>
    </rPh>
    <rPh sb="13" eb="15">
      <t>ギョウム</t>
    </rPh>
    <phoneticPr fontId="5"/>
  </si>
  <si>
    <t>試験用消耗品購入、機器校正</t>
    <rPh sb="6" eb="8">
      <t>コウニュウ</t>
    </rPh>
    <rPh sb="9" eb="11">
      <t>キキ</t>
    </rPh>
    <rPh sb="11" eb="13">
      <t>コウセイ</t>
    </rPh>
    <phoneticPr fontId="5"/>
  </si>
  <si>
    <t>培養試験管購入</t>
    <rPh sb="5" eb="7">
      <t>コウニュウ</t>
    </rPh>
    <phoneticPr fontId="5"/>
  </si>
  <si>
    <t>-</t>
    <phoneticPr fontId="5"/>
  </si>
  <si>
    <t>-</t>
    <phoneticPr fontId="5"/>
  </si>
  <si>
    <t>後発医薬品品質確保対策事業</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</si>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</sst>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99859</xdr:colOff>
      <xdr:row>86</xdr:row>
      <xdr:rowOff>15363</xdr:rowOff>
    </xdr:from>
    <xdr:ext cx="642938" cy="275717"/>
    <xdr:sp macro="" textlink="">
      <xdr:nvSpPr>
        <xdr:cNvPr id="3" name="テキスト ボックス 2"/>
        <xdr:cNvSpPr txBox="1"/>
      </xdr:nvSpPr>
      <xdr:spPr>
        <a:xfrm>
          <a:off x="7689133" y="13527036"/>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52</xdr:col>
      <xdr:colOff>38100</xdr:colOff>
      <xdr:row>99</xdr:row>
      <xdr:rowOff>393700</xdr:rowOff>
    </xdr:from>
    <xdr:ext cx="642938" cy="275717"/>
    <xdr:sp macro="" textlink="">
      <xdr:nvSpPr>
        <xdr:cNvPr id="4" name="テキスト ボックス 3"/>
        <xdr:cNvSpPr txBox="1"/>
      </xdr:nvSpPr>
      <xdr:spPr>
        <a:xfrm>
          <a:off x="10858500" y="14871700"/>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集計中</a:t>
          </a:r>
        </a:p>
      </xdr:txBody>
    </xdr:sp>
    <xdr:clientData/>
  </xdr:oneCellAnchor>
  <xdr:oneCellAnchor>
    <xdr:from>
      <xdr:col>56</xdr:col>
      <xdr:colOff>0</xdr:colOff>
      <xdr:row>433</xdr:row>
      <xdr:rowOff>0</xdr:rowOff>
    </xdr:from>
    <xdr:ext cx="642938" cy="275717"/>
    <xdr:sp macro="" textlink="">
      <xdr:nvSpPr>
        <xdr:cNvPr id="6" name="テキスト ボックス 5"/>
        <xdr:cNvSpPr txBox="1"/>
      </xdr:nvSpPr>
      <xdr:spPr>
        <a:xfrm>
          <a:off x="11531600" y="29438600"/>
          <a:ext cx="6429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7</xdr:col>
      <xdr:colOff>114300</xdr:colOff>
      <xdr:row>740</xdr:row>
      <xdr:rowOff>25400</xdr:rowOff>
    </xdr:from>
    <xdr:to>
      <xdr:col>32</xdr:col>
      <xdr:colOff>155250</xdr:colOff>
      <xdr:row>743</xdr:row>
      <xdr:rowOff>353187</xdr:rowOff>
    </xdr:to>
    <xdr:sp macro="" textlink="">
      <xdr:nvSpPr>
        <xdr:cNvPr id="7" name="正方形/長方形 6"/>
        <xdr:cNvSpPr/>
      </xdr:nvSpPr>
      <xdr:spPr>
        <a:xfrm>
          <a:off x="1536700" y="51473100"/>
          <a:ext cx="5120950" cy="13945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ja-JP" altLang="en-US" sz="1100"/>
            <a:t>２０５．１百万円</a:t>
          </a:r>
        </a:p>
      </xdr:txBody>
    </xdr:sp>
    <xdr:clientData/>
  </xdr:twoCellAnchor>
  <xdr:twoCellAnchor>
    <xdr:from>
      <xdr:col>13</xdr:col>
      <xdr:colOff>25400</xdr:colOff>
      <xdr:row>746</xdr:row>
      <xdr:rowOff>50800</xdr:rowOff>
    </xdr:from>
    <xdr:to>
      <xdr:col>45</xdr:col>
      <xdr:colOff>152400</xdr:colOff>
      <xdr:row>748</xdr:row>
      <xdr:rowOff>254000</xdr:rowOff>
    </xdr:to>
    <xdr:sp macro="" textlink="">
      <xdr:nvSpPr>
        <xdr:cNvPr id="10" name="正方形/長方形 9"/>
        <xdr:cNvSpPr/>
      </xdr:nvSpPr>
      <xdr:spPr>
        <a:xfrm>
          <a:off x="2667000" y="53632100"/>
          <a:ext cx="6629400" cy="9144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国立医薬品食品衛生研究所</a:t>
          </a:r>
          <a:endParaRPr kumimoji="1" lang="en-US" altLang="ja-JP" sz="1100"/>
        </a:p>
        <a:p>
          <a:pPr algn="ctr"/>
          <a:r>
            <a:rPr kumimoji="1" lang="ja-JP" altLang="en-US" sz="1100"/>
            <a:t>４０．４百万円</a:t>
          </a:r>
          <a:endParaRPr kumimoji="1" lang="en-US" altLang="ja-JP" sz="1100"/>
        </a:p>
      </xdr:txBody>
    </xdr:sp>
    <xdr:clientData/>
  </xdr:twoCellAnchor>
  <xdr:twoCellAnchor>
    <xdr:from>
      <xdr:col>36</xdr:col>
      <xdr:colOff>88900</xdr:colOff>
      <xdr:row>740</xdr:row>
      <xdr:rowOff>114300</xdr:rowOff>
    </xdr:from>
    <xdr:to>
      <xdr:col>49</xdr:col>
      <xdr:colOff>144933</xdr:colOff>
      <xdr:row>743</xdr:row>
      <xdr:rowOff>236794</xdr:rowOff>
    </xdr:to>
    <xdr:sp macro="" textlink="">
      <xdr:nvSpPr>
        <xdr:cNvPr id="11" name="正方形/長方形 10"/>
        <xdr:cNvSpPr/>
      </xdr:nvSpPr>
      <xdr:spPr>
        <a:xfrm>
          <a:off x="7404100" y="51562000"/>
          <a:ext cx="2697633" cy="118929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福岡県</a:t>
          </a:r>
          <a:endParaRPr kumimoji="1" lang="en-US" altLang="ja-JP" sz="1100"/>
        </a:p>
        <a:p>
          <a:pPr algn="ctr"/>
          <a:r>
            <a:rPr kumimoji="1" lang="ja-JP" altLang="en-US" sz="1100"/>
            <a:t>外３５都道府県　計１４９．３百万円</a:t>
          </a:r>
          <a:endParaRPr kumimoji="1" lang="en-US" altLang="ja-JP" sz="1100"/>
        </a:p>
      </xdr:txBody>
    </xdr:sp>
    <xdr:clientData/>
  </xdr:twoCellAnchor>
  <xdr:twoCellAnchor>
    <xdr:from>
      <xdr:col>19</xdr:col>
      <xdr:colOff>114300</xdr:colOff>
      <xdr:row>745</xdr:row>
      <xdr:rowOff>63500</xdr:rowOff>
    </xdr:from>
    <xdr:to>
      <xdr:col>30</xdr:col>
      <xdr:colOff>57007</xdr:colOff>
      <xdr:row>746</xdr:row>
      <xdr:rowOff>7058</xdr:rowOff>
    </xdr:to>
    <xdr:sp macro="" textlink="">
      <xdr:nvSpPr>
        <xdr:cNvPr id="13" name="正方形/長方形 12"/>
        <xdr:cNvSpPr/>
      </xdr:nvSpPr>
      <xdr:spPr>
        <a:xfrm>
          <a:off x="3975100" y="53289200"/>
          <a:ext cx="2177907" cy="299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その他（支出委任）</a:t>
          </a:r>
          <a:r>
            <a:rPr kumimoji="1" lang="en-US" altLang="ja-JP" sz="1100"/>
            <a:t>】</a:t>
          </a:r>
          <a:endParaRPr kumimoji="1" lang="ja-JP" altLang="en-US" sz="1100"/>
        </a:p>
      </xdr:txBody>
    </xdr:sp>
    <xdr:clientData/>
  </xdr:twoCellAnchor>
  <xdr:twoCellAnchor>
    <xdr:from>
      <xdr:col>15</xdr:col>
      <xdr:colOff>38100</xdr:colOff>
      <xdr:row>748</xdr:row>
      <xdr:rowOff>317501</xdr:rowOff>
    </xdr:from>
    <xdr:to>
      <xdr:col>33</xdr:col>
      <xdr:colOff>0</xdr:colOff>
      <xdr:row>750</xdr:row>
      <xdr:rowOff>63500</xdr:rowOff>
    </xdr:to>
    <xdr:sp macro="" textlink="">
      <xdr:nvSpPr>
        <xdr:cNvPr id="14" name="大かっこ 13"/>
        <xdr:cNvSpPr/>
      </xdr:nvSpPr>
      <xdr:spPr>
        <a:xfrm>
          <a:off x="3086100" y="54610001"/>
          <a:ext cx="3619500" cy="457199"/>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34</xdr:col>
      <xdr:colOff>190500</xdr:colOff>
      <xdr:row>744</xdr:row>
      <xdr:rowOff>25400</xdr:rowOff>
    </xdr:from>
    <xdr:to>
      <xdr:col>49</xdr:col>
      <xdr:colOff>292100</xdr:colOff>
      <xdr:row>745</xdr:row>
      <xdr:rowOff>243318</xdr:rowOff>
    </xdr:to>
    <xdr:sp macro="" textlink="">
      <xdr:nvSpPr>
        <xdr:cNvPr id="15" name="大かっこ 14"/>
        <xdr:cNvSpPr/>
      </xdr:nvSpPr>
      <xdr:spPr>
        <a:xfrm>
          <a:off x="7099300" y="52895500"/>
          <a:ext cx="3149600" cy="57351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後発医薬品製造販売業者等への立入検査・収去　</a:t>
          </a:r>
          <a:endParaRPr kumimoji="1" lang="ja-JP" altLang="en-US" sz="1100"/>
        </a:p>
      </xdr:txBody>
    </xdr:sp>
    <xdr:clientData/>
  </xdr:twoCellAnchor>
  <xdr:twoCellAnchor>
    <xdr:from>
      <xdr:col>9</xdr:col>
      <xdr:colOff>2169</xdr:colOff>
      <xdr:row>756</xdr:row>
      <xdr:rowOff>128395</xdr:rowOff>
    </xdr:from>
    <xdr:to>
      <xdr:col>36</xdr:col>
      <xdr:colOff>165100</xdr:colOff>
      <xdr:row>757</xdr:row>
      <xdr:rowOff>279401</xdr:rowOff>
    </xdr:to>
    <xdr:sp macro="" textlink="">
      <xdr:nvSpPr>
        <xdr:cNvPr id="16" name="正方形/長方形 15"/>
        <xdr:cNvSpPr/>
      </xdr:nvSpPr>
      <xdr:spPr>
        <a:xfrm>
          <a:off x="1830969" y="57265695"/>
          <a:ext cx="5649331" cy="82410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国立感染症研究所　</a:t>
          </a:r>
          <a:endParaRPr kumimoji="1" lang="en-US" altLang="ja-JP" sz="1100"/>
        </a:p>
        <a:p>
          <a:pPr algn="ctr"/>
          <a:r>
            <a:rPr kumimoji="1" lang="ja-JP" altLang="en-US" sz="1100"/>
            <a:t>１５．４百万円</a:t>
          </a:r>
          <a:endParaRPr kumimoji="1" lang="en-US" altLang="ja-JP" sz="1100"/>
        </a:p>
      </xdr:txBody>
    </xdr:sp>
    <xdr:clientData/>
  </xdr:twoCellAnchor>
  <xdr:twoCellAnchor>
    <xdr:from>
      <xdr:col>11</xdr:col>
      <xdr:colOff>59163</xdr:colOff>
      <xdr:row>755</xdr:row>
      <xdr:rowOff>136757</xdr:rowOff>
    </xdr:from>
    <xdr:to>
      <xdr:col>19</xdr:col>
      <xdr:colOff>6911</xdr:colOff>
      <xdr:row>756</xdr:row>
      <xdr:rowOff>34083</xdr:rowOff>
    </xdr:to>
    <xdr:sp macro="" textlink="">
      <xdr:nvSpPr>
        <xdr:cNvPr id="17" name="正方形/長方形 16"/>
        <xdr:cNvSpPr/>
      </xdr:nvSpPr>
      <xdr:spPr>
        <a:xfrm>
          <a:off x="2294363" y="56918457"/>
          <a:ext cx="1573348" cy="25292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その他（支出委任）</a:t>
          </a:r>
          <a:r>
            <a:rPr kumimoji="1" lang="en-US" altLang="ja-JP" sz="1100"/>
            <a:t>】</a:t>
          </a:r>
          <a:endParaRPr kumimoji="1" lang="ja-JP" altLang="en-US" sz="1100"/>
        </a:p>
      </xdr:txBody>
    </xdr:sp>
    <xdr:clientData/>
  </xdr:twoCellAnchor>
  <xdr:twoCellAnchor>
    <xdr:from>
      <xdr:col>36</xdr:col>
      <xdr:colOff>12700</xdr:colOff>
      <xdr:row>739</xdr:row>
      <xdr:rowOff>101600</xdr:rowOff>
    </xdr:from>
    <xdr:to>
      <xdr:col>46</xdr:col>
      <xdr:colOff>155125</xdr:colOff>
      <xdr:row>740</xdr:row>
      <xdr:rowOff>42905</xdr:rowOff>
    </xdr:to>
    <xdr:sp macro="" textlink="">
      <xdr:nvSpPr>
        <xdr:cNvPr id="19" name="正方形/長方形 18"/>
        <xdr:cNvSpPr/>
      </xdr:nvSpPr>
      <xdr:spPr>
        <a:xfrm>
          <a:off x="7327900" y="51193700"/>
          <a:ext cx="2174425" cy="2969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その他（委託契約）</a:t>
          </a:r>
          <a:r>
            <a:rPr kumimoji="1" lang="en-US" altLang="ja-JP" sz="1100"/>
            <a:t>】</a:t>
          </a:r>
          <a:endParaRPr kumimoji="1" lang="ja-JP" altLang="en-US" sz="1100"/>
        </a:p>
      </xdr:txBody>
    </xdr:sp>
    <xdr:clientData/>
  </xdr:twoCellAnchor>
  <xdr:twoCellAnchor>
    <xdr:from>
      <xdr:col>10</xdr:col>
      <xdr:colOff>190500</xdr:colOff>
      <xdr:row>744</xdr:row>
      <xdr:rowOff>12700</xdr:rowOff>
    </xdr:from>
    <xdr:to>
      <xdr:col>11</xdr:col>
      <xdr:colOff>12700</xdr:colOff>
      <xdr:row>756</xdr:row>
      <xdr:rowOff>127000</xdr:rowOff>
    </xdr:to>
    <xdr:cxnSp macro="">
      <xdr:nvCxnSpPr>
        <xdr:cNvPr id="21" name="直線コネクタ 20"/>
        <xdr:cNvCxnSpPr/>
      </xdr:nvCxnSpPr>
      <xdr:spPr>
        <a:xfrm>
          <a:off x="2222500" y="52882800"/>
          <a:ext cx="25400" cy="438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751</xdr:row>
      <xdr:rowOff>292100</xdr:rowOff>
    </xdr:from>
    <xdr:to>
      <xdr:col>24</xdr:col>
      <xdr:colOff>177800</xdr:colOff>
      <xdr:row>753</xdr:row>
      <xdr:rowOff>342900</xdr:rowOff>
    </xdr:to>
    <xdr:sp macro="" textlink="">
      <xdr:nvSpPr>
        <xdr:cNvPr id="22" name="正方形/長方形 21"/>
        <xdr:cNvSpPr/>
      </xdr:nvSpPr>
      <xdr:spPr>
        <a:xfrm>
          <a:off x="2362200" y="55651400"/>
          <a:ext cx="2692400" cy="762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日立キャピタル（株）　他１８民間企業等</a:t>
          </a:r>
          <a:endParaRPr kumimoji="1" lang="en-US" altLang="ja-JP" sz="1100"/>
        </a:p>
        <a:p>
          <a:pPr algn="ctr"/>
          <a:r>
            <a:rPr kumimoji="1" lang="ja-JP" altLang="en-US" sz="1100"/>
            <a:t>１７．９百万円</a:t>
          </a:r>
          <a:endParaRPr kumimoji="1" lang="en-US" altLang="ja-JP" sz="1100"/>
        </a:p>
      </xdr:txBody>
    </xdr:sp>
    <xdr:clientData/>
  </xdr:twoCellAnchor>
  <xdr:twoCellAnchor>
    <xdr:from>
      <xdr:col>32</xdr:col>
      <xdr:colOff>165100</xdr:colOff>
      <xdr:row>742</xdr:row>
      <xdr:rowOff>12700</xdr:rowOff>
    </xdr:from>
    <xdr:to>
      <xdr:col>36</xdr:col>
      <xdr:colOff>101600</xdr:colOff>
      <xdr:row>742</xdr:row>
      <xdr:rowOff>25400</xdr:rowOff>
    </xdr:to>
    <xdr:cxnSp macro="">
      <xdr:nvCxnSpPr>
        <xdr:cNvPr id="31" name="直線コネクタ 30"/>
        <xdr:cNvCxnSpPr/>
      </xdr:nvCxnSpPr>
      <xdr:spPr>
        <a:xfrm>
          <a:off x="6667500" y="52171600"/>
          <a:ext cx="7493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114300</xdr:colOff>
      <xdr:row>743</xdr:row>
      <xdr:rowOff>330200</xdr:rowOff>
    </xdr:from>
    <xdr:to>
      <xdr:col>16</xdr:col>
      <xdr:colOff>114300</xdr:colOff>
      <xdr:row>746</xdr:row>
      <xdr:rowOff>63500</xdr:rowOff>
    </xdr:to>
    <xdr:cxnSp macro="">
      <xdr:nvCxnSpPr>
        <xdr:cNvPr id="35" name="直線コネクタ 34"/>
        <xdr:cNvCxnSpPr/>
      </xdr:nvCxnSpPr>
      <xdr:spPr>
        <a:xfrm>
          <a:off x="3365500" y="52844700"/>
          <a:ext cx="0" cy="8001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88900</xdr:colOff>
      <xdr:row>750</xdr:row>
      <xdr:rowOff>241300</xdr:rowOff>
    </xdr:from>
    <xdr:to>
      <xdr:col>24</xdr:col>
      <xdr:colOff>126999</xdr:colOff>
      <xdr:row>751</xdr:row>
      <xdr:rowOff>203200</xdr:rowOff>
    </xdr:to>
    <xdr:sp macro="" textlink="">
      <xdr:nvSpPr>
        <xdr:cNvPr id="45" name="正方形/長方形 44"/>
        <xdr:cNvSpPr/>
      </xdr:nvSpPr>
      <xdr:spPr>
        <a:xfrm>
          <a:off x="2933700" y="55245000"/>
          <a:ext cx="2070099" cy="317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国庫債務負担行為等</a:t>
          </a:r>
          <a:r>
            <a:rPr kumimoji="1" lang="en-US" altLang="ja-JP" sz="1100"/>
            <a:t>】</a:t>
          </a:r>
          <a:r>
            <a:rPr kumimoji="1" lang="ja-JP" altLang="en-US" sz="1100"/>
            <a:t>　等</a:t>
          </a:r>
          <a:endParaRPr kumimoji="1" lang="en-US" altLang="ja-JP" sz="1100"/>
        </a:p>
        <a:p>
          <a:pPr algn="l"/>
          <a:endParaRPr kumimoji="1" lang="ja-JP" altLang="en-US" sz="1100"/>
        </a:p>
      </xdr:txBody>
    </xdr:sp>
    <xdr:clientData/>
  </xdr:twoCellAnchor>
  <xdr:twoCellAnchor>
    <xdr:from>
      <xdr:col>12</xdr:col>
      <xdr:colOff>76200</xdr:colOff>
      <xdr:row>754</xdr:row>
      <xdr:rowOff>38101</xdr:rowOff>
    </xdr:from>
    <xdr:to>
      <xdr:col>24</xdr:col>
      <xdr:colOff>50800</xdr:colOff>
      <xdr:row>755</xdr:row>
      <xdr:rowOff>38100</xdr:rowOff>
    </xdr:to>
    <xdr:sp macro="" textlink="">
      <xdr:nvSpPr>
        <xdr:cNvPr id="46" name="大かっこ 45"/>
        <xdr:cNvSpPr/>
      </xdr:nvSpPr>
      <xdr:spPr>
        <a:xfrm>
          <a:off x="2514600" y="56464201"/>
          <a:ext cx="2413000" cy="355599"/>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後発医薬品の品質確認検査</a:t>
          </a:r>
        </a:p>
      </xdr:txBody>
    </xdr:sp>
    <xdr:clientData/>
  </xdr:twoCellAnchor>
  <xdr:twoCellAnchor>
    <xdr:from>
      <xdr:col>25</xdr:col>
      <xdr:colOff>127000</xdr:colOff>
      <xdr:row>751</xdr:row>
      <xdr:rowOff>254000</xdr:rowOff>
    </xdr:from>
    <xdr:to>
      <xdr:col>37</xdr:col>
      <xdr:colOff>190500</xdr:colOff>
      <xdr:row>753</xdr:row>
      <xdr:rowOff>304800</xdr:rowOff>
    </xdr:to>
    <xdr:sp macro="" textlink="">
      <xdr:nvSpPr>
        <xdr:cNvPr id="59" name="正方形/長方形 58"/>
        <xdr:cNvSpPr/>
      </xdr:nvSpPr>
      <xdr:spPr>
        <a:xfrm>
          <a:off x="5207000" y="55613300"/>
          <a:ext cx="2501900" cy="762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E.WBD</a:t>
          </a:r>
          <a:r>
            <a:rPr kumimoji="1" lang="ja-JP" altLang="en-US" sz="1100"/>
            <a:t>（株）　他２１民間企業等</a:t>
          </a:r>
          <a:endParaRPr kumimoji="1" lang="en-US" altLang="ja-JP" sz="1100"/>
        </a:p>
        <a:p>
          <a:pPr algn="ctr"/>
          <a:r>
            <a:rPr kumimoji="1" lang="ja-JP" altLang="en-US" sz="1100"/>
            <a:t>２０．１百万円</a:t>
          </a:r>
          <a:endParaRPr kumimoji="1" lang="en-US" altLang="ja-JP" sz="1100"/>
        </a:p>
      </xdr:txBody>
    </xdr:sp>
    <xdr:clientData/>
  </xdr:twoCellAnchor>
  <xdr:twoCellAnchor>
    <xdr:from>
      <xdr:col>14</xdr:col>
      <xdr:colOff>88900</xdr:colOff>
      <xdr:row>748</xdr:row>
      <xdr:rowOff>241300</xdr:rowOff>
    </xdr:from>
    <xdr:to>
      <xdr:col>14</xdr:col>
      <xdr:colOff>101600</xdr:colOff>
      <xdr:row>751</xdr:row>
      <xdr:rowOff>292100</xdr:rowOff>
    </xdr:to>
    <xdr:cxnSp macro="">
      <xdr:nvCxnSpPr>
        <xdr:cNvPr id="69" name="直線コネクタ 68"/>
        <xdr:cNvCxnSpPr/>
      </xdr:nvCxnSpPr>
      <xdr:spPr>
        <a:xfrm flipH="1">
          <a:off x="2933700" y="54533800"/>
          <a:ext cx="12700" cy="1117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177800</xdr:colOff>
      <xdr:row>748</xdr:row>
      <xdr:rowOff>241300</xdr:rowOff>
    </xdr:from>
    <xdr:to>
      <xdr:col>33</xdr:col>
      <xdr:colOff>190500</xdr:colOff>
      <xdr:row>751</xdr:row>
      <xdr:rowOff>266700</xdr:rowOff>
    </xdr:to>
    <xdr:cxnSp macro="">
      <xdr:nvCxnSpPr>
        <xdr:cNvPr id="97" name="直線コネクタ 96"/>
        <xdr:cNvCxnSpPr/>
      </xdr:nvCxnSpPr>
      <xdr:spPr>
        <a:xfrm flipH="1">
          <a:off x="6883400" y="54533800"/>
          <a:ext cx="12700" cy="1092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25400</xdr:colOff>
      <xdr:row>757</xdr:row>
      <xdr:rowOff>266700</xdr:rowOff>
    </xdr:from>
    <xdr:to>
      <xdr:col>11</xdr:col>
      <xdr:colOff>25400</xdr:colOff>
      <xdr:row>758</xdr:row>
      <xdr:rowOff>482600</xdr:rowOff>
    </xdr:to>
    <xdr:cxnSp macro="">
      <xdr:nvCxnSpPr>
        <xdr:cNvPr id="108" name="直線コネクタ 107"/>
        <xdr:cNvCxnSpPr/>
      </xdr:nvCxnSpPr>
      <xdr:spPr>
        <a:xfrm>
          <a:off x="2260600" y="58077100"/>
          <a:ext cx="0" cy="889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165100</xdr:colOff>
      <xdr:row>757</xdr:row>
      <xdr:rowOff>292100</xdr:rowOff>
    </xdr:from>
    <xdr:to>
      <xdr:col>32</xdr:col>
      <xdr:colOff>177800</xdr:colOff>
      <xdr:row>758</xdr:row>
      <xdr:rowOff>482600</xdr:rowOff>
    </xdr:to>
    <xdr:cxnSp macro="">
      <xdr:nvCxnSpPr>
        <xdr:cNvPr id="109" name="直線コネクタ 108"/>
        <xdr:cNvCxnSpPr/>
      </xdr:nvCxnSpPr>
      <xdr:spPr>
        <a:xfrm>
          <a:off x="6667500" y="58102500"/>
          <a:ext cx="12700" cy="863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xdr:colOff>
      <xdr:row>758</xdr:row>
      <xdr:rowOff>508000</xdr:rowOff>
    </xdr:from>
    <xdr:to>
      <xdr:col>21</xdr:col>
      <xdr:colOff>63500</xdr:colOff>
      <xdr:row>761</xdr:row>
      <xdr:rowOff>0</xdr:rowOff>
    </xdr:to>
    <xdr:sp macro="" textlink="">
      <xdr:nvSpPr>
        <xdr:cNvPr id="111" name="正方形/長方形 110"/>
        <xdr:cNvSpPr/>
      </xdr:nvSpPr>
      <xdr:spPr>
        <a:xfrm>
          <a:off x="1638300" y="58991500"/>
          <a:ext cx="2692400" cy="762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G.</a:t>
          </a:r>
          <a:r>
            <a:rPr kumimoji="1" lang="ja-JP" altLang="en-US" sz="1100"/>
            <a:t>資金前渡官吏　国立感染症研究所総務部会計課長 他１０民間企業</a:t>
          </a:r>
          <a:endParaRPr kumimoji="1" lang="en-US" altLang="ja-JP" sz="1100"/>
        </a:p>
        <a:p>
          <a:pPr algn="ctr"/>
          <a:r>
            <a:rPr kumimoji="1" lang="ja-JP" altLang="en-US" sz="1100"/>
            <a:t>７．９百万円</a:t>
          </a:r>
          <a:endParaRPr kumimoji="1" lang="en-US" altLang="ja-JP" sz="1100"/>
        </a:p>
      </xdr:txBody>
    </xdr:sp>
    <xdr:clientData/>
  </xdr:twoCellAnchor>
  <xdr:twoCellAnchor>
    <xdr:from>
      <xdr:col>28</xdr:col>
      <xdr:colOff>12700</xdr:colOff>
      <xdr:row>758</xdr:row>
      <xdr:rowOff>508000</xdr:rowOff>
    </xdr:from>
    <xdr:to>
      <xdr:col>41</xdr:col>
      <xdr:colOff>63500</xdr:colOff>
      <xdr:row>761</xdr:row>
      <xdr:rowOff>0</xdr:rowOff>
    </xdr:to>
    <xdr:sp macro="" textlink="">
      <xdr:nvSpPr>
        <xdr:cNvPr id="112" name="正方形/長方形 111"/>
        <xdr:cNvSpPr/>
      </xdr:nvSpPr>
      <xdr:spPr>
        <a:xfrm>
          <a:off x="5702300" y="58991500"/>
          <a:ext cx="2692400" cy="762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H.</a:t>
          </a:r>
          <a:r>
            <a:rPr kumimoji="1" lang="ja-JP" altLang="ja-JP" sz="1100">
              <a:solidFill>
                <a:schemeClr val="dk1"/>
              </a:solidFill>
              <a:effectLst/>
              <a:latin typeface="+mn-lt"/>
              <a:ea typeface="+mn-ea"/>
              <a:cs typeface="+mn-cs"/>
            </a:rPr>
            <a:t>資金前渡官吏　国立感染症研究所総務部会計課長</a:t>
          </a:r>
          <a:r>
            <a:rPr kumimoji="1" lang="ja-JP" altLang="en-US" sz="1100">
              <a:solidFill>
                <a:schemeClr val="dk1"/>
              </a:solidFill>
              <a:effectLst/>
              <a:latin typeface="+mn-lt"/>
              <a:ea typeface="+mn-ea"/>
              <a:cs typeface="+mn-cs"/>
            </a:rPr>
            <a:t>　他１１民間企業等</a:t>
          </a:r>
          <a:endParaRPr kumimoji="1" lang="en-US" altLang="ja-JP" sz="1100"/>
        </a:p>
        <a:p>
          <a:pPr algn="ctr"/>
          <a:r>
            <a:rPr kumimoji="1" lang="ja-JP" altLang="en-US" sz="1100"/>
            <a:t>７．５百万円</a:t>
          </a:r>
          <a:endParaRPr kumimoji="1" lang="en-US" altLang="ja-JP" sz="1100"/>
        </a:p>
      </xdr:txBody>
    </xdr:sp>
    <xdr:clientData/>
  </xdr:twoCellAnchor>
  <xdr:twoCellAnchor>
    <xdr:from>
      <xdr:col>13</xdr:col>
      <xdr:colOff>101600</xdr:colOff>
      <xdr:row>757</xdr:row>
      <xdr:rowOff>355600</xdr:rowOff>
    </xdr:from>
    <xdr:to>
      <xdr:col>31</xdr:col>
      <xdr:colOff>63500</xdr:colOff>
      <xdr:row>757</xdr:row>
      <xdr:rowOff>622299</xdr:rowOff>
    </xdr:to>
    <xdr:sp macro="" textlink="">
      <xdr:nvSpPr>
        <xdr:cNvPr id="117" name="大かっこ 116"/>
        <xdr:cNvSpPr/>
      </xdr:nvSpPr>
      <xdr:spPr>
        <a:xfrm>
          <a:off x="2743200" y="58166000"/>
          <a:ext cx="3619500" cy="266699"/>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25</xdr:col>
      <xdr:colOff>127000</xdr:colOff>
      <xdr:row>750</xdr:row>
      <xdr:rowOff>279400</xdr:rowOff>
    </xdr:from>
    <xdr:to>
      <xdr:col>36</xdr:col>
      <xdr:colOff>69707</xdr:colOff>
      <xdr:row>751</xdr:row>
      <xdr:rowOff>222958</xdr:rowOff>
    </xdr:to>
    <xdr:sp macro="" textlink="">
      <xdr:nvSpPr>
        <xdr:cNvPr id="121" name="正方形/長方形 120"/>
        <xdr:cNvSpPr/>
      </xdr:nvSpPr>
      <xdr:spPr>
        <a:xfrm>
          <a:off x="5207000" y="55283100"/>
          <a:ext cx="2177907" cy="299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a:t>
          </a:r>
          <a:r>
            <a:rPr kumimoji="1" lang="en-US" altLang="ja-JP" sz="1100"/>
            <a:t>】</a:t>
          </a:r>
          <a:r>
            <a:rPr kumimoji="1" lang="ja-JP" altLang="en-US" sz="1100"/>
            <a:t>等</a:t>
          </a:r>
        </a:p>
      </xdr:txBody>
    </xdr:sp>
    <xdr:clientData/>
  </xdr:twoCellAnchor>
  <xdr:twoCellAnchor>
    <xdr:from>
      <xdr:col>11</xdr:col>
      <xdr:colOff>38100</xdr:colOff>
      <xdr:row>758</xdr:row>
      <xdr:rowOff>139700</xdr:rowOff>
    </xdr:from>
    <xdr:to>
      <xdr:col>21</xdr:col>
      <xdr:colOff>76199</xdr:colOff>
      <xdr:row>758</xdr:row>
      <xdr:rowOff>457200</xdr:rowOff>
    </xdr:to>
    <xdr:sp macro="" textlink="">
      <xdr:nvSpPr>
        <xdr:cNvPr id="122" name="正方形/長方形 121"/>
        <xdr:cNvSpPr/>
      </xdr:nvSpPr>
      <xdr:spPr>
        <a:xfrm>
          <a:off x="2273300" y="58623200"/>
          <a:ext cx="2070099" cy="317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r>
            <a:rPr kumimoji="1" lang="ja-JP" altLang="en-US" sz="1100"/>
            <a:t>　等</a:t>
          </a:r>
          <a:endParaRPr kumimoji="1" lang="en-US" altLang="ja-JP" sz="1100"/>
        </a:p>
        <a:p>
          <a:pPr algn="l"/>
          <a:endParaRPr kumimoji="1" lang="ja-JP" altLang="en-US" sz="1100"/>
        </a:p>
      </xdr:txBody>
    </xdr:sp>
    <xdr:clientData/>
  </xdr:twoCellAnchor>
  <xdr:twoCellAnchor>
    <xdr:from>
      <xdr:col>33</xdr:col>
      <xdr:colOff>76200</xdr:colOff>
      <xdr:row>758</xdr:row>
      <xdr:rowOff>127000</xdr:rowOff>
    </xdr:from>
    <xdr:to>
      <xdr:col>44</xdr:col>
      <xdr:colOff>18907</xdr:colOff>
      <xdr:row>758</xdr:row>
      <xdr:rowOff>426158</xdr:rowOff>
    </xdr:to>
    <xdr:sp macro="" textlink="">
      <xdr:nvSpPr>
        <xdr:cNvPr id="123" name="正方形/長方形 122"/>
        <xdr:cNvSpPr/>
      </xdr:nvSpPr>
      <xdr:spPr>
        <a:xfrm>
          <a:off x="6781800" y="58610500"/>
          <a:ext cx="2177907" cy="2991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r>
            <a:rPr kumimoji="1" lang="ja-JP" altLang="en-US" sz="1100"/>
            <a:t>等</a:t>
          </a:r>
        </a:p>
      </xdr:txBody>
    </xdr:sp>
    <xdr:clientData/>
  </xdr:twoCellAnchor>
  <xdr:twoCellAnchor>
    <xdr:from>
      <xdr:col>8</xdr:col>
      <xdr:colOff>38100</xdr:colOff>
      <xdr:row>761</xdr:row>
      <xdr:rowOff>355600</xdr:rowOff>
    </xdr:from>
    <xdr:to>
      <xdr:col>20</xdr:col>
      <xdr:colOff>139700</xdr:colOff>
      <xdr:row>762</xdr:row>
      <xdr:rowOff>266699</xdr:rowOff>
    </xdr:to>
    <xdr:sp macro="" textlink="">
      <xdr:nvSpPr>
        <xdr:cNvPr id="124" name="大かっこ 123"/>
        <xdr:cNvSpPr/>
      </xdr:nvSpPr>
      <xdr:spPr>
        <a:xfrm>
          <a:off x="1663700" y="60109100"/>
          <a:ext cx="2540000" cy="355599"/>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後発医薬品の品質確認検査</a:t>
          </a:r>
        </a:p>
      </xdr:txBody>
    </xdr:sp>
    <xdr:clientData/>
  </xdr:twoCellAnchor>
  <xdr:twoCellAnchor>
    <xdr:from>
      <xdr:col>25</xdr:col>
      <xdr:colOff>127000</xdr:colOff>
      <xdr:row>754</xdr:row>
      <xdr:rowOff>38100</xdr:rowOff>
    </xdr:from>
    <xdr:to>
      <xdr:col>37</xdr:col>
      <xdr:colOff>165100</xdr:colOff>
      <xdr:row>755</xdr:row>
      <xdr:rowOff>127000</xdr:rowOff>
    </xdr:to>
    <xdr:sp macro="" textlink="">
      <xdr:nvSpPr>
        <xdr:cNvPr id="125" name="大かっこ 124"/>
        <xdr:cNvSpPr/>
      </xdr:nvSpPr>
      <xdr:spPr>
        <a:xfrm>
          <a:off x="5207000" y="56464200"/>
          <a:ext cx="2476500" cy="44450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後発医薬品品質確保対策事業</a:t>
          </a:r>
        </a:p>
      </xdr:txBody>
    </xdr:sp>
    <xdr:clientData/>
  </xdr:twoCellAnchor>
  <xdr:twoCellAnchor>
    <xdr:from>
      <xdr:col>27</xdr:col>
      <xdr:colOff>165100</xdr:colOff>
      <xdr:row>761</xdr:row>
      <xdr:rowOff>228600</xdr:rowOff>
    </xdr:from>
    <xdr:to>
      <xdr:col>40</xdr:col>
      <xdr:colOff>139700</xdr:colOff>
      <xdr:row>762</xdr:row>
      <xdr:rowOff>228600</xdr:rowOff>
    </xdr:to>
    <xdr:sp macro="" textlink="">
      <xdr:nvSpPr>
        <xdr:cNvPr id="126" name="大かっこ 125"/>
        <xdr:cNvSpPr/>
      </xdr:nvSpPr>
      <xdr:spPr>
        <a:xfrm>
          <a:off x="5651500" y="59982100"/>
          <a:ext cx="2616200" cy="44450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後発医薬品品質確保対策事業</a:t>
          </a:r>
        </a:p>
      </xdr:txBody>
    </xdr:sp>
    <xdr:clientData/>
  </xdr:twoCellAnchor>
  <xdr:twoCellAnchor>
    <xdr:from>
      <xdr:col>44</xdr:col>
      <xdr:colOff>177800</xdr:colOff>
      <xdr:row>748</xdr:row>
      <xdr:rowOff>266700</xdr:rowOff>
    </xdr:from>
    <xdr:to>
      <xdr:col>44</xdr:col>
      <xdr:colOff>190500</xdr:colOff>
      <xdr:row>751</xdr:row>
      <xdr:rowOff>292100</xdr:rowOff>
    </xdr:to>
    <xdr:cxnSp macro="">
      <xdr:nvCxnSpPr>
        <xdr:cNvPr id="43" name="直線コネクタ 42"/>
        <xdr:cNvCxnSpPr/>
      </xdr:nvCxnSpPr>
      <xdr:spPr>
        <a:xfrm flipH="1">
          <a:off x="9118600" y="54559200"/>
          <a:ext cx="12700" cy="1092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38100</xdr:colOff>
      <xdr:row>751</xdr:row>
      <xdr:rowOff>228600</xdr:rowOff>
    </xdr:from>
    <xdr:to>
      <xdr:col>49</xdr:col>
      <xdr:colOff>342900</xdr:colOff>
      <xdr:row>753</xdr:row>
      <xdr:rowOff>279400</xdr:rowOff>
    </xdr:to>
    <xdr:sp macro="" textlink="">
      <xdr:nvSpPr>
        <xdr:cNvPr id="44" name="正方形/長方形 43"/>
        <xdr:cNvSpPr/>
      </xdr:nvSpPr>
      <xdr:spPr>
        <a:xfrm>
          <a:off x="7962900" y="55587900"/>
          <a:ext cx="2336800" cy="762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F.</a:t>
          </a:r>
          <a:r>
            <a:rPr kumimoji="1" lang="ja-JP" altLang="en-US" sz="1100"/>
            <a:t>（株）前田製作所　他８民間企業等</a:t>
          </a:r>
          <a:endParaRPr kumimoji="1" lang="en-US" altLang="ja-JP" sz="1100"/>
        </a:p>
        <a:p>
          <a:pPr algn="ctr"/>
          <a:r>
            <a:rPr kumimoji="1" lang="ja-JP" altLang="en-US" sz="1100"/>
            <a:t>２．４百万円</a:t>
          </a:r>
          <a:endParaRPr kumimoji="1" lang="en-US" altLang="ja-JP" sz="1100"/>
        </a:p>
      </xdr:txBody>
    </xdr:sp>
    <xdr:clientData/>
  </xdr:twoCellAnchor>
  <xdr:twoCellAnchor>
    <xdr:from>
      <xdr:col>38</xdr:col>
      <xdr:colOff>114300</xdr:colOff>
      <xdr:row>754</xdr:row>
      <xdr:rowOff>12700</xdr:rowOff>
    </xdr:from>
    <xdr:to>
      <xdr:col>49</xdr:col>
      <xdr:colOff>355600</xdr:colOff>
      <xdr:row>755</xdr:row>
      <xdr:rowOff>279400</xdr:rowOff>
    </xdr:to>
    <xdr:sp macro="" textlink="">
      <xdr:nvSpPr>
        <xdr:cNvPr id="47" name="大かっこ 46"/>
        <xdr:cNvSpPr/>
      </xdr:nvSpPr>
      <xdr:spPr>
        <a:xfrm>
          <a:off x="7835900" y="56438800"/>
          <a:ext cx="2476500" cy="62230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後発医薬品品質確保対策事業</a:t>
          </a:r>
          <a:endParaRPr kumimoji="1" lang="en-US" altLang="ja-JP" sz="1100"/>
        </a:p>
        <a:p>
          <a:pPr algn="ctr"/>
          <a:r>
            <a:rPr kumimoji="1" lang="ja-JP" altLang="en-US" sz="1100"/>
            <a:t>（追加試験）</a:t>
          </a:r>
        </a:p>
      </xdr:txBody>
    </xdr:sp>
    <xdr:clientData/>
  </xdr:twoCellAnchor>
  <xdr:twoCellAnchor>
    <xdr:from>
      <xdr:col>39</xdr:col>
      <xdr:colOff>76201</xdr:colOff>
      <xdr:row>750</xdr:row>
      <xdr:rowOff>292100</xdr:rowOff>
    </xdr:from>
    <xdr:to>
      <xdr:col>46</xdr:col>
      <xdr:colOff>114301</xdr:colOff>
      <xdr:row>751</xdr:row>
      <xdr:rowOff>190500</xdr:rowOff>
    </xdr:to>
    <xdr:sp macro="" textlink="">
      <xdr:nvSpPr>
        <xdr:cNvPr id="48" name="正方形/長方形 47"/>
        <xdr:cNvSpPr/>
      </xdr:nvSpPr>
      <xdr:spPr>
        <a:xfrm>
          <a:off x="8001001" y="55295800"/>
          <a:ext cx="1460500" cy="25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2" zoomScale="75" zoomScaleNormal="75" zoomScaleSheetLayoutView="75" zoomScalePageLayoutView="85" workbookViewId="0">
      <selection activeCell="BJ943" sqref="BJ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235</v>
      </c>
      <c r="AT2" s="220"/>
      <c r="AU2" s="220"/>
      <c r="AV2" s="52" t="str">
        <f>IF(AW2="", "", "-")</f>
        <v/>
      </c>
      <c r="AW2" s="397"/>
      <c r="AX2" s="397"/>
    </row>
    <row r="3" spans="1:50" ht="21" customHeight="1" thickBot="1" x14ac:dyDescent="0.2">
      <c r="A3" s="535" t="s">
        <v>535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561</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784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173</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564</v>
      </c>
      <c r="AF5" s="729"/>
      <c r="AG5" s="729"/>
      <c r="AH5" s="729"/>
      <c r="AI5" s="729"/>
      <c r="AJ5" s="729"/>
      <c r="AK5" s="729"/>
      <c r="AL5" s="729"/>
      <c r="AM5" s="729"/>
      <c r="AN5" s="729"/>
      <c r="AO5" s="729"/>
      <c r="AP5" s="730"/>
      <c r="AQ5" s="731" t="s">
        <v>682</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566</v>
      </c>
      <c r="H7" s="842"/>
      <c r="I7" s="842"/>
      <c r="J7" s="842"/>
      <c r="K7" s="842"/>
      <c r="L7" s="842"/>
      <c r="M7" s="842"/>
      <c r="N7" s="842"/>
      <c r="O7" s="842"/>
      <c r="P7" s="842"/>
      <c r="Q7" s="842"/>
      <c r="R7" s="842"/>
      <c r="S7" s="842"/>
      <c r="T7" s="842"/>
      <c r="U7" s="842"/>
      <c r="V7" s="842"/>
      <c r="W7" s="842"/>
      <c r="X7" s="843"/>
      <c r="Y7" s="395" t="s">
        <v>507</v>
      </c>
      <c r="Z7" s="296"/>
      <c r="AA7" s="296"/>
      <c r="AB7" s="296"/>
      <c r="AC7" s="296"/>
      <c r="AD7" s="396"/>
      <c r="AE7" s="383" t="s">
        <v>567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377</v>
      </c>
      <c r="B8" s="839"/>
      <c r="C8" s="839"/>
      <c r="D8" s="839"/>
      <c r="E8" s="839"/>
      <c r="F8" s="840"/>
      <c r="G8" s="223" t="str">
        <f>入力規則等!A28</f>
        <v>-</v>
      </c>
      <c r="H8" s="224"/>
      <c r="I8" s="224"/>
      <c r="J8" s="224"/>
      <c r="K8" s="224"/>
      <c r="L8" s="224"/>
      <c r="M8" s="224"/>
      <c r="N8" s="224"/>
      <c r="O8" s="224"/>
      <c r="P8" s="224"/>
      <c r="Q8" s="224"/>
      <c r="R8" s="224"/>
      <c r="S8" s="224"/>
      <c r="T8" s="224"/>
      <c r="U8" s="224"/>
      <c r="V8" s="224"/>
      <c r="W8" s="224"/>
      <c r="X8" s="225"/>
      <c r="Y8" s="581" t="s">
        <v>378</v>
      </c>
      <c r="Z8" s="582"/>
      <c r="AA8" s="582"/>
      <c r="AB8" s="582"/>
      <c r="AC8" s="582"/>
      <c r="AD8" s="583"/>
      <c r="AE8" s="74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4" t="s">
        <v>568</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684" t="s">
        <v>569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217</v>
      </c>
      <c r="Q13" s="109"/>
      <c r="R13" s="109"/>
      <c r="S13" s="109"/>
      <c r="T13" s="109"/>
      <c r="U13" s="109"/>
      <c r="V13" s="110"/>
      <c r="W13" s="108">
        <v>217</v>
      </c>
      <c r="X13" s="109"/>
      <c r="Y13" s="109"/>
      <c r="Z13" s="109"/>
      <c r="AA13" s="109"/>
      <c r="AB13" s="109"/>
      <c r="AC13" s="110"/>
      <c r="AD13" s="108">
        <v>217</v>
      </c>
      <c r="AE13" s="109"/>
      <c r="AF13" s="109"/>
      <c r="AG13" s="109"/>
      <c r="AH13" s="109"/>
      <c r="AI13" s="109"/>
      <c r="AJ13" s="110"/>
      <c r="AK13" s="108">
        <v>226</v>
      </c>
      <c r="AL13" s="109"/>
      <c r="AM13" s="109"/>
      <c r="AN13" s="109"/>
      <c r="AO13" s="109"/>
      <c r="AP13" s="109"/>
      <c r="AQ13" s="110"/>
      <c r="AR13" s="105">
        <v>233</v>
      </c>
      <c r="AS13" s="106"/>
      <c r="AT13" s="106"/>
      <c r="AU13" s="106"/>
      <c r="AV13" s="106"/>
      <c r="AW13" s="106"/>
      <c r="AX13" s="394"/>
    </row>
    <row r="14" spans="1:50" ht="21" customHeight="1" x14ac:dyDescent="0.15">
      <c r="A14" s="142"/>
      <c r="B14" s="143"/>
      <c r="C14" s="143"/>
      <c r="D14" s="143"/>
      <c r="E14" s="143"/>
      <c r="F14" s="144"/>
      <c r="G14" s="756"/>
      <c r="H14" s="757"/>
      <c r="I14" s="587" t="s">
        <v>8</v>
      </c>
      <c r="J14" s="641"/>
      <c r="K14" s="641"/>
      <c r="L14" s="641"/>
      <c r="M14" s="641"/>
      <c r="N14" s="641"/>
      <c r="O14" s="642"/>
      <c r="P14" s="108" t="s">
        <v>570</v>
      </c>
      <c r="Q14" s="109"/>
      <c r="R14" s="109"/>
      <c r="S14" s="109"/>
      <c r="T14" s="109"/>
      <c r="U14" s="109"/>
      <c r="V14" s="110"/>
      <c r="W14" s="108" t="s">
        <v>570</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7" t="s">
        <v>51</v>
      </c>
      <c r="J15" s="588"/>
      <c r="K15" s="588"/>
      <c r="L15" s="588"/>
      <c r="M15" s="588"/>
      <c r="N15" s="588"/>
      <c r="O15" s="589"/>
      <c r="P15" s="108" t="s">
        <v>570</v>
      </c>
      <c r="Q15" s="109"/>
      <c r="R15" s="109"/>
      <c r="S15" s="109"/>
      <c r="T15" s="109"/>
      <c r="U15" s="109"/>
      <c r="V15" s="110"/>
      <c r="W15" s="108" t="s">
        <v>570</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7" t="s">
        <v>52</v>
      </c>
      <c r="J16" s="588"/>
      <c r="K16" s="588"/>
      <c r="L16" s="588"/>
      <c r="M16" s="588"/>
      <c r="N16" s="588"/>
      <c r="O16" s="589"/>
      <c r="P16" s="108" t="s">
        <v>570</v>
      </c>
      <c r="Q16" s="109"/>
      <c r="R16" s="109"/>
      <c r="S16" s="109"/>
      <c r="T16" s="109"/>
      <c r="U16" s="109"/>
      <c r="V16" s="110"/>
      <c r="W16" s="108" t="s">
        <v>570</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7" t="s">
        <v>50</v>
      </c>
      <c r="J17" s="641"/>
      <c r="K17" s="641"/>
      <c r="L17" s="641"/>
      <c r="M17" s="641"/>
      <c r="N17" s="641"/>
      <c r="O17" s="642"/>
      <c r="P17" s="108" t="s">
        <v>570</v>
      </c>
      <c r="Q17" s="109"/>
      <c r="R17" s="109"/>
      <c r="S17" s="109"/>
      <c r="T17" s="109"/>
      <c r="U17" s="109"/>
      <c r="V17" s="110"/>
      <c r="W17" s="108" t="s">
        <v>570</v>
      </c>
      <c r="X17" s="109"/>
      <c r="Y17" s="109"/>
      <c r="Z17" s="109"/>
      <c r="AA17" s="109"/>
      <c r="AB17" s="109"/>
      <c r="AC17" s="110"/>
      <c r="AD17" s="108" t="s">
        <v>572</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8"/>
      <c r="H18" s="759"/>
      <c r="I18" s="746" t="s">
        <v>20</v>
      </c>
      <c r="J18" s="747"/>
      <c r="K18" s="747"/>
      <c r="L18" s="747"/>
      <c r="M18" s="747"/>
      <c r="N18" s="747"/>
      <c r="O18" s="748"/>
      <c r="P18" s="114">
        <f>SUM(P13:V17)</f>
        <v>217</v>
      </c>
      <c r="Q18" s="115"/>
      <c r="R18" s="115"/>
      <c r="S18" s="115"/>
      <c r="T18" s="115"/>
      <c r="U18" s="115"/>
      <c r="V18" s="116"/>
      <c r="W18" s="114">
        <f>SUM(W13:AC17)</f>
        <v>217</v>
      </c>
      <c r="X18" s="115"/>
      <c r="Y18" s="115"/>
      <c r="Z18" s="115"/>
      <c r="AA18" s="115"/>
      <c r="AB18" s="115"/>
      <c r="AC18" s="116"/>
      <c r="AD18" s="114">
        <f>SUM(AD13:AJ17)</f>
        <v>217</v>
      </c>
      <c r="AE18" s="115"/>
      <c r="AF18" s="115"/>
      <c r="AG18" s="115"/>
      <c r="AH18" s="115"/>
      <c r="AI18" s="115"/>
      <c r="AJ18" s="116"/>
      <c r="AK18" s="114">
        <f>SUM(AK13:AQ17)</f>
        <v>226</v>
      </c>
      <c r="AL18" s="115"/>
      <c r="AM18" s="115"/>
      <c r="AN18" s="115"/>
      <c r="AO18" s="115"/>
      <c r="AP18" s="115"/>
      <c r="AQ18" s="116"/>
      <c r="AR18" s="114">
        <f>SUM(AR13:AX17)</f>
        <v>233</v>
      </c>
      <c r="AS18" s="115"/>
      <c r="AT18" s="115"/>
      <c r="AU18" s="115"/>
      <c r="AV18" s="115"/>
      <c r="AW18" s="115"/>
      <c r="AX18" s="549"/>
    </row>
    <row r="19" spans="1:50" ht="24.75" customHeight="1" x14ac:dyDescent="0.15">
      <c r="A19" s="142"/>
      <c r="B19" s="143"/>
      <c r="C19" s="143"/>
      <c r="D19" s="143"/>
      <c r="E19" s="143"/>
      <c r="F19" s="144"/>
      <c r="G19" s="547" t="s">
        <v>9</v>
      </c>
      <c r="H19" s="548"/>
      <c r="I19" s="548"/>
      <c r="J19" s="548"/>
      <c r="K19" s="548"/>
      <c r="L19" s="548"/>
      <c r="M19" s="548"/>
      <c r="N19" s="548"/>
      <c r="O19" s="548"/>
      <c r="P19" s="108">
        <v>198</v>
      </c>
      <c r="Q19" s="109"/>
      <c r="R19" s="109"/>
      <c r="S19" s="109"/>
      <c r="T19" s="109"/>
      <c r="U19" s="109"/>
      <c r="V19" s="110"/>
      <c r="W19" s="108">
        <v>195</v>
      </c>
      <c r="X19" s="109"/>
      <c r="Y19" s="109"/>
      <c r="Z19" s="109"/>
      <c r="AA19" s="109"/>
      <c r="AB19" s="109"/>
      <c r="AC19" s="110"/>
      <c r="AD19" s="108">
        <v>205</v>
      </c>
      <c r="AE19" s="109"/>
      <c r="AF19" s="109"/>
      <c r="AG19" s="109"/>
      <c r="AH19" s="109"/>
      <c r="AI19" s="109"/>
      <c r="AJ19" s="110"/>
      <c r="AK19" s="498"/>
      <c r="AL19" s="498"/>
      <c r="AM19" s="498"/>
      <c r="AN19" s="498"/>
      <c r="AO19" s="498"/>
      <c r="AP19" s="498"/>
      <c r="AQ19" s="498"/>
      <c r="AR19" s="498"/>
      <c r="AS19" s="498"/>
      <c r="AT19" s="498"/>
      <c r="AU19" s="498"/>
      <c r="AV19" s="498"/>
      <c r="AW19" s="498"/>
      <c r="AX19" s="550"/>
    </row>
    <row r="20" spans="1:50" ht="24.75" customHeight="1" x14ac:dyDescent="0.15">
      <c r="A20" s="142"/>
      <c r="B20" s="143"/>
      <c r="C20" s="143"/>
      <c r="D20" s="143"/>
      <c r="E20" s="143"/>
      <c r="F20" s="144"/>
      <c r="G20" s="547" t="s">
        <v>10</v>
      </c>
      <c r="H20" s="548"/>
      <c r="I20" s="548"/>
      <c r="J20" s="548"/>
      <c r="K20" s="548"/>
      <c r="L20" s="548"/>
      <c r="M20" s="548"/>
      <c r="N20" s="548"/>
      <c r="O20" s="548"/>
      <c r="P20" s="551">
        <f>IF(P18=0, "-", SUM(P19)/P18)</f>
        <v>0.9124423963133641</v>
      </c>
      <c r="Q20" s="551"/>
      <c r="R20" s="551"/>
      <c r="S20" s="551"/>
      <c r="T20" s="551"/>
      <c r="U20" s="551"/>
      <c r="V20" s="551"/>
      <c r="W20" s="551">
        <f t="shared" ref="W20" si="0">IF(W18=0, "-", SUM(W19)/W18)</f>
        <v>0.89861751152073732</v>
      </c>
      <c r="X20" s="551"/>
      <c r="Y20" s="551"/>
      <c r="Z20" s="551"/>
      <c r="AA20" s="551"/>
      <c r="AB20" s="551"/>
      <c r="AC20" s="551"/>
      <c r="AD20" s="551">
        <f t="shared" ref="AD20" si="1">IF(AD18=0, "-", SUM(AD19)/AD18)</f>
        <v>0.9447004608294931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5"/>
      <c r="B21" s="146"/>
      <c r="C21" s="146"/>
      <c r="D21" s="146"/>
      <c r="E21" s="146"/>
      <c r="F21" s="147"/>
      <c r="G21" s="938" t="s">
        <v>472</v>
      </c>
      <c r="H21" s="939"/>
      <c r="I21" s="939"/>
      <c r="J21" s="939"/>
      <c r="K21" s="939"/>
      <c r="L21" s="939"/>
      <c r="M21" s="939"/>
      <c r="N21" s="939"/>
      <c r="O21" s="939"/>
      <c r="P21" s="551">
        <f>IF(P19=0, "-", SUM(P19)/SUM(P13,P14))</f>
        <v>0.9124423963133641</v>
      </c>
      <c r="Q21" s="551"/>
      <c r="R21" s="551"/>
      <c r="S21" s="551"/>
      <c r="T21" s="551"/>
      <c r="U21" s="551"/>
      <c r="V21" s="551"/>
      <c r="W21" s="551">
        <f t="shared" ref="W21" si="2">IF(W19=0, "-", SUM(W19)/SUM(W13,W14))</f>
        <v>0.89861751152073732</v>
      </c>
      <c r="X21" s="551"/>
      <c r="Y21" s="551"/>
      <c r="Z21" s="551"/>
      <c r="AA21" s="551"/>
      <c r="AB21" s="551"/>
      <c r="AC21" s="551"/>
      <c r="AD21" s="551">
        <f t="shared" ref="AD21" si="3">IF(AD19=0, "-", SUM(AD19)/SUM(AD13,AD14))</f>
        <v>0.9447004608294931</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157</v>
      </c>
      <c r="Q23" s="106"/>
      <c r="R23" s="106"/>
      <c r="S23" s="106"/>
      <c r="T23" s="106"/>
      <c r="U23" s="106"/>
      <c r="V23" s="107"/>
      <c r="W23" s="105">
        <v>157</v>
      </c>
      <c r="X23" s="106"/>
      <c r="Y23" s="106"/>
      <c r="Z23" s="106"/>
      <c r="AA23" s="106"/>
      <c r="AB23" s="106"/>
      <c r="AC23" s="107"/>
      <c r="AD23" s="209" t="s">
        <v>718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69</v>
      </c>
      <c r="Q24" s="109"/>
      <c r="R24" s="109"/>
      <c r="S24" s="109"/>
      <c r="T24" s="109"/>
      <c r="U24" s="109"/>
      <c r="V24" s="110"/>
      <c r="W24" s="108">
        <v>76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226</v>
      </c>
      <c r="Q29" s="109"/>
      <c r="R29" s="109"/>
      <c r="S29" s="109"/>
      <c r="T29" s="109"/>
      <c r="U29" s="109"/>
      <c r="V29" s="110"/>
      <c r="W29" s="227">
        <f>AR13</f>
        <v>233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467</v>
      </c>
      <c r="B30" s="522"/>
      <c r="C30" s="522"/>
      <c r="D30" s="522"/>
      <c r="E30" s="522"/>
      <c r="F30" s="523"/>
      <c r="G30" s="659" t="s">
        <v>265</v>
      </c>
      <c r="H30" s="390"/>
      <c r="I30" s="390"/>
      <c r="J30" s="390"/>
      <c r="K30" s="390"/>
      <c r="L30" s="390"/>
      <c r="M30" s="390"/>
      <c r="N30" s="390"/>
      <c r="O30" s="591"/>
      <c r="P30" s="590" t="s">
        <v>59</v>
      </c>
      <c r="Q30" s="390"/>
      <c r="R30" s="390"/>
      <c r="S30" s="390"/>
      <c r="T30" s="390"/>
      <c r="U30" s="390"/>
      <c r="V30" s="390"/>
      <c r="W30" s="390"/>
      <c r="X30" s="591"/>
      <c r="Y30" s="477"/>
      <c r="Z30" s="478"/>
      <c r="AA30" s="479"/>
      <c r="AB30" s="386" t="s">
        <v>11</v>
      </c>
      <c r="AC30" s="387"/>
      <c r="AD30" s="388"/>
      <c r="AE30" s="386" t="s">
        <v>527</v>
      </c>
      <c r="AF30" s="387"/>
      <c r="AG30" s="387"/>
      <c r="AH30" s="388"/>
      <c r="AI30" s="386" t="s">
        <v>524</v>
      </c>
      <c r="AJ30" s="387"/>
      <c r="AK30" s="387"/>
      <c r="AL30" s="388"/>
      <c r="AM30" s="389" t="s">
        <v>519</v>
      </c>
      <c r="AN30" s="389"/>
      <c r="AO30" s="389"/>
      <c r="AP30" s="386"/>
      <c r="AQ30" s="650" t="s">
        <v>353</v>
      </c>
      <c r="AR30" s="651"/>
      <c r="AS30" s="651"/>
      <c r="AT30" s="652"/>
      <c r="AU30" s="390" t="s">
        <v>253</v>
      </c>
      <c r="AV30" s="390"/>
      <c r="AW30" s="390"/>
      <c r="AX30" s="391"/>
    </row>
    <row r="31" spans="1:50" ht="18.75" customHeight="1" x14ac:dyDescent="0.15">
      <c r="A31" s="524"/>
      <c r="B31" s="525"/>
      <c r="C31" s="525"/>
      <c r="D31" s="525"/>
      <c r="E31" s="525"/>
      <c r="F31" s="526"/>
      <c r="G31" s="579"/>
      <c r="H31" s="379"/>
      <c r="I31" s="379"/>
      <c r="J31" s="379"/>
      <c r="K31" s="379"/>
      <c r="L31" s="379"/>
      <c r="M31" s="379"/>
      <c r="N31" s="379"/>
      <c r="O31" s="580"/>
      <c r="P31" s="592"/>
      <c r="Q31" s="379"/>
      <c r="R31" s="379"/>
      <c r="S31" s="379"/>
      <c r="T31" s="379"/>
      <c r="U31" s="379"/>
      <c r="V31" s="379"/>
      <c r="W31" s="379"/>
      <c r="X31" s="580"/>
      <c r="Y31" s="480"/>
      <c r="Z31" s="481"/>
      <c r="AA31" s="482"/>
      <c r="AB31" s="332"/>
      <c r="AC31" s="333"/>
      <c r="AD31" s="334"/>
      <c r="AE31" s="332"/>
      <c r="AF31" s="333"/>
      <c r="AG31" s="333"/>
      <c r="AH31" s="334"/>
      <c r="AI31" s="332"/>
      <c r="AJ31" s="333"/>
      <c r="AK31" s="333"/>
      <c r="AL31" s="334"/>
      <c r="AM31" s="376"/>
      <c r="AN31" s="376"/>
      <c r="AO31" s="376"/>
      <c r="AP31" s="332"/>
      <c r="AQ31" s="217" t="s">
        <v>576</v>
      </c>
      <c r="AR31" s="136"/>
      <c r="AS31" s="137" t="s">
        <v>354</v>
      </c>
      <c r="AT31" s="172"/>
      <c r="AU31" s="271" t="s">
        <v>576</v>
      </c>
      <c r="AV31" s="271"/>
      <c r="AW31" s="379" t="s">
        <v>300</v>
      </c>
      <c r="AX31" s="380"/>
    </row>
    <row r="32" spans="1:50" ht="23.25" customHeight="1" x14ac:dyDescent="0.15">
      <c r="A32" s="527"/>
      <c r="B32" s="525"/>
      <c r="C32" s="525"/>
      <c r="D32" s="525"/>
      <c r="E32" s="525"/>
      <c r="F32" s="526"/>
      <c r="G32" s="552" t="s">
        <v>575</v>
      </c>
      <c r="H32" s="553"/>
      <c r="I32" s="553"/>
      <c r="J32" s="553"/>
      <c r="K32" s="553"/>
      <c r="L32" s="553"/>
      <c r="M32" s="553"/>
      <c r="N32" s="553"/>
      <c r="O32" s="554"/>
      <c r="P32" s="161" t="s">
        <v>575</v>
      </c>
      <c r="Q32" s="161"/>
      <c r="R32" s="161"/>
      <c r="S32" s="161"/>
      <c r="T32" s="161"/>
      <c r="U32" s="161"/>
      <c r="V32" s="161"/>
      <c r="W32" s="161"/>
      <c r="X32" s="231"/>
      <c r="Y32" s="338" t="s">
        <v>12</v>
      </c>
      <c r="Z32" s="561"/>
      <c r="AA32" s="562"/>
      <c r="AB32" s="563" t="s">
        <v>577</v>
      </c>
      <c r="AC32" s="563"/>
      <c r="AD32" s="563"/>
      <c r="AE32" s="364" t="s">
        <v>571</v>
      </c>
      <c r="AF32" s="365"/>
      <c r="AG32" s="365"/>
      <c r="AH32" s="365"/>
      <c r="AI32" s="364" t="s">
        <v>570</v>
      </c>
      <c r="AJ32" s="365"/>
      <c r="AK32" s="365"/>
      <c r="AL32" s="365"/>
      <c r="AM32" s="364" t="s">
        <v>570</v>
      </c>
      <c r="AN32" s="365"/>
      <c r="AO32" s="365"/>
      <c r="AP32" s="365"/>
      <c r="AQ32" s="111" t="s">
        <v>570</v>
      </c>
      <c r="AR32" s="112"/>
      <c r="AS32" s="112"/>
      <c r="AT32" s="113"/>
      <c r="AU32" s="365" t="s">
        <v>570</v>
      </c>
      <c r="AV32" s="365"/>
      <c r="AW32" s="365"/>
      <c r="AX32" s="367"/>
    </row>
    <row r="33" spans="1:50" ht="23.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571</v>
      </c>
      <c r="AC33" s="534"/>
      <c r="AD33" s="534"/>
      <c r="AE33" s="364" t="s">
        <v>570</v>
      </c>
      <c r="AF33" s="365"/>
      <c r="AG33" s="365"/>
      <c r="AH33" s="365"/>
      <c r="AI33" s="364" t="s">
        <v>570</v>
      </c>
      <c r="AJ33" s="365"/>
      <c r="AK33" s="365"/>
      <c r="AL33" s="365"/>
      <c r="AM33" s="364" t="s">
        <v>570</v>
      </c>
      <c r="AN33" s="365"/>
      <c r="AO33" s="365"/>
      <c r="AP33" s="365"/>
      <c r="AQ33" s="111" t="s">
        <v>570</v>
      </c>
      <c r="AR33" s="112"/>
      <c r="AS33" s="112"/>
      <c r="AT33" s="113"/>
      <c r="AU33" s="365" t="s">
        <v>570</v>
      </c>
      <c r="AV33" s="365"/>
      <c r="AW33" s="365"/>
      <c r="AX33" s="367"/>
    </row>
    <row r="34" spans="1:50" ht="23.25" customHeight="1" x14ac:dyDescent="0.15">
      <c r="A34" s="527"/>
      <c r="B34" s="525"/>
      <c r="C34" s="525"/>
      <c r="D34" s="525"/>
      <c r="E34" s="525"/>
      <c r="F34" s="526"/>
      <c r="G34" s="558"/>
      <c r="H34" s="559"/>
      <c r="I34" s="559"/>
      <c r="J34" s="559"/>
      <c r="K34" s="559"/>
      <c r="L34" s="559"/>
      <c r="M34" s="559"/>
      <c r="N34" s="559"/>
      <c r="O34" s="560"/>
      <c r="P34" s="164"/>
      <c r="Q34" s="164"/>
      <c r="R34" s="164"/>
      <c r="S34" s="164"/>
      <c r="T34" s="164"/>
      <c r="U34" s="164"/>
      <c r="V34" s="164"/>
      <c r="W34" s="164"/>
      <c r="X34" s="236"/>
      <c r="Y34" s="303" t="s">
        <v>13</v>
      </c>
      <c r="Z34" s="298"/>
      <c r="AA34" s="299"/>
      <c r="AB34" s="509" t="s">
        <v>301</v>
      </c>
      <c r="AC34" s="509"/>
      <c r="AD34" s="509"/>
      <c r="AE34" s="364" t="s">
        <v>570</v>
      </c>
      <c r="AF34" s="365"/>
      <c r="AG34" s="365"/>
      <c r="AH34" s="365"/>
      <c r="AI34" s="364" t="s">
        <v>570</v>
      </c>
      <c r="AJ34" s="365"/>
      <c r="AK34" s="365"/>
      <c r="AL34" s="365"/>
      <c r="AM34" s="364" t="s">
        <v>570</v>
      </c>
      <c r="AN34" s="365"/>
      <c r="AO34" s="365"/>
      <c r="AP34" s="365"/>
      <c r="AQ34" s="111" t="s">
        <v>570</v>
      </c>
      <c r="AR34" s="112"/>
      <c r="AS34" s="112"/>
      <c r="AT34" s="113"/>
      <c r="AU34" s="365" t="s">
        <v>570</v>
      </c>
      <c r="AV34" s="365"/>
      <c r="AW34" s="365"/>
      <c r="AX34" s="367"/>
    </row>
    <row r="35" spans="1:50" ht="23.25" customHeight="1" x14ac:dyDescent="0.15">
      <c r="A35" s="909" t="s">
        <v>497</v>
      </c>
      <c r="B35" s="910"/>
      <c r="C35" s="910"/>
      <c r="D35" s="910"/>
      <c r="E35" s="910"/>
      <c r="F35" s="911"/>
      <c r="G35" s="915" t="s">
        <v>570</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53" t="s">
        <v>467</v>
      </c>
      <c r="B37" s="654"/>
      <c r="C37" s="654"/>
      <c r="D37" s="654"/>
      <c r="E37" s="654"/>
      <c r="F37" s="655"/>
      <c r="G37" s="577" t="s">
        <v>265</v>
      </c>
      <c r="H37" s="381"/>
      <c r="I37" s="381"/>
      <c r="J37" s="381"/>
      <c r="K37" s="381"/>
      <c r="L37" s="381"/>
      <c r="M37" s="381"/>
      <c r="N37" s="381"/>
      <c r="O37" s="578"/>
      <c r="P37" s="643" t="s">
        <v>59</v>
      </c>
      <c r="Q37" s="381"/>
      <c r="R37" s="381"/>
      <c r="S37" s="381"/>
      <c r="T37" s="381"/>
      <c r="U37" s="381"/>
      <c r="V37" s="381"/>
      <c r="W37" s="381"/>
      <c r="X37" s="578"/>
      <c r="Y37" s="644"/>
      <c r="Z37" s="645"/>
      <c r="AA37" s="646"/>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hidden="1" customHeight="1" x14ac:dyDescent="0.15">
      <c r="A38" s="524"/>
      <c r="B38" s="525"/>
      <c r="C38" s="525"/>
      <c r="D38" s="525"/>
      <c r="E38" s="525"/>
      <c r="F38" s="526"/>
      <c r="G38" s="579"/>
      <c r="H38" s="379"/>
      <c r="I38" s="379"/>
      <c r="J38" s="379"/>
      <c r="K38" s="379"/>
      <c r="L38" s="379"/>
      <c r="M38" s="379"/>
      <c r="N38" s="379"/>
      <c r="O38" s="580"/>
      <c r="P38" s="592"/>
      <c r="Q38" s="379"/>
      <c r="R38" s="379"/>
      <c r="S38" s="379"/>
      <c r="T38" s="379"/>
      <c r="U38" s="379"/>
      <c r="V38" s="379"/>
      <c r="W38" s="379"/>
      <c r="X38" s="580"/>
      <c r="Y38" s="480"/>
      <c r="Z38" s="481"/>
      <c r="AA38" s="482"/>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27"/>
      <c r="B39" s="525"/>
      <c r="C39" s="525"/>
      <c r="D39" s="525"/>
      <c r="E39" s="525"/>
      <c r="F39" s="526"/>
      <c r="G39" s="552"/>
      <c r="H39" s="553"/>
      <c r="I39" s="553"/>
      <c r="J39" s="553"/>
      <c r="K39" s="553"/>
      <c r="L39" s="553"/>
      <c r="M39" s="553"/>
      <c r="N39" s="553"/>
      <c r="O39" s="554"/>
      <c r="P39" s="161"/>
      <c r="Q39" s="161"/>
      <c r="R39" s="161"/>
      <c r="S39" s="161"/>
      <c r="T39" s="161"/>
      <c r="U39" s="161"/>
      <c r="V39" s="161"/>
      <c r="W39" s="161"/>
      <c r="X39" s="231"/>
      <c r="Y39" s="338" t="s">
        <v>12</v>
      </c>
      <c r="Z39" s="561"/>
      <c r="AA39" s="562"/>
      <c r="AB39" s="563"/>
      <c r="AC39" s="563"/>
      <c r="AD39" s="56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c r="AC40" s="534"/>
      <c r="AD40" s="53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6"/>
      <c r="B41" s="657"/>
      <c r="C41" s="657"/>
      <c r="D41" s="657"/>
      <c r="E41" s="657"/>
      <c r="F41" s="658"/>
      <c r="G41" s="558"/>
      <c r="H41" s="559"/>
      <c r="I41" s="559"/>
      <c r="J41" s="559"/>
      <c r="K41" s="559"/>
      <c r="L41" s="559"/>
      <c r="M41" s="559"/>
      <c r="N41" s="559"/>
      <c r="O41" s="560"/>
      <c r="P41" s="164"/>
      <c r="Q41" s="164"/>
      <c r="R41" s="164"/>
      <c r="S41" s="164"/>
      <c r="T41" s="164"/>
      <c r="U41" s="164"/>
      <c r="V41" s="164"/>
      <c r="W41" s="164"/>
      <c r="X41" s="236"/>
      <c r="Y41" s="303" t="s">
        <v>13</v>
      </c>
      <c r="Z41" s="298"/>
      <c r="AA41" s="299"/>
      <c r="AB41" s="509" t="s">
        <v>301</v>
      </c>
      <c r="AC41" s="509"/>
      <c r="AD41" s="50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9" t="s">
        <v>497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53" t="s">
        <v>467</v>
      </c>
      <c r="B44" s="654"/>
      <c r="C44" s="654"/>
      <c r="D44" s="654"/>
      <c r="E44" s="654"/>
      <c r="F44" s="655"/>
      <c r="G44" s="577" t="s">
        <v>265</v>
      </c>
      <c r="H44" s="381"/>
      <c r="I44" s="381"/>
      <c r="J44" s="381"/>
      <c r="K44" s="381"/>
      <c r="L44" s="381"/>
      <c r="M44" s="381"/>
      <c r="N44" s="381"/>
      <c r="O44" s="578"/>
      <c r="P44" s="643" t="s">
        <v>59</v>
      </c>
      <c r="Q44" s="381"/>
      <c r="R44" s="381"/>
      <c r="S44" s="381"/>
      <c r="T44" s="381"/>
      <c r="U44" s="381"/>
      <c r="V44" s="381"/>
      <c r="W44" s="381"/>
      <c r="X44" s="578"/>
      <c r="Y44" s="644"/>
      <c r="Z44" s="645"/>
      <c r="AA44" s="646"/>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24"/>
      <c r="B45" s="525"/>
      <c r="C45" s="525"/>
      <c r="D45" s="525"/>
      <c r="E45" s="525"/>
      <c r="F45" s="526"/>
      <c r="G45" s="579"/>
      <c r="H45" s="379"/>
      <c r="I45" s="379"/>
      <c r="J45" s="379"/>
      <c r="K45" s="379"/>
      <c r="L45" s="379"/>
      <c r="M45" s="379"/>
      <c r="N45" s="379"/>
      <c r="O45" s="580"/>
      <c r="P45" s="592"/>
      <c r="Q45" s="379"/>
      <c r="R45" s="379"/>
      <c r="S45" s="379"/>
      <c r="T45" s="379"/>
      <c r="U45" s="379"/>
      <c r="V45" s="379"/>
      <c r="W45" s="379"/>
      <c r="X45" s="580"/>
      <c r="Y45" s="480"/>
      <c r="Z45" s="481"/>
      <c r="AA45" s="482"/>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27"/>
      <c r="B46" s="525"/>
      <c r="C46" s="525"/>
      <c r="D46" s="525"/>
      <c r="E46" s="525"/>
      <c r="F46" s="526"/>
      <c r="G46" s="552"/>
      <c r="H46" s="553"/>
      <c r="I46" s="553"/>
      <c r="J46" s="553"/>
      <c r="K46" s="553"/>
      <c r="L46" s="553"/>
      <c r="M46" s="553"/>
      <c r="N46" s="553"/>
      <c r="O46" s="554"/>
      <c r="P46" s="161"/>
      <c r="Q46" s="161"/>
      <c r="R46" s="161"/>
      <c r="S46" s="161"/>
      <c r="T46" s="161"/>
      <c r="U46" s="161"/>
      <c r="V46" s="161"/>
      <c r="W46" s="161"/>
      <c r="X46" s="231"/>
      <c r="Y46" s="338" t="s">
        <v>12</v>
      </c>
      <c r="Z46" s="561"/>
      <c r="AA46" s="562"/>
      <c r="AB46" s="563"/>
      <c r="AC46" s="563"/>
      <c r="AD46" s="56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c r="AC47" s="534"/>
      <c r="AD47" s="53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6"/>
      <c r="B48" s="657"/>
      <c r="C48" s="657"/>
      <c r="D48" s="657"/>
      <c r="E48" s="657"/>
      <c r="F48" s="658"/>
      <c r="G48" s="558"/>
      <c r="H48" s="559"/>
      <c r="I48" s="559"/>
      <c r="J48" s="559"/>
      <c r="K48" s="559"/>
      <c r="L48" s="559"/>
      <c r="M48" s="559"/>
      <c r="N48" s="559"/>
      <c r="O48" s="560"/>
      <c r="P48" s="164"/>
      <c r="Q48" s="164"/>
      <c r="R48" s="164"/>
      <c r="S48" s="164"/>
      <c r="T48" s="164"/>
      <c r="U48" s="164"/>
      <c r="V48" s="164"/>
      <c r="W48" s="164"/>
      <c r="X48" s="236"/>
      <c r="Y48" s="303" t="s">
        <v>13</v>
      </c>
      <c r="Z48" s="298"/>
      <c r="AA48" s="299"/>
      <c r="AB48" s="509" t="s">
        <v>301</v>
      </c>
      <c r="AC48" s="509"/>
      <c r="AD48" s="50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9" t="s">
        <v>497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24" t="s">
        <v>467</v>
      </c>
      <c r="B51" s="525"/>
      <c r="C51" s="525"/>
      <c r="D51" s="525"/>
      <c r="E51" s="525"/>
      <c r="F51" s="526"/>
      <c r="G51" s="577" t="s">
        <v>265</v>
      </c>
      <c r="H51" s="381"/>
      <c r="I51" s="381"/>
      <c r="J51" s="381"/>
      <c r="K51" s="381"/>
      <c r="L51" s="381"/>
      <c r="M51" s="381"/>
      <c r="N51" s="381"/>
      <c r="O51" s="578"/>
      <c r="P51" s="643" t="s">
        <v>59</v>
      </c>
      <c r="Q51" s="381"/>
      <c r="R51" s="381"/>
      <c r="S51" s="381"/>
      <c r="T51" s="381"/>
      <c r="U51" s="381"/>
      <c r="V51" s="381"/>
      <c r="W51" s="381"/>
      <c r="X51" s="578"/>
      <c r="Y51" s="644"/>
      <c r="Z51" s="645"/>
      <c r="AA51" s="646"/>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24"/>
      <c r="B52" s="525"/>
      <c r="C52" s="525"/>
      <c r="D52" s="525"/>
      <c r="E52" s="525"/>
      <c r="F52" s="526"/>
      <c r="G52" s="579"/>
      <c r="H52" s="379"/>
      <c r="I52" s="379"/>
      <c r="J52" s="379"/>
      <c r="K52" s="379"/>
      <c r="L52" s="379"/>
      <c r="M52" s="379"/>
      <c r="N52" s="379"/>
      <c r="O52" s="580"/>
      <c r="P52" s="592"/>
      <c r="Q52" s="379"/>
      <c r="R52" s="379"/>
      <c r="S52" s="379"/>
      <c r="T52" s="379"/>
      <c r="U52" s="379"/>
      <c r="V52" s="379"/>
      <c r="W52" s="379"/>
      <c r="X52" s="580"/>
      <c r="Y52" s="480"/>
      <c r="Z52" s="481"/>
      <c r="AA52" s="482"/>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27"/>
      <c r="B53" s="525"/>
      <c r="C53" s="525"/>
      <c r="D53" s="525"/>
      <c r="E53" s="525"/>
      <c r="F53" s="526"/>
      <c r="G53" s="552"/>
      <c r="H53" s="553"/>
      <c r="I53" s="553"/>
      <c r="J53" s="553"/>
      <c r="K53" s="553"/>
      <c r="L53" s="553"/>
      <c r="M53" s="553"/>
      <c r="N53" s="553"/>
      <c r="O53" s="554"/>
      <c r="P53" s="161"/>
      <c r="Q53" s="161"/>
      <c r="R53" s="161"/>
      <c r="S53" s="161"/>
      <c r="T53" s="161"/>
      <c r="U53" s="161"/>
      <c r="V53" s="161"/>
      <c r="W53" s="161"/>
      <c r="X53" s="231"/>
      <c r="Y53" s="338" t="s">
        <v>12</v>
      </c>
      <c r="Z53" s="561"/>
      <c r="AA53" s="562"/>
      <c r="AB53" s="563"/>
      <c r="AC53" s="563"/>
      <c r="AD53" s="56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6"/>
      <c r="B55" s="657"/>
      <c r="C55" s="657"/>
      <c r="D55" s="657"/>
      <c r="E55" s="657"/>
      <c r="F55" s="658"/>
      <c r="G55" s="558"/>
      <c r="H55" s="559"/>
      <c r="I55" s="559"/>
      <c r="J55" s="559"/>
      <c r="K55" s="559"/>
      <c r="L55" s="559"/>
      <c r="M55" s="559"/>
      <c r="N55" s="559"/>
      <c r="O55" s="560"/>
      <c r="P55" s="164"/>
      <c r="Q55" s="164"/>
      <c r="R55" s="164"/>
      <c r="S55" s="164"/>
      <c r="T55" s="164"/>
      <c r="U55" s="164"/>
      <c r="V55" s="164"/>
      <c r="W55" s="164"/>
      <c r="X55" s="236"/>
      <c r="Y55" s="303" t="s">
        <v>13</v>
      </c>
      <c r="Z55" s="298"/>
      <c r="AA55" s="299"/>
      <c r="AB55" s="473" t="s">
        <v>14</v>
      </c>
      <c r="AC55" s="473"/>
      <c r="AD55" s="47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9" t="s">
        <v>497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24" t="s">
        <v>467</v>
      </c>
      <c r="B58" s="525"/>
      <c r="C58" s="525"/>
      <c r="D58" s="525"/>
      <c r="E58" s="525"/>
      <c r="F58" s="526"/>
      <c r="G58" s="577" t="s">
        <v>265</v>
      </c>
      <c r="H58" s="381"/>
      <c r="I58" s="381"/>
      <c r="J58" s="381"/>
      <c r="K58" s="381"/>
      <c r="L58" s="381"/>
      <c r="M58" s="381"/>
      <c r="N58" s="381"/>
      <c r="O58" s="578"/>
      <c r="P58" s="643" t="s">
        <v>59</v>
      </c>
      <c r="Q58" s="381"/>
      <c r="R58" s="381"/>
      <c r="S58" s="381"/>
      <c r="T58" s="381"/>
      <c r="U58" s="381"/>
      <c r="V58" s="381"/>
      <c r="W58" s="381"/>
      <c r="X58" s="578"/>
      <c r="Y58" s="644"/>
      <c r="Z58" s="645"/>
      <c r="AA58" s="646"/>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24"/>
      <c r="B59" s="525"/>
      <c r="C59" s="525"/>
      <c r="D59" s="525"/>
      <c r="E59" s="525"/>
      <c r="F59" s="526"/>
      <c r="G59" s="579"/>
      <c r="H59" s="379"/>
      <c r="I59" s="379"/>
      <c r="J59" s="379"/>
      <c r="K59" s="379"/>
      <c r="L59" s="379"/>
      <c r="M59" s="379"/>
      <c r="N59" s="379"/>
      <c r="O59" s="580"/>
      <c r="P59" s="592"/>
      <c r="Q59" s="379"/>
      <c r="R59" s="379"/>
      <c r="S59" s="379"/>
      <c r="T59" s="379"/>
      <c r="U59" s="379"/>
      <c r="V59" s="379"/>
      <c r="W59" s="379"/>
      <c r="X59" s="580"/>
      <c r="Y59" s="480"/>
      <c r="Z59" s="481"/>
      <c r="AA59" s="482"/>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27"/>
      <c r="B60" s="525"/>
      <c r="C60" s="525"/>
      <c r="D60" s="525"/>
      <c r="E60" s="525"/>
      <c r="F60" s="526"/>
      <c r="G60" s="552"/>
      <c r="H60" s="553"/>
      <c r="I60" s="553"/>
      <c r="J60" s="553"/>
      <c r="K60" s="553"/>
      <c r="L60" s="553"/>
      <c r="M60" s="553"/>
      <c r="N60" s="553"/>
      <c r="O60" s="554"/>
      <c r="P60" s="161"/>
      <c r="Q60" s="161"/>
      <c r="R60" s="161"/>
      <c r="S60" s="161"/>
      <c r="T60" s="161"/>
      <c r="U60" s="161"/>
      <c r="V60" s="161"/>
      <c r="W60" s="161"/>
      <c r="X60" s="231"/>
      <c r="Y60" s="338" t="s">
        <v>12</v>
      </c>
      <c r="Z60" s="561"/>
      <c r="AA60" s="562"/>
      <c r="AB60" s="563"/>
      <c r="AC60" s="563"/>
      <c r="AD60" s="56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8"/>
      <c r="B62" s="529"/>
      <c r="C62" s="529"/>
      <c r="D62" s="529"/>
      <c r="E62" s="529"/>
      <c r="F62" s="530"/>
      <c r="G62" s="558"/>
      <c r="H62" s="559"/>
      <c r="I62" s="559"/>
      <c r="J62" s="559"/>
      <c r="K62" s="559"/>
      <c r="L62" s="559"/>
      <c r="M62" s="559"/>
      <c r="N62" s="559"/>
      <c r="O62" s="560"/>
      <c r="P62" s="164"/>
      <c r="Q62" s="164"/>
      <c r="R62" s="164"/>
      <c r="S62" s="164"/>
      <c r="T62" s="164"/>
      <c r="U62" s="164"/>
      <c r="V62" s="164"/>
      <c r="W62" s="164"/>
      <c r="X62" s="236"/>
      <c r="Y62" s="303" t="s">
        <v>13</v>
      </c>
      <c r="Z62" s="298"/>
      <c r="AA62" s="299"/>
      <c r="AB62" s="509" t="s">
        <v>14</v>
      </c>
      <c r="AC62" s="509"/>
      <c r="AD62" s="50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9" t="s">
        <v>497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468</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463</v>
      </c>
      <c r="X65" s="882"/>
      <c r="Y65" s="885"/>
      <c r="Z65" s="885"/>
      <c r="AA65" s="886"/>
      <c r="AB65" s="879" t="s">
        <v>11</v>
      </c>
      <c r="AC65" s="875"/>
      <c r="AD65" s="876"/>
      <c r="AE65" s="368" t="s">
        <v>527</v>
      </c>
      <c r="AF65" s="369"/>
      <c r="AG65" s="369"/>
      <c r="AH65" s="370"/>
      <c r="AI65" s="368" t="s">
        <v>524</v>
      </c>
      <c r="AJ65" s="369"/>
      <c r="AK65" s="369"/>
      <c r="AL65" s="370"/>
      <c r="AM65" s="375" t="s">
        <v>519</v>
      </c>
      <c r="AN65" s="375"/>
      <c r="AO65" s="375"/>
      <c r="AP65" s="368"/>
      <c r="AQ65" s="879" t="s">
        <v>353</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2"/>
      <c r="AF66" s="333"/>
      <c r="AG66" s="333"/>
      <c r="AH66" s="334"/>
      <c r="AI66" s="332"/>
      <c r="AJ66" s="333"/>
      <c r="AK66" s="333"/>
      <c r="AL66" s="334"/>
      <c r="AM66" s="376"/>
      <c r="AN66" s="376"/>
      <c r="AO66" s="376"/>
      <c r="AP66" s="332"/>
      <c r="AQ66" s="270"/>
      <c r="AR66" s="271"/>
      <c r="AS66" s="877" t="s">
        <v>354</v>
      </c>
      <c r="AT66" s="878"/>
      <c r="AU66" s="271"/>
      <c r="AV66" s="271"/>
      <c r="AW66" s="877" t="s">
        <v>466</v>
      </c>
      <c r="AX66" s="990"/>
    </row>
    <row r="67" spans="1:50" ht="23.25" hidden="1" customHeight="1" x14ac:dyDescent="0.15">
      <c r="A67" s="863"/>
      <c r="B67" s="864"/>
      <c r="C67" s="864"/>
      <c r="D67" s="864"/>
      <c r="E67" s="864"/>
      <c r="F67" s="865"/>
      <c r="G67" s="991" t="s">
        <v>355</v>
      </c>
      <c r="H67" s="974"/>
      <c r="I67" s="975"/>
      <c r="J67" s="975"/>
      <c r="K67" s="975"/>
      <c r="L67" s="975"/>
      <c r="M67" s="975"/>
      <c r="N67" s="975"/>
      <c r="O67" s="976"/>
      <c r="P67" s="974"/>
      <c r="Q67" s="975"/>
      <c r="R67" s="975"/>
      <c r="S67" s="975"/>
      <c r="T67" s="975"/>
      <c r="U67" s="975"/>
      <c r="V67" s="976"/>
      <c r="W67" s="980"/>
      <c r="X67" s="981"/>
      <c r="Y67" s="961" t="s">
        <v>12</v>
      </c>
      <c r="Z67" s="961"/>
      <c r="AA67" s="962"/>
      <c r="AB67" s="963" t="s">
        <v>487</v>
      </c>
      <c r="AC67" s="963"/>
      <c r="AD67" s="96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487</v>
      </c>
      <c r="AC68" s="986"/>
      <c r="AD68" s="98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488</v>
      </c>
      <c r="AC69" s="987"/>
      <c r="AD69" s="987"/>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3" t="s">
        <v>473</v>
      </c>
      <c r="B70" s="864"/>
      <c r="C70" s="864"/>
      <c r="D70" s="864"/>
      <c r="E70" s="864"/>
      <c r="F70" s="865"/>
      <c r="G70" s="951" t="s">
        <v>356</v>
      </c>
      <c r="H70" s="952"/>
      <c r="I70" s="952"/>
      <c r="J70" s="952"/>
      <c r="K70" s="952"/>
      <c r="L70" s="952"/>
      <c r="M70" s="952"/>
      <c r="N70" s="952"/>
      <c r="O70" s="952"/>
      <c r="P70" s="952"/>
      <c r="Q70" s="952"/>
      <c r="R70" s="952"/>
      <c r="S70" s="952"/>
      <c r="T70" s="952"/>
      <c r="U70" s="952"/>
      <c r="V70" s="952"/>
      <c r="W70" s="955" t="s">
        <v>486</v>
      </c>
      <c r="X70" s="956"/>
      <c r="Y70" s="961" t="s">
        <v>12</v>
      </c>
      <c r="Z70" s="961"/>
      <c r="AA70" s="962"/>
      <c r="AB70" s="963" t="s">
        <v>487</v>
      </c>
      <c r="AC70" s="963"/>
      <c r="AD70" s="96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487</v>
      </c>
      <c r="AC71" s="986"/>
      <c r="AD71" s="98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488</v>
      </c>
      <c r="AC72" s="987"/>
      <c r="AD72" s="98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9" t="s">
        <v>468</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52"/>
      <c r="B75" s="853"/>
      <c r="C75" s="853"/>
      <c r="D75" s="853"/>
      <c r="E75" s="853"/>
      <c r="F75" s="854"/>
      <c r="G75" s="79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3" t="s">
        <v>500</v>
      </c>
      <c r="B78" s="924"/>
      <c r="C78" s="924"/>
      <c r="D78" s="924"/>
      <c r="E78" s="921" t="s">
        <v>445</v>
      </c>
      <c r="F78" s="922"/>
      <c r="G78" s="57" t="s">
        <v>356</v>
      </c>
      <c r="H78" s="804"/>
      <c r="I78" s="244"/>
      <c r="J78" s="244"/>
      <c r="K78" s="244"/>
      <c r="L78" s="244"/>
      <c r="M78" s="244"/>
      <c r="N78" s="244"/>
      <c r="O78" s="805"/>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462</v>
      </c>
      <c r="AP79" s="149"/>
      <c r="AQ79" s="149"/>
      <c r="AR79" s="81" t="s">
        <v>460</v>
      </c>
      <c r="AS79" s="148"/>
      <c r="AT79" s="149"/>
      <c r="AU79" s="149"/>
      <c r="AV79" s="149"/>
      <c r="AW79" s="149"/>
      <c r="AX79" s="150"/>
    </row>
    <row r="80" spans="1:50" ht="18.75" customHeight="1" x14ac:dyDescent="0.15">
      <c r="A80" s="531" t="s">
        <v>266</v>
      </c>
      <c r="B80" s="858" t="s">
        <v>459</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552</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customHeight="1" x14ac:dyDescent="0.15">
      <c r="A81" s="532"/>
      <c r="B81" s="861"/>
      <c r="C81" s="564"/>
      <c r="D81" s="564"/>
      <c r="E81" s="564"/>
      <c r="F81" s="565"/>
      <c r="G81" s="379"/>
      <c r="H81" s="379"/>
      <c r="I81" s="379"/>
      <c r="J81" s="379"/>
      <c r="K81" s="379"/>
      <c r="L81" s="379"/>
      <c r="M81" s="379"/>
      <c r="N81" s="379"/>
      <c r="O81" s="379"/>
      <c r="P81" s="379"/>
      <c r="Q81" s="379"/>
      <c r="R81" s="379"/>
      <c r="S81" s="379"/>
      <c r="T81" s="379"/>
      <c r="U81" s="379"/>
      <c r="V81" s="379"/>
      <c r="W81" s="379"/>
      <c r="X81" s="379"/>
      <c r="Y81" s="379"/>
      <c r="Z81" s="379"/>
      <c r="AA81" s="580"/>
      <c r="AB81" s="59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32"/>
      <c r="B82" s="861"/>
      <c r="C82" s="564"/>
      <c r="D82" s="564"/>
      <c r="E82" s="564"/>
      <c r="F82" s="565"/>
      <c r="G82" s="513" t="s">
        <v>578</v>
      </c>
      <c r="H82" s="513"/>
      <c r="I82" s="513"/>
      <c r="J82" s="513"/>
      <c r="K82" s="513"/>
      <c r="L82" s="513"/>
      <c r="M82" s="513"/>
      <c r="N82" s="513"/>
      <c r="O82" s="513"/>
      <c r="P82" s="513"/>
      <c r="Q82" s="513"/>
      <c r="R82" s="513"/>
      <c r="S82" s="513"/>
      <c r="T82" s="513"/>
      <c r="U82" s="513"/>
      <c r="V82" s="513"/>
      <c r="W82" s="513"/>
      <c r="X82" s="513"/>
      <c r="Y82" s="513"/>
      <c r="Z82" s="513"/>
      <c r="AA82" s="764"/>
      <c r="AB82" s="512" t="s">
        <v>579</v>
      </c>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customHeight="1" x14ac:dyDescent="0.15">
      <c r="A83" s="532"/>
      <c r="B83" s="861"/>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customHeight="1" x14ac:dyDescent="0.15">
      <c r="A84" s="532"/>
      <c r="B84" s="862"/>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70" t="s">
        <v>11</v>
      </c>
      <c r="AC85" s="471"/>
      <c r="AD85" s="472"/>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15">
      <c r="A86" s="532"/>
      <c r="B86" s="564"/>
      <c r="C86" s="564"/>
      <c r="D86" s="564"/>
      <c r="E86" s="564"/>
      <c r="F86" s="565"/>
      <c r="G86" s="579"/>
      <c r="H86" s="379"/>
      <c r="I86" s="379"/>
      <c r="J86" s="379"/>
      <c r="K86" s="379"/>
      <c r="L86" s="379"/>
      <c r="M86" s="379"/>
      <c r="N86" s="379"/>
      <c r="O86" s="580"/>
      <c r="P86" s="592"/>
      <c r="Q86" s="379"/>
      <c r="R86" s="379"/>
      <c r="S86" s="379"/>
      <c r="T86" s="379"/>
      <c r="U86" s="379"/>
      <c r="V86" s="379"/>
      <c r="W86" s="379"/>
      <c r="X86" s="580"/>
      <c r="Y86" s="173"/>
      <c r="Z86" s="174"/>
      <c r="AA86" s="175"/>
      <c r="AB86" s="332"/>
      <c r="AC86" s="333"/>
      <c r="AD86" s="334"/>
      <c r="AE86" s="332"/>
      <c r="AF86" s="333"/>
      <c r="AG86" s="333"/>
      <c r="AH86" s="334"/>
      <c r="AI86" s="332"/>
      <c r="AJ86" s="333"/>
      <c r="AK86" s="333"/>
      <c r="AL86" s="334"/>
      <c r="AM86" s="376"/>
      <c r="AN86" s="376"/>
      <c r="AO86" s="376"/>
      <c r="AP86" s="332"/>
      <c r="AQ86" s="270" t="s">
        <v>582</v>
      </c>
      <c r="AR86" s="271"/>
      <c r="AS86" s="137" t="s">
        <v>354</v>
      </c>
      <c r="AT86" s="172"/>
      <c r="AU86" s="271" t="s">
        <v>584</v>
      </c>
      <c r="AV86" s="271"/>
      <c r="AW86" s="379" t="s">
        <v>300</v>
      </c>
      <c r="AX86" s="380"/>
      <c r="AY86" s="10"/>
      <c r="AZ86" s="10"/>
      <c r="BA86" s="10"/>
      <c r="BB86" s="10"/>
      <c r="BC86" s="10"/>
      <c r="BD86" s="10"/>
      <c r="BE86" s="10"/>
      <c r="BF86" s="10"/>
      <c r="BG86" s="10"/>
      <c r="BH86" s="10"/>
    </row>
    <row r="87" spans="1:60" ht="23.25" customHeight="1" x14ac:dyDescent="0.15">
      <c r="A87" s="532"/>
      <c r="B87" s="564"/>
      <c r="C87" s="564"/>
      <c r="D87" s="564"/>
      <c r="E87" s="564"/>
      <c r="F87" s="565"/>
      <c r="G87" s="230" t="s">
        <v>580</v>
      </c>
      <c r="H87" s="161"/>
      <c r="I87" s="161"/>
      <c r="J87" s="161"/>
      <c r="K87" s="161"/>
      <c r="L87" s="161"/>
      <c r="M87" s="161"/>
      <c r="N87" s="161"/>
      <c r="O87" s="231"/>
      <c r="P87" s="161" t="s">
        <v>663</v>
      </c>
      <c r="Q87" s="811"/>
      <c r="R87" s="811"/>
      <c r="S87" s="811"/>
      <c r="T87" s="811"/>
      <c r="U87" s="811"/>
      <c r="V87" s="811"/>
      <c r="W87" s="811"/>
      <c r="X87" s="812"/>
      <c r="Y87" s="767" t="s">
        <v>62</v>
      </c>
      <c r="Z87" s="768"/>
      <c r="AA87" s="769"/>
      <c r="AB87" s="563" t="s">
        <v>581</v>
      </c>
      <c r="AC87" s="563"/>
      <c r="AD87" s="563"/>
      <c r="AE87" s="364">
        <v>3</v>
      </c>
      <c r="AF87" s="365"/>
      <c r="AG87" s="365"/>
      <c r="AH87" s="365"/>
      <c r="AI87" s="364">
        <v>13</v>
      </c>
      <c r="AJ87" s="365"/>
      <c r="AK87" s="365"/>
      <c r="AL87" s="365"/>
      <c r="AM87" s="364"/>
      <c r="AN87" s="365"/>
      <c r="AO87" s="365"/>
      <c r="AP87" s="365"/>
      <c r="AQ87" s="111" t="s">
        <v>583</v>
      </c>
      <c r="AR87" s="112"/>
      <c r="AS87" s="112"/>
      <c r="AT87" s="113"/>
      <c r="AU87" s="365" t="s">
        <v>585</v>
      </c>
      <c r="AV87" s="365"/>
      <c r="AW87" s="365"/>
      <c r="AX87" s="367"/>
    </row>
    <row r="88" spans="1:60" ht="23.25" customHeight="1" x14ac:dyDescent="0.15">
      <c r="A88" s="532"/>
      <c r="B88" s="564"/>
      <c r="C88" s="564"/>
      <c r="D88" s="564"/>
      <c r="E88" s="564"/>
      <c r="F88" s="565"/>
      <c r="G88" s="232"/>
      <c r="H88" s="233"/>
      <c r="I88" s="233"/>
      <c r="J88" s="233"/>
      <c r="K88" s="233"/>
      <c r="L88" s="233"/>
      <c r="M88" s="233"/>
      <c r="N88" s="233"/>
      <c r="O88" s="234"/>
      <c r="P88" s="813"/>
      <c r="Q88" s="813"/>
      <c r="R88" s="813"/>
      <c r="S88" s="813"/>
      <c r="T88" s="813"/>
      <c r="U88" s="813"/>
      <c r="V88" s="813"/>
      <c r="W88" s="813"/>
      <c r="X88" s="814"/>
      <c r="Y88" s="741" t="s">
        <v>54</v>
      </c>
      <c r="Z88" s="742"/>
      <c r="AA88" s="743"/>
      <c r="AB88" s="534" t="s">
        <v>570</v>
      </c>
      <c r="AC88" s="534"/>
      <c r="AD88" s="534"/>
      <c r="AE88" s="364" t="s">
        <v>570</v>
      </c>
      <c r="AF88" s="365"/>
      <c r="AG88" s="365"/>
      <c r="AH88" s="365"/>
      <c r="AI88" s="364" t="s">
        <v>570</v>
      </c>
      <c r="AJ88" s="365"/>
      <c r="AK88" s="365"/>
      <c r="AL88" s="365"/>
      <c r="AM88" s="364" t="s">
        <v>570</v>
      </c>
      <c r="AN88" s="365"/>
      <c r="AO88" s="365"/>
      <c r="AP88" s="365"/>
      <c r="AQ88" s="111" t="s">
        <v>571</v>
      </c>
      <c r="AR88" s="112"/>
      <c r="AS88" s="112"/>
      <c r="AT88" s="113"/>
      <c r="AU88" s="365" t="s">
        <v>586</v>
      </c>
      <c r="AV88" s="365"/>
      <c r="AW88" s="365"/>
      <c r="AX88" s="367"/>
      <c r="AY88" s="10"/>
      <c r="AZ88" s="10"/>
      <c r="BA88" s="10"/>
      <c r="BB88" s="10"/>
      <c r="BC88" s="10"/>
    </row>
    <row r="89" spans="1:60" ht="23.25" customHeight="1" thickBot="1" x14ac:dyDescent="0.2">
      <c r="A89" s="532"/>
      <c r="B89" s="566"/>
      <c r="C89" s="566"/>
      <c r="D89" s="566"/>
      <c r="E89" s="566"/>
      <c r="F89" s="567"/>
      <c r="G89" s="235"/>
      <c r="H89" s="164"/>
      <c r="I89" s="164"/>
      <c r="J89" s="164"/>
      <c r="K89" s="164"/>
      <c r="L89" s="164"/>
      <c r="M89" s="164"/>
      <c r="N89" s="164"/>
      <c r="O89" s="236"/>
      <c r="P89" s="304"/>
      <c r="Q89" s="304"/>
      <c r="R89" s="304"/>
      <c r="S89" s="304"/>
      <c r="T89" s="304"/>
      <c r="U89" s="304"/>
      <c r="V89" s="304"/>
      <c r="W89" s="304"/>
      <c r="X89" s="815"/>
      <c r="Y89" s="741" t="s">
        <v>13</v>
      </c>
      <c r="Z89" s="742"/>
      <c r="AA89" s="743"/>
      <c r="AB89" s="473" t="s">
        <v>14</v>
      </c>
      <c r="AC89" s="473"/>
      <c r="AD89" s="473"/>
      <c r="AE89" s="364" t="s">
        <v>570</v>
      </c>
      <c r="AF89" s="365"/>
      <c r="AG89" s="365"/>
      <c r="AH89" s="365"/>
      <c r="AI89" s="364" t="s">
        <v>570</v>
      </c>
      <c r="AJ89" s="365"/>
      <c r="AK89" s="365"/>
      <c r="AL89" s="365"/>
      <c r="AM89" s="364" t="s">
        <v>570</v>
      </c>
      <c r="AN89" s="365"/>
      <c r="AO89" s="365"/>
      <c r="AP89" s="365"/>
      <c r="AQ89" s="111" t="s">
        <v>571</v>
      </c>
      <c r="AR89" s="112"/>
      <c r="AS89" s="112"/>
      <c r="AT89" s="113"/>
      <c r="AU89" s="365" t="s">
        <v>585</v>
      </c>
      <c r="AV89" s="365"/>
      <c r="AW89" s="365"/>
      <c r="AX89" s="367"/>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70" t="s">
        <v>11</v>
      </c>
      <c r="AC90" s="471"/>
      <c r="AD90" s="472"/>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32"/>
      <c r="B91" s="564"/>
      <c r="C91" s="564"/>
      <c r="D91" s="564"/>
      <c r="E91" s="564"/>
      <c r="F91" s="565"/>
      <c r="G91" s="579"/>
      <c r="H91" s="379"/>
      <c r="I91" s="379"/>
      <c r="J91" s="379"/>
      <c r="K91" s="379"/>
      <c r="L91" s="379"/>
      <c r="M91" s="379"/>
      <c r="N91" s="379"/>
      <c r="O91" s="580"/>
      <c r="P91" s="592"/>
      <c r="Q91" s="379"/>
      <c r="R91" s="379"/>
      <c r="S91" s="379"/>
      <c r="T91" s="379"/>
      <c r="U91" s="379"/>
      <c r="V91" s="379"/>
      <c r="W91" s="379"/>
      <c r="X91" s="580"/>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32"/>
      <c r="B92" s="564"/>
      <c r="C92" s="564"/>
      <c r="D92" s="564"/>
      <c r="E92" s="564"/>
      <c r="F92" s="565"/>
      <c r="G92" s="230"/>
      <c r="H92" s="161"/>
      <c r="I92" s="161"/>
      <c r="J92" s="161"/>
      <c r="K92" s="161"/>
      <c r="L92" s="161"/>
      <c r="M92" s="161"/>
      <c r="N92" s="161"/>
      <c r="O92" s="231"/>
      <c r="P92" s="161"/>
      <c r="Q92" s="811"/>
      <c r="R92" s="811"/>
      <c r="S92" s="811"/>
      <c r="T92" s="811"/>
      <c r="U92" s="811"/>
      <c r="V92" s="811"/>
      <c r="W92" s="811"/>
      <c r="X92" s="812"/>
      <c r="Y92" s="767" t="s">
        <v>62</v>
      </c>
      <c r="Z92" s="768"/>
      <c r="AA92" s="769"/>
      <c r="AB92" s="563"/>
      <c r="AC92" s="563"/>
      <c r="AD92" s="56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13"/>
      <c r="Q93" s="813"/>
      <c r="R93" s="813"/>
      <c r="S93" s="813"/>
      <c r="T93" s="813"/>
      <c r="U93" s="813"/>
      <c r="V93" s="813"/>
      <c r="W93" s="813"/>
      <c r="X93" s="814"/>
      <c r="Y93" s="741" t="s">
        <v>54</v>
      </c>
      <c r="Z93" s="742"/>
      <c r="AA93" s="743"/>
      <c r="AB93" s="534"/>
      <c r="AC93" s="534"/>
      <c r="AD93" s="53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32"/>
      <c r="B94" s="566"/>
      <c r="C94" s="566"/>
      <c r="D94" s="566"/>
      <c r="E94" s="566"/>
      <c r="F94" s="567"/>
      <c r="G94" s="235"/>
      <c r="H94" s="164"/>
      <c r="I94" s="164"/>
      <c r="J94" s="164"/>
      <c r="K94" s="164"/>
      <c r="L94" s="164"/>
      <c r="M94" s="164"/>
      <c r="N94" s="164"/>
      <c r="O94" s="236"/>
      <c r="P94" s="304"/>
      <c r="Q94" s="304"/>
      <c r="R94" s="304"/>
      <c r="S94" s="304"/>
      <c r="T94" s="304"/>
      <c r="U94" s="304"/>
      <c r="V94" s="304"/>
      <c r="W94" s="304"/>
      <c r="X94" s="815"/>
      <c r="Y94" s="741" t="s">
        <v>13</v>
      </c>
      <c r="Z94" s="742"/>
      <c r="AA94" s="743"/>
      <c r="AB94" s="473" t="s">
        <v>14</v>
      </c>
      <c r="AC94" s="473"/>
      <c r="AD94" s="47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70" t="s">
        <v>11</v>
      </c>
      <c r="AC95" s="471"/>
      <c r="AD95" s="472"/>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79"/>
      <c r="I96" s="379"/>
      <c r="J96" s="379"/>
      <c r="K96" s="379"/>
      <c r="L96" s="379"/>
      <c r="M96" s="379"/>
      <c r="N96" s="379"/>
      <c r="O96" s="580"/>
      <c r="P96" s="592"/>
      <c r="Q96" s="379"/>
      <c r="R96" s="379"/>
      <c r="S96" s="379"/>
      <c r="T96" s="379"/>
      <c r="U96" s="379"/>
      <c r="V96" s="379"/>
      <c r="W96" s="379"/>
      <c r="X96" s="580"/>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32"/>
      <c r="B97" s="564"/>
      <c r="C97" s="564"/>
      <c r="D97" s="564"/>
      <c r="E97" s="564"/>
      <c r="F97" s="565"/>
      <c r="G97" s="230"/>
      <c r="H97" s="161"/>
      <c r="I97" s="161"/>
      <c r="J97" s="161"/>
      <c r="K97" s="161"/>
      <c r="L97" s="161"/>
      <c r="M97" s="161"/>
      <c r="N97" s="161"/>
      <c r="O97" s="231"/>
      <c r="P97" s="161"/>
      <c r="Q97" s="811"/>
      <c r="R97" s="811"/>
      <c r="S97" s="811"/>
      <c r="T97" s="811"/>
      <c r="U97" s="811"/>
      <c r="V97" s="811"/>
      <c r="W97" s="811"/>
      <c r="X97" s="812"/>
      <c r="Y97" s="767" t="s">
        <v>62</v>
      </c>
      <c r="Z97" s="768"/>
      <c r="AA97" s="769"/>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3"/>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92" t="s">
        <v>13</v>
      </c>
      <c r="Z99" s="493"/>
      <c r="AA99" s="494"/>
      <c r="AB99" s="474" t="s">
        <v>14</v>
      </c>
      <c r="AC99" s="475"/>
      <c r="AD99" s="47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469</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7"/>
      <c r="Z100" s="478"/>
      <c r="AA100" s="479"/>
      <c r="AB100" s="869" t="s">
        <v>11</v>
      </c>
      <c r="AC100" s="869"/>
      <c r="AD100" s="869"/>
      <c r="AE100" s="835" t="s">
        <v>527</v>
      </c>
      <c r="AF100" s="836"/>
      <c r="AG100" s="836"/>
      <c r="AH100" s="837"/>
      <c r="AI100" s="835" t="s">
        <v>524</v>
      </c>
      <c r="AJ100" s="836"/>
      <c r="AK100" s="836"/>
      <c r="AL100" s="837"/>
      <c r="AM100" s="835" t="s">
        <v>520</v>
      </c>
      <c r="AN100" s="836"/>
      <c r="AO100" s="836"/>
      <c r="AP100" s="837"/>
      <c r="AQ100" s="940" t="s">
        <v>513</v>
      </c>
      <c r="AR100" s="941"/>
      <c r="AS100" s="941"/>
      <c r="AT100" s="942"/>
      <c r="AU100" s="940" t="s">
        <v>510</v>
      </c>
      <c r="AV100" s="941"/>
      <c r="AW100" s="941"/>
      <c r="AX100" s="943"/>
    </row>
    <row r="101" spans="1:60" ht="23.25" customHeight="1" x14ac:dyDescent="0.15">
      <c r="A101" s="503"/>
      <c r="B101" s="504"/>
      <c r="C101" s="504"/>
      <c r="D101" s="504"/>
      <c r="E101" s="504"/>
      <c r="F101" s="505"/>
      <c r="G101" s="161" t="s">
        <v>587</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3" t="s">
        <v>588</v>
      </c>
      <c r="AC101" s="563"/>
      <c r="AD101" s="563"/>
      <c r="AE101" s="364">
        <v>270</v>
      </c>
      <c r="AF101" s="365"/>
      <c r="AG101" s="365"/>
      <c r="AH101" s="366"/>
      <c r="AI101" s="364">
        <v>202</v>
      </c>
      <c r="AJ101" s="365"/>
      <c r="AK101" s="365"/>
      <c r="AL101" s="366"/>
      <c r="AM101" s="364">
        <v>203</v>
      </c>
      <c r="AN101" s="365"/>
      <c r="AO101" s="365"/>
      <c r="AP101" s="366"/>
      <c r="AQ101" s="364" t="s">
        <v>570</v>
      </c>
      <c r="AR101" s="365"/>
      <c r="AS101" s="365"/>
      <c r="AT101" s="366"/>
      <c r="AU101" s="364" t="s">
        <v>570</v>
      </c>
      <c r="AV101" s="365"/>
      <c r="AW101" s="365"/>
      <c r="AX101" s="366"/>
    </row>
    <row r="102" spans="1:60" ht="23.25" customHeight="1" x14ac:dyDescent="0.15">
      <c r="A102" s="506"/>
      <c r="B102" s="507"/>
      <c r="C102" s="507"/>
      <c r="D102" s="507"/>
      <c r="E102" s="507"/>
      <c r="F102" s="508"/>
      <c r="G102" s="164"/>
      <c r="H102" s="164"/>
      <c r="I102" s="164"/>
      <c r="J102" s="164"/>
      <c r="K102" s="164"/>
      <c r="L102" s="164"/>
      <c r="M102" s="164"/>
      <c r="N102" s="164"/>
      <c r="O102" s="164"/>
      <c r="P102" s="164"/>
      <c r="Q102" s="164"/>
      <c r="R102" s="164"/>
      <c r="S102" s="164"/>
      <c r="T102" s="164"/>
      <c r="U102" s="164"/>
      <c r="V102" s="164"/>
      <c r="W102" s="164"/>
      <c r="X102" s="236"/>
      <c r="Y102" s="486" t="s">
        <v>56</v>
      </c>
      <c r="Z102" s="339"/>
      <c r="AA102" s="340"/>
      <c r="AB102" s="563" t="s">
        <v>570</v>
      </c>
      <c r="AC102" s="563"/>
      <c r="AD102" s="563"/>
      <c r="AE102" s="358" t="s">
        <v>570</v>
      </c>
      <c r="AF102" s="358"/>
      <c r="AG102" s="358"/>
      <c r="AH102" s="358"/>
      <c r="AI102" s="358" t="s">
        <v>570</v>
      </c>
      <c r="AJ102" s="358"/>
      <c r="AK102" s="358"/>
      <c r="AL102" s="358"/>
      <c r="AM102" s="358" t="s">
        <v>570</v>
      </c>
      <c r="AN102" s="358"/>
      <c r="AO102" s="358"/>
      <c r="AP102" s="358"/>
      <c r="AQ102" s="826" t="s">
        <v>570</v>
      </c>
      <c r="AR102" s="827"/>
      <c r="AS102" s="827"/>
      <c r="AT102" s="828"/>
      <c r="AU102" s="826" t="s">
        <v>570</v>
      </c>
      <c r="AV102" s="827"/>
      <c r="AW102" s="827"/>
      <c r="AX102" s="828"/>
    </row>
    <row r="103" spans="1:60" ht="31.5" customHeight="1" x14ac:dyDescent="0.15">
      <c r="A103" s="500" t="s">
        <v>469</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customHeight="1" x14ac:dyDescent="0.15">
      <c r="A104" s="503"/>
      <c r="B104" s="504"/>
      <c r="C104" s="504"/>
      <c r="D104" s="504"/>
      <c r="E104" s="504"/>
      <c r="F104" s="505"/>
      <c r="G104" s="161" t="s">
        <v>664</v>
      </c>
      <c r="H104" s="161"/>
      <c r="I104" s="161"/>
      <c r="J104" s="161"/>
      <c r="K104" s="161"/>
      <c r="L104" s="161"/>
      <c r="M104" s="161"/>
      <c r="N104" s="161"/>
      <c r="O104" s="161"/>
      <c r="P104" s="161"/>
      <c r="Q104" s="161"/>
      <c r="R104" s="161"/>
      <c r="S104" s="161"/>
      <c r="T104" s="161"/>
      <c r="U104" s="161"/>
      <c r="V104" s="161"/>
      <c r="W104" s="161"/>
      <c r="X104" s="231"/>
      <c r="Y104" s="489" t="s">
        <v>55</v>
      </c>
      <c r="Z104" s="490"/>
      <c r="AA104" s="491"/>
      <c r="AB104" s="483" t="s">
        <v>589</v>
      </c>
      <c r="AC104" s="484"/>
      <c r="AD104" s="485"/>
      <c r="AE104" s="364">
        <v>41</v>
      </c>
      <c r="AF104" s="365"/>
      <c r="AG104" s="365"/>
      <c r="AH104" s="366"/>
      <c r="AI104" s="364">
        <v>37</v>
      </c>
      <c r="AJ104" s="365"/>
      <c r="AK104" s="365"/>
      <c r="AL104" s="366"/>
      <c r="AM104" s="364">
        <v>38</v>
      </c>
      <c r="AN104" s="365"/>
      <c r="AO104" s="365"/>
      <c r="AP104" s="366"/>
      <c r="AQ104" s="364" t="s">
        <v>570</v>
      </c>
      <c r="AR104" s="365"/>
      <c r="AS104" s="365"/>
      <c r="AT104" s="366"/>
      <c r="AU104" s="364" t="s">
        <v>570</v>
      </c>
      <c r="AV104" s="365"/>
      <c r="AW104" s="365"/>
      <c r="AX104" s="366"/>
    </row>
    <row r="105" spans="1:60" ht="23.25" customHeight="1" x14ac:dyDescent="0.15">
      <c r="A105" s="506"/>
      <c r="B105" s="507"/>
      <c r="C105" s="507"/>
      <c r="D105" s="507"/>
      <c r="E105" s="507"/>
      <c r="F105" s="508"/>
      <c r="G105" s="164"/>
      <c r="H105" s="164"/>
      <c r="I105" s="164"/>
      <c r="J105" s="164"/>
      <c r="K105" s="164"/>
      <c r="L105" s="164"/>
      <c r="M105" s="164"/>
      <c r="N105" s="164"/>
      <c r="O105" s="164"/>
      <c r="P105" s="164"/>
      <c r="Q105" s="164"/>
      <c r="R105" s="164"/>
      <c r="S105" s="164"/>
      <c r="T105" s="164"/>
      <c r="U105" s="164"/>
      <c r="V105" s="164"/>
      <c r="W105" s="164"/>
      <c r="X105" s="236"/>
      <c r="Y105" s="486" t="s">
        <v>56</v>
      </c>
      <c r="Z105" s="487"/>
      <c r="AA105" s="488"/>
      <c r="AB105" s="407" t="s">
        <v>570</v>
      </c>
      <c r="AC105" s="408"/>
      <c r="AD105" s="409"/>
      <c r="AE105" s="358" t="s">
        <v>570</v>
      </c>
      <c r="AF105" s="358"/>
      <c r="AG105" s="358"/>
      <c r="AH105" s="358"/>
      <c r="AI105" s="358" t="s">
        <v>570</v>
      </c>
      <c r="AJ105" s="358"/>
      <c r="AK105" s="358"/>
      <c r="AL105" s="358"/>
      <c r="AM105" s="358" t="s">
        <v>571</v>
      </c>
      <c r="AN105" s="358"/>
      <c r="AO105" s="358"/>
      <c r="AP105" s="358"/>
      <c r="AQ105" s="364" t="s">
        <v>570</v>
      </c>
      <c r="AR105" s="365"/>
      <c r="AS105" s="365"/>
      <c r="AT105" s="366"/>
      <c r="AU105" s="826" t="s">
        <v>570</v>
      </c>
      <c r="AV105" s="827"/>
      <c r="AW105" s="827"/>
      <c r="AX105" s="828"/>
    </row>
    <row r="106" spans="1:60" ht="31.5" customHeight="1" x14ac:dyDescent="0.15">
      <c r="A106" s="500" t="s">
        <v>469</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customHeight="1" x14ac:dyDescent="0.15">
      <c r="A107" s="503"/>
      <c r="B107" s="504"/>
      <c r="C107" s="504"/>
      <c r="D107" s="504"/>
      <c r="E107" s="504"/>
      <c r="F107" s="505"/>
      <c r="G107" s="161" t="s">
        <v>590</v>
      </c>
      <c r="H107" s="161"/>
      <c r="I107" s="161"/>
      <c r="J107" s="161"/>
      <c r="K107" s="161"/>
      <c r="L107" s="161"/>
      <c r="M107" s="161"/>
      <c r="N107" s="161"/>
      <c r="O107" s="161"/>
      <c r="P107" s="161"/>
      <c r="Q107" s="161"/>
      <c r="R107" s="161"/>
      <c r="S107" s="161"/>
      <c r="T107" s="161"/>
      <c r="U107" s="161"/>
      <c r="V107" s="161"/>
      <c r="W107" s="161"/>
      <c r="X107" s="231"/>
      <c r="Y107" s="489" t="s">
        <v>55</v>
      </c>
      <c r="Z107" s="490"/>
      <c r="AA107" s="491"/>
      <c r="AB107" s="483" t="s">
        <v>591</v>
      </c>
      <c r="AC107" s="484"/>
      <c r="AD107" s="485"/>
      <c r="AE107" s="358">
        <v>2</v>
      </c>
      <c r="AF107" s="358"/>
      <c r="AG107" s="358"/>
      <c r="AH107" s="358"/>
      <c r="AI107" s="358">
        <v>2</v>
      </c>
      <c r="AJ107" s="358"/>
      <c r="AK107" s="358"/>
      <c r="AL107" s="358"/>
      <c r="AM107" s="358">
        <v>2</v>
      </c>
      <c r="AN107" s="358"/>
      <c r="AO107" s="358"/>
      <c r="AP107" s="358"/>
      <c r="AQ107" s="364" t="s">
        <v>571</v>
      </c>
      <c r="AR107" s="365"/>
      <c r="AS107" s="365"/>
      <c r="AT107" s="366"/>
      <c r="AU107" s="364" t="s">
        <v>570</v>
      </c>
      <c r="AV107" s="365"/>
      <c r="AW107" s="365"/>
      <c r="AX107" s="366"/>
    </row>
    <row r="108" spans="1:60" ht="23.25" customHeight="1" x14ac:dyDescent="0.15">
      <c r="A108" s="506"/>
      <c r="B108" s="507"/>
      <c r="C108" s="507"/>
      <c r="D108" s="507"/>
      <c r="E108" s="507"/>
      <c r="F108" s="508"/>
      <c r="G108" s="164"/>
      <c r="H108" s="164"/>
      <c r="I108" s="164"/>
      <c r="J108" s="164"/>
      <c r="K108" s="164"/>
      <c r="L108" s="164"/>
      <c r="M108" s="164"/>
      <c r="N108" s="164"/>
      <c r="O108" s="164"/>
      <c r="P108" s="164"/>
      <c r="Q108" s="164"/>
      <c r="R108" s="164"/>
      <c r="S108" s="164"/>
      <c r="T108" s="164"/>
      <c r="U108" s="164"/>
      <c r="V108" s="164"/>
      <c r="W108" s="164"/>
      <c r="X108" s="236"/>
      <c r="Y108" s="486" t="s">
        <v>56</v>
      </c>
      <c r="Z108" s="487"/>
      <c r="AA108" s="488"/>
      <c r="AB108" s="407" t="s">
        <v>570</v>
      </c>
      <c r="AC108" s="408"/>
      <c r="AD108" s="409"/>
      <c r="AE108" s="358" t="s">
        <v>570</v>
      </c>
      <c r="AF108" s="358"/>
      <c r="AG108" s="358"/>
      <c r="AH108" s="358"/>
      <c r="AI108" s="358" t="s">
        <v>570</v>
      </c>
      <c r="AJ108" s="358"/>
      <c r="AK108" s="358"/>
      <c r="AL108" s="358"/>
      <c r="AM108" s="358" t="s">
        <v>592</v>
      </c>
      <c r="AN108" s="358"/>
      <c r="AO108" s="358"/>
      <c r="AP108" s="358"/>
      <c r="AQ108" s="364" t="s">
        <v>593</v>
      </c>
      <c r="AR108" s="365"/>
      <c r="AS108" s="365"/>
      <c r="AT108" s="366"/>
      <c r="AU108" s="826" t="s">
        <v>570</v>
      </c>
      <c r="AV108" s="827"/>
      <c r="AW108" s="827"/>
      <c r="AX108" s="828"/>
    </row>
    <row r="109" spans="1:60" ht="31.5" customHeight="1" x14ac:dyDescent="0.15">
      <c r="A109" s="500" t="s">
        <v>469</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customHeight="1" x14ac:dyDescent="0.15">
      <c r="A110" s="503"/>
      <c r="B110" s="504"/>
      <c r="C110" s="504"/>
      <c r="D110" s="504"/>
      <c r="E110" s="504"/>
      <c r="F110" s="505"/>
      <c r="G110" s="161" t="s">
        <v>594</v>
      </c>
      <c r="H110" s="161"/>
      <c r="I110" s="161"/>
      <c r="J110" s="161"/>
      <c r="K110" s="161"/>
      <c r="L110" s="161"/>
      <c r="M110" s="161"/>
      <c r="N110" s="161"/>
      <c r="O110" s="161"/>
      <c r="P110" s="161"/>
      <c r="Q110" s="161"/>
      <c r="R110" s="161"/>
      <c r="S110" s="161"/>
      <c r="T110" s="161"/>
      <c r="U110" s="161"/>
      <c r="V110" s="161"/>
      <c r="W110" s="161"/>
      <c r="X110" s="231"/>
      <c r="Y110" s="489" t="s">
        <v>55</v>
      </c>
      <c r="Z110" s="490"/>
      <c r="AA110" s="491"/>
      <c r="AB110" s="483" t="s">
        <v>595</v>
      </c>
      <c r="AC110" s="484"/>
      <c r="AD110" s="485"/>
      <c r="AE110" s="358">
        <v>890</v>
      </c>
      <c r="AF110" s="358"/>
      <c r="AG110" s="358"/>
      <c r="AH110" s="358"/>
      <c r="AI110" s="358">
        <v>900</v>
      </c>
      <c r="AJ110" s="358"/>
      <c r="AK110" s="358"/>
      <c r="AL110" s="358"/>
      <c r="AM110" s="358">
        <v>891</v>
      </c>
      <c r="AN110" s="358"/>
      <c r="AO110" s="358"/>
      <c r="AP110" s="358"/>
      <c r="AQ110" s="364" t="s">
        <v>570</v>
      </c>
      <c r="AR110" s="365"/>
      <c r="AS110" s="365"/>
      <c r="AT110" s="366"/>
      <c r="AU110" s="364" t="s">
        <v>570</v>
      </c>
      <c r="AV110" s="365"/>
      <c r="AW110" s="365"/>
      <c r="AX110" s="366"/>
    </row>
    <row r="111" spans="1:60" ht="23.25" customHeight="1" x14ac:dyDescent="0.15">
      <c r="A111" s="506"/>
      <c r="B111" s="507"/>
      <c r="C111" s="507"/>
      <c r="D111" s="507"/>
      <c r="E111" s="507"/>
      <c r="F111" s="508"/>
      <c r="G111" s="164"/>
      <c r="H111" s="164"/>
      <c r="I111" s="164"/>
      <c r="J111" s="164"/>
      <c r="K111" s="164"/>
      <c r="L111" s="164"/>
      <c r="M111" s="164"/>
      <c r="N111" s="164"/>
      <c r="O111" s="164"/>
      <c r="P111" s="164"/>
      <c r="Q111" s="164"/>
      <c r="R111" s="164"/>
      <c r="S111" s="164"/>
      <c r="T111" s="164"/>
      <c r="U111" s="164"/>
      <c r="V111" s="164"/>
      <c r="W111" s="164"/>
      <c r="X111" s="236"/>
      <c r="Y111" s="486" t="s">
        <v>56</v>
      </c>
      <c r="Z111" s="487"/>
      <c r="AA111" s="488"/>
      <c r="AB111" s="407" t="s">
        <v>595</v>
      </c>
      <c r="AC111" s="408"/>
      <c r="AD111" s="409"/>
      <c r="AE111" s="358">
        <v>900</v>
      </c>
      <c r="AF111" s="358"/>
      <c r="AG111" s="358"/>
      <c r="AH111" s="358"/>
      <c r="AI111" s="358">
        <v>900</v>
      </c>
      <c r="AJ111" s="358"/>
      <c r="AK111" s="358"/>
      <c r="AL111" s="358"/>
      <c r="AM111" s="358">
        <v>900</v>
      </c>
      <c r="AN111" s="358"/>
      <c r="AO111" s="358"/>
      <c r="AP111" s="358"/>
      <c r="AQ111" s="364">
        <v>900</v>
      </c>
      <c r="AR111" s="365"/>
      <c r="AS111" s="365"/>
      <c r="AT111" s="366"/>
      <c r="AU111" s="826" t="s">
        <v>570</v>
      </c>
      <c r="AV111" s="827"/>
      <c r="AW111" s="827"/>
      <c r="AX111" s="828"/>
    </row>
    <row r="112" spans="1:60" ht="31.5" hidden="1" customHeight="1" x14ac:dyDescent="0.15">
      <c r="A112" s="500" t="s">
        <v>469</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503"/>
      <c r="B113" s="504"/>
      <c r="C113" s="504"/>
      <c r="D113" s="504"/>
      <c r="E113" s="504"/>
      <c r="F113" s="505"/>
      <c r="G113" s="161"/>
      <c r="H113" s="161"/>
      <c r="I113" s="161"/>
      <c r="J113" s="161"/>
      <c r="K113" s="161"/>
      <c r="L113" s="161"/>
      <c r="M113" s="161"/>
      <c r="N113" s="161"/>
      <c r="O113" s="161"/>
      <c r="P113" s="161"/>
      <c r="Q113" s="161"/>
      <c r="R113" s="161"/>
      <c r="S113" s="161"/>
      <c r="T113" s="161"/>
      <c r="U113" s="161"/>
      <c r="V113" s="161"/>
      <c r="W113" s="161"/>
      <c r="X113" s="231"/>
      <c r="Y113" s="489" t="s">
        <v>55</v>
      </c>
      <c r="Z113" s="490"/>
      <c r="AA113" s="491"/>
      <c r="AB113" s="483"/>
      <c r="AC113" s="484"/>
      <c r="AD113" s="48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6"/>
      <c r="B114" s="507"/>
      <c r="C114" s="507"/>
      <c r="D114" s="507"/>
      <c r="E114" s="507"/>
      <c r="F114" s="508"/>
      <c r="G114" s="164"/>
      <c r="H114" s="164"/>
      <c r="I114" s="164"/>
      <c r="J114" s="164"/>
      <c r="K114" s="164"/>
      <c r="L114" s="164"/>
      <c r="M114" s="164"/>
      <c r="N114" s="164"/>
      <c r="O114" s="164"/>
      <c r="P114" s="164"/>
      <c r="Q114" s="164"/>
      <c r="R114" s="164"/>
      <c r="S114" s="164"/>
      <c r="T114" s="164"/>
      <c r="U114" s="164"/>
      <c r="V114" s="164"/>
      <c r="W114" s="164"/>
      <c r="X114" s="236"/>
      <c r="Y114" s="486" t="s">
        <v>56</v>
      </c>
      <c r="Z114" s="487"/>
      <c r="AA114" s="488"/>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23.25" customHeight="1" x14ac:dyDescent="0.15">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570</v>
      </c>
      <c r="AC116" s="301"/>
      <c r="AD116" s="302"/>
      <c r="AE116" s="358" t="s">
        <v>570</v>
      </c>
      <c r="AF116" s="358"/>
      <c r="AG116" s="358"/>
      <c r="AH116" s="358"/>
      <c r="AI116" s="358" t="s">
        <v>570</v>
      </c>
      <c r="AJ116" s="358"/>
      <c r="AK116" s="358"/>
      <c r="AL116" s="358"/>
      <c r="AM116" s="358" t="s">
        <v>570</v>
      </c>
      <c r="AN116" s="358"/>
      <c r="AO116" s="358"/>
      <c r="AP116" s="358"/>
      <c r="AQ116" s="364" t="s">
        <v>598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6" t="s">
        <v>570</v>
      </c>
      <c r="AF117" s="306"/>
      <c r="AG117" s="306"/>
      <c r="AH117" s="306"/>
      <c r="AI117" s="306" t="s">
        <v>570</v>
      </c>
      <c r="AJ117" s="306"/>
      <c r="AK117" s="306"/>
      <c r="AL117" s="306"/>
      <c r="AM117" s="306" t="s">
        <v>668</v>
      </c>
      <c r="AN117" s="306"/>
      <c r="AO117" s="306"/>
      <c r="AP117" s="306"/>
      <c r="AQ117" s="306" t="s">
        <v>577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customHeight="1" x14ac:dyDescent="0.15">
      <c r="A119" s="292"/>
      <c r="B119" s="293"/>
      <c r="C119" s="293"/>
      <c r="D119" s="293"/>
      <c r="E119" s="293"/>
      <c r="F119" s="294"/>
      <c r="G119" s="351" t="s">
        <v>599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600</v>
      </c>
      <c r="AC119" s="301"/>
      <c r="AD119" s="302"/>
      <c r="AE119" s="358">
        <v>2461988</v>
      </c>
      <c r="AF119" s="358"/>
      <c r="AG119" s="358"/>
      <c r="AH119" s="358"/>
      <c r="AI119" s="358">
        <v>987668</v>
      </c>
      <c r="AJ119" s="358"/>
      <c r="AK119" s="358"/>
      <c r="AL119" s="358"/>
      <c r="AM119" s="358">
        <v>2151095</v>
      </c>
      <c r="AN119" s="358"/>
      <c r="AO119" s="358"/>
      <c r="AP119" s="358"/>
      <c r="AQ119" s="358" t="s">
        <v>571</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601</v>
      </c>
      <c r="AC120" s="342"/>
      <c r="AD120" s="343"/>
      <c r="AE120" s="404" t="s">
        <v>671</v>
      </c>
      <c r="AF120" s="306"/>
      <c r="AG120" s="306"/>
      <c r="AH120" s="306"/>
      <c r="AI120" s="404" t="s">
        <v>672</v>
      </c>
      <c r="AJ120" s="306"/>
      <c r="AK120" s="306"/>
      <c r="AL120" s="306"/>
      <c r="AM120" s="404" t="s">
        <v>674</v>
      </c>
      <c r="AN120" s="306"/>
      <c r="AO120" s="306"/>
      <c r="AP120" s="306"/>
      <c r="AQ120" s="306" t="s">
        <v>602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customHeight="1" x14ac:dyDescent="0.15">
      <c r="A122" s="292"/>
      <c r="B122" s="293"/>
      <c r="C122" s="293"/>
      <c r="D122" s="293"/>
      <c r="E122" s="293"/>
      <c r="F122" s="294"/>
      <c r="G122" s="351" t="s">
        <v>603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600</v>
      </c>
      <c r="AC122" s="301"/>
      <c r="AD122" s="302"/>
      <c r="AE122" s="358">
        <v>113417</v>
      </c>
      <c r="AF122" s="358"/>
      <c r="AG122" s="358"/>
      <c r="AH122" s="358"/>
      <c r="AI122" s="358">
        <v>40604</v>
      </c>
      <c r="AJ122" s="358"/>
      <c r="AK122" s="358"/>
      <c r="AL122" s="358"/>
      <c r="AM122" s="358">
        <v>91741</v>
      </c>
      <c r="AN122" s="358"/>
      <c r="AO122" s="358"/>
      <c r="AP122" s="358"/>
      <c r="AQ122" s="358">
        <v>91644</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601</v>
      </c>
      <c r="AC123" s="342"/>
      <c r="AD123" s="343"/>
      <c r="AE123" s="404" t="s">
        <v>670</v>
      </c>
      <c r="AF123" s="306"/>
      <c r="AG123" s="306"/>
      <c r="AH123" s="306"/>
      <c r="AI123" s="404" t="s">
        <v>669</v>
      </c>
      <c r="AJ123" s="306"/>
      <c r="AK123" s="306"/>
      <c r="AL123" s="306"/>
      <c r="AM123" s="404" t="s">
        <v>673</v>
      </c>
      <c r="AN123" s="306"/>
      <c r="AO123" s="306"/>
      <c r="AP123" s="306"/>
      <c r="AQ123" s="306" t="s">
        <v>675</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477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477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557</v>
      </c>
      <c r="B130" s="1003"/>
      <c r="C130" s="1002" t="s">
        <v>357</v>
      </c>
      <c r="D130" s="1003"/>
      <c r="E130" s="308" t="s">
        <v>386</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385</v>
      </c>
      <c r="F131" s="239"/>
      <c r="G131" s="235" t="s">
        <v>605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666</v>
      </c>
      <c r="AR133" s="271"/>
      <c r="AS133" s="137" t="s">
        <v>354</v>
      </c>
      <c r="AT133" s="172"/>
      <c r="AU133" s="136">
        <v>31</v>
      </c>
      <c r="AV133" s="136"/>
      <c r="AW133" s="137" t="s">
        <v>300</v>
      </c>
      <c r="AX133" s="138"/>
    </row>
    <row r="134" spans="1:50" ht="39.75" customHeight="1" x14ac:dyDescent="0.15">
      <c r="A134" s="1006"/>
      <c r="B134" s="252"/>
      <c r="C134" s="251"/>
      <c r="D134" s="252"/>
      <c r="E134" s="251"/>
      <c r="F134" s="314"/>
      <c r="G134" s="230" t="s">
        <v>665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581</v>
      </c>
      <c r="AC134" s="221"/>
      <c r="AD134" s="221"/>
      <c r="AE134" s="266">
        <v>890</v>
      </c>
      <c r="AF134" s="112"/>
      <c r="AG134" s="112"/>
      <c r="AH134" s="112"/>
      <c r="AI134" s="266">
        <v>900</v>
      </c>
      <c r="AJ134" s="112"/>
      <c r="AK134" s="112"/>
      <c r="AL134" s="112"/>
      <c r="AM134" s="266">
        <v>891</v>
      </c>
      <c r="AN134" s="112"/>
      <c r="AO134" s="112"/>
      <c r="AP134" s="112"/>
      <c r="AQ134" s="266" t="s">
        <v>571</v>
      </c>
      <c r="AR134" s="112"/>
      <c r="AS134" s="112"/>
      <c r="AT134" s="112"/>
      <c r="AU134" s="266" t="s">
        <v>571</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v>398</v>
      </c>
      <c r="AF135" s="112"/>
      <c r="AG135" s="112"/>
      <c r="AH135" s="112"/>
      <c r="AI135" s="266">
        <v>900</v>
      </c>
      <c r="AJ135" s="112"/>
      <c r="AK135" s="112"/>
      <c r="AL135" s="112"/>
      <c r="AM135" s="266">
        <v>900</v>
      </c>
      <c r="AN135" s="112"/>
      <c r="AO135" s="112"/>
      <c r="AP135" s="112"/>
      <c r="AQ135" s="266" t="s">
        <v>602</v>
      </c>
      <c r="AR135" s="112"/>
      <c r="AS135" s="112"/>
      <c r="AT135" s="112"/>
      <c r="AU135" s="266">
        <v>900</v>
      </c>
      <c r="AV135" s="112"/>
      <c r="AW135" s="112"/>
      <c r="AX135" s="222"/>
    </row>
    <row r="136" spans="1:50" ht="18.75" hidden="1" customHeight="1" x14ac:dyDescent="0.15">
      <c r="A136" s="100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6"/>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6"/>
      <c r="B154" s="252"/>
      <c r="C154" s="251"/>
      <c r="D154" s="252"/>
      <c r="E154" s="251"/>
      <c r="F154" s="314"/>
      <c r="G154" s="230" t="s">
        <v>575</v>
      </c>
      <c r="H154" s="161"/>
      <c r="I154" s="161"/>
      <c r="J154" s="161"/>
      <c r="K154" s="161"/>
      <c r="L154" s="161"/>
      <c r="M154" s="161"/>
      <c r="N154" s="161"/>
      <c r="O154" s="161"/>
      <c r="P154" s="231"/>
      <c r="Q154" s="160" t="s">
        <v>571</v>
      </c>
      <c r="R154" s="161"/>
      <c r="S154" s="161"/>
      <c r="T154" s="161"/>
      <c r="U154" s="161"/>
      <c r="V154" s="161"/>
      <c r="W154" s="161"/>
      <c r="X154" s="161"/>
      <c r="Y154" s="161"/>
      <c r="Z154" s="161"/>
      <c r="AA154" s="935"/>
      <c r="AB154" s="255" t="s">
        <v>606</v>
      </c>
      <c r="AC154" s="256"/>
      <c r="AD154" s="256"/>
      <c r="AE154" s="261" t="s">
        <v>576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6"/>
      <c r="B155" s="252"/>
      <c r="C155" s="251"/>
      <c r="D155" s="252"/>
      <c r="E155" s="251"/>
      <c r="F155" s="314"/>
      <c r="G155" s="232"/>
      <c r="H155" s="233"/>
      <c r="I155" s="233"/>
      <c r="J155" s="233"/>
      <c r="K155" s="233"/>
      <c r="L155" s="233"/>
      <c r="M155" s="233"/>
      <c r="N155" s="233"/>
      <c r="O155" s="233"/>
      <c r="P155" s="234"/>
      <c r="Q155" s="440"/>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6"/>
      <c r="B156" s="252"/>
      <c r="C156" s="251"/>
      <c r="D156" s="252"/>
      <c r="E156" s="251"/>
      <c r="F156" s="314"/>
      <c r="G156" s="232"/>
      <c r="H156" s="233"/>
      <c r="I156" s="233"/>
      <c r="J156" s="233"/>
      <c r="K156" s="233"/>
      <c r="L156" s="233"/>
      <c r="M156" s="233"/>
      <c r="N156" s="233"/>
      <c r="O156" s="233"/>
      <c r="P156" s="234"/>
      <c r="Q156" s="440"/>
      <c r="R156" s="233"/>
      <c r="S156" s="233"/>
      <c r="T156" s="233"/>
      <c r="U156" s="233"/>
      <c r="V156" s="233"/>
      <c r="W156" s="233"/>
      <c r="X156" s="233"/>
      <c r="Y156" s="233"/>
      <c r="Z156" s="233"/>
      <c r="AA156" s="93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6"/>
      <c r="B157" s="252"/>
      <c r="C157" s="251"/>
      <c r="D157" s="252"/>
      <c r="E157" s="251"/>
      <c r="F157" s="314"/>
      <c r="G157" s="232"/>
      <c r="H157" s="233"/>
      <c r="I157" s="233"/>
      <c r="J157" s="233"/>
      <c r="K157" s="233"/>
      <c r="L157" s="233"/>
      <c r="M157" s="233"/>
      <c r="N157" s="233"/>
      <c r="O157" s="233"/>
      <c r="P157" s="234"/>
      <c r="Q157" s="440"/>
      <c r="R157" s="233"/>
      <c r="S157" s="233"/>
      <c r="T157" s="233"/>
      <c r="U157" s="233"/>
      <c r="V157" s="233"/>
      <c r="W157" s="233"/>
      <c r="X157" s="233"/>
      <c r="Y157" s="233"/>
      <c r="Z157" s="233"/>
      <c r="AA157" s="936"/>
      <c r="AB157" s="257"/>
      <c r="AC157" s="258"/>
      <c r="AD157" s="258"/>
      <c r="AE157" s="160" t="s">
        <v>571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40"/>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40"/>
      <c r="R163" s="233"/>
      <c r="S163" s="233"/>
      <c r="T163" s="233"/>
      <c r="U163" s="233"/>
      <c r="V163" s="233"/>
      <c r="W163" s="233"/>
      <c r="X163" s="233"/>
      <c r="Y163" s="233"/>
      <c r="Z163" s="233"/>
      <c r="AA163" s="93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40"/>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40"/>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40"/>
      <c r="R170" s="233"/>
      <c r="S170" s="233"/>
      <c r="T170" s="233"/>
      <c r="U170" s="233"/>
      <c r="V170" s="233"/>
      <c r="W170" s="233"/>
      <c r="X170" s="233"/>
      <c r="Y170" s="233"/>
      <c r="Z170" s="233"/>
      <c r="AA170" s="93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40"/>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40"/>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40"/>
      <c r="R177" s="233"/>
      <c r="S177" s="233"/>
      <c r="T177" s="233"/>
      <c r="U177" s="233"/>
      <c r="V177" s="233"/>
      <c r="W177" s="233"/>
      <c r="X177" s="233"/>
      <c r="Y177" s="233"/>
      <c r="Z177" s="233"/>
      <c r="AA177" s="93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40"/>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40"/>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40"/>
      <c r="R184" s="233"/>
      <c r="S184" s="233"/>
      <c r="T184" s="233"/>
      <c r="U184" s="233"/>
      <c r="V184" s="233"/>
      <c r="W184" s="233"/>
      <c r="X184" s="233"/>
      <c r="Y184" s="233"/>
      <c r="Z184" s="233"/>
      <c r="AA184" s="93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40"/>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667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9.5" customHeight="1" x14ac:dyDescent="0.15">
      <c r="A189" s="1006"/>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45" hidden="1" customHeight="1" x14ac:dyDescent="0.15">
      <c r="A190" s="100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45" hidden="1" customHeight="1" x14ac:dyDescent="0.15">
      <c r="A250" s="100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45" hidden="1" customHeight="1" x14ac:dyDescent="0.15">
      <c r="A370" s="100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553</v>
      </c>
      <c r="D430" s="250"/>
      <c r="E430" s="238" t="s">
        <v>537</v>
      </c>
      <c r="F430" s="460"/>
      <c r="G430" s="240" t="s">
        <v>373</v>
      </c>
      <c r="H430" s="158"/>
      <c r="I430" s="158"/>
      <c r="J430" s="241" t="s">
        <v>374</v>
      </c>
      <c r="K430" s="242"/>
      <c r="L430" s="242"/>
      <c r="M430" s="242"/>
      <c r="N430" s="242"/>
      <c r="O430" s="242"/>
      <c r="P430" s="242"/>
      <c r="Q430" s="242"/>
      <c r="R430" s="242"/>
      <c r="S430" s="242"/>
      <c r="T430" s="243"/>
      <c r="U430" s="244" t="s">
        <v>679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29</v>
      </c>
      <c r="AF432" s="136"/>
      <c r="AG432" s="137" t="s">
        <v>354</v>
      </c>
      <c r="AH432" s="172"/>
      <c r="AI432" s="182"/>
      <c r="AJ432" s="182"/>
      <c r="AK432" s="182"/>
      <c r="AL432" s="177"/>
      <c r="AM432" s="182"/>
      <c r="AN432" s="182"/>
      <c r="AO432" s="182"/>
      <c r="AP432" s="177"/>
      <c r="AQ432" s="217" t="s">
        <v>571</v>
      </c>
      <c r="AR432" s="136"/>
      <c r="AS432" s="137" t="s">
        <v>354</v>
      </c>
      <c r="AT432" s="172"/>
      <c r="AU432" s="136">
        <v>32</v>
      </c>
      <c r="AV432" s="136"/>
      <c r="AW432" s="137" t="s">
        <v>300</v>
      </c>
      <c r="AX432" s="138"/>
    </row>
    <row r="433" spans="1:50" ht="23.25" customHeight="1" x14ac:dyDescent="0.15">
      <c r="A433" s="1006"/>
      <c r="B433" s="252"/>
      <c r="C433" s="251"/>
      <c r="D433" s="252"/>
      <c r="E433" s="166"/>
      <c r="F433" s="167"/>
      <c r="G433" s="230" t="s">
        <v>607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581</v>
      </c>
      <c r="AC433" s="133"/>
      <c r="AD433" s="133"/>
      <c r="AE433" s="111">
        <v>900</v>
      </c>
      <c r="AF433" s="112"/>
      <c r="AG433" s="112"/>
      <c r="AH433" s="112"/>
      <c r="AI433" s="111">
        <v>891</v>
      </c>
      <c r="AJ433" s="112"/>
      <c r="AK433" s="112"/>
      <c r="AL433" s="112"/>
      <c r="AM433" s="111" t="s">
        <v>571</v>
      </c>
      <c r="AN433" s="112"/>
      <c r="AO433" s="112"/>
      <c r="AP433" s="113"/>
      <c r="AQ433" s="111" t="s">
        <v>571</v>
      </c>
      <c r="AR433" s="112"/>
      <c r="AS433" s="112"/>
      <c r="AT433" s="113"/>
      <c r="AU433" s="112" t="s">
        <v>571</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581</v>
      </c>
      <c r="AC434" s="221"/>
      <c r="AD434" s="221"/>
      <c r="AE434" s="111">
        <v>900</v>
      </c>
      <c r="AF434" s="112"/>
      <c r="AG434" s="112"/>
      <c r="AH434" s="113"/>
      <c r="AI434" s="111">
        <v>900</v>
      </c>
      <c r="AJ434" s="112"/>
      <c r="AK434" s="112"/>
      <c r="AL434" s="112"/>
      <c r="AM434" s="111">
        <v>3600</v>
      </c>
      <c r="AN434" s="112"/>
      <c r="AO434" s="112"/>
      <c r="AP434" s="113"/>
      <c r="AQ434" s="111" t="s">
        <v>608</v>
      </c>
      <c r="AR434" s="112"/>
      <c r="AS434" s="112"/>
      <c r="AT434" s="113"/>
      <c r="AU434" s="112"/>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v>100</v>
      </c>
      <c r="AF435" s="112"/>
      <c r="AG435" s="112"/>
      <c r="AH435" s="113"/>
      <c r="AI435" s="111">
        <v>98.7</v>
      </c>
      <c r="AJ435" s="112"/>
      <c r="AK435" s="112"/>
      <c r="AL435" s="112"/>
      <c r="AM435" s="111" t="s">
        <v>571</v>
      </c>
      <c r="AN435" s="112"/>
      <c r="AO435" s="112"/>
      <c r="AP435" s="113"/>
      <c r="AQ435" s="111" t="s">
        <v>571</v>
      </c>
      <c r="AR435" s="112"/>
      <c r="AS435" s="112"/>
      <c r="AT435" s="113"/>
      <c r="AU435" s="112" t="s">
        <v>571</v>
      </c>
      <c r="AV435" s="112"/>
      <c r="AW435" s="112"/>
      <c r="AX435" s="222"/>
    </row>
    <row r="436" spans="1:50" ht="18.75" hidden="1" customHeight="1" x14ac:dyDescent="0.15">
      <c r="A436" s="100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354</v>
      </c>
      <c r="AH457" s="172"/>
      <c r="AI457" s="182"/>
      <c r="AJ457" s="182"/>
      <c r="AK457" s="182"/>
      <c r="AL457" s="177"/>
      <c r="AM457" s="182"/>
      <c r="AN457" s="182"/>
      <c r="AO457" s="182"/>
      <c r="AP457" s="177"/>
      <c r="AQ457" s="217" t="s">
        <v>571</v>
      </c>
      <c r="AR457" s="136"/>
      <c r="AS457" s="137" t="s">
        <v>354</v>
      </c>
      <c r="AT457" s="172"/>
      <c r="AU457" s="136" t="s">
        <v>571</v>
      </c>
      <c r="AV457" s="136"/>
      <c r="AW457" s="137" t="s">
        <v>300</v>
      </c>
      <c r="AX457" s="138"/>
    </row>
    <row r="458" spans="1:50" ht="23.25" customHeight="1" x14ac:dyDescent="0.15">
      <c r="A458" s="1006"/>
      <c r="B458" s="252"/>
      <c r="C458" s="251"/>
      <c r="D458" s="252"/>
      <c r="E458" s="166"/>
      <c r="F458" s="167"/>
      <c r="G458" s="230" t="s">
        <v>571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571</v>
      </c>
      <c r="AC458" s="133"/>
      <c r="AD458" s="133"/>
      <c r="AE458" s="111" t="s">
        <v>570</v>
      </c>
      <c r="AF458" s="112"/>
      <c r="AG458" s="112"/>
      <c r="AH458" s="112"/>
      <c r="AI458" s="111" t="s">
        <v>570</v>
      </c>
      <c r="AJ458" s="112"/>
      <c r="AK458" s="112"/>
      <c r="AL458" s="112"/>
      <c r="AM458" s="111" t="s">
        <v>570</v>
      </c>
      <c r="AN458" s="112"/>
      <c r="AO458" s="112"/>
      <c r="AP458" s="113"/>
      <c r="AQ458" s="111" t="s">
        <v>570</v>
      </c>
      <c r="AR458" s="112"/>
      <c r="AS458" s="112"/>
      <c r="AT458" s="113"/>
      <c r="AU458" s="112" t="s">
        <v>570</v>
      </c>
      <c r="AV458" s="112"/>
      <c r="AW458" s="112"/>
      <c r="AX458" s="222"/>
    </row>
    <row r="459" spans="1:50" ht="23.25"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571</v>
      </c>
      <c r="AC459" s="221"/>
      <c r="AD459" s="221"/>
      <c r="AE459" s="111" t="s">
        <v>570</v>
      </c>
      <c r="AF459" s="112"/>
      <c r="AG459" s="112"/>
      <c r="AH459" s="113"/>
      <c r="AI459" s="111" t="s">
        <v>570</v>
      </c>
      <c r="AJ459" s="112"/>
      <c r="AK459" s="112"/>
      <c r="AL459" s="112"/>
      <c r="AM459" s="111" t="s">
        <v>570</v>
      </c>
      <c r="AN459" s="112"/>
      <c r="AO459" s="112"/>
      <c r="AP459" s="113"/>
      <c r="AQ459" s="111" t="s">
        <v>570</v>
      </c>
      <c r="AR459" s="112"/>
      <c r="AS459" s="112"/>
      <c r="AT459" s="113"/>
      <c r="AU459" s="112" t="s">
        <v>570</v>
      </c>
      <c r="AV459" s="112"/>
      <c r="AW459" s="112"/>
      <c r="AX459" s="222"/>
    </row>
    <row r="460" spans="1:50" ht="23.25"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570</v>
      </c>
      <c r="AF460" s="112"/>
      <c r="AG460" s="112"/>
      <c r="AH460" s="113"/>
      <c r="AI460" s="111" t="s">
        <v>570</v>
      </c>
      <c r="AJ460" s="112"/>
      <c r="AK460" s="112"/>
      <c r="AL460" s="112"/>
      <c r="AM460" s="111" t="s">
        <v>570</v>
      </c>
      <c r="AN460" s="112"/>
      <c r="AO460" s="112"/>
      <c r="AP460" s="113"/>
      <c r="AQ460" s="111" t="s">
        <v>570</v>
      </c>
      <c r="AR460" s="112"/>
      <c r="AS460" s="112"/>
      <c r="AT460" s="113"/>
      <c r="AU460" s="112" t="s">
        <v>570</v>
      </c>
      <c r="AV460" s="112"/>
      <c r="AW460" s="112"/>
      <c r="AX460" s="222"/>
    </row>
    <row r="461" spans="1:50" ht="18.75" hidden="1" customHeight="1" x14ac:dyDescent="0.15">
      <c r="A461" s="100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6"/>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6"/>
      <c r="B482" s="252"/>
      <c r="C482" s="251"/>
      <c r="D482" s="252"/>
      <c r="E482" s="160" t="s">
        <v>609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60" customHeight="1" thickBot="1" x14ac:dyDescent="0.2">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6"/>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108.75"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565</v>
      </c>
      <c r="AE702" s="908"/>
      <c r="AF702" s="908"/>
      <c r="AG702" s="897" t="s">
        <v>610</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565</v>
      </c>
      <c r="AE703" s="155"/>
      <c r="AF703" s="155"/>
      <c r="AG703" s="676" t="s">
        <v>611</v>
      </c>
      <c r="AH703" s="677"/>
      <c r="AI703" s="677"/>
      <c r="AJ703" s="677"/>
      <c r="AK703" s="677"/>
      <c r="AL703" s="677"/>
      <c r="AM703" s="677"/>
      <c r="AN703" s="677"/>
      <c r="AO703" s="677"/>
      <c r="AP703" s="677"/>
      <c r="AQ703" s="677"/>
      <c r="AR703" s="677"/>
      <c r="AS703" s="677"/>
      <c r="AT703" s="677"/>
      <c r="AU703" s="677"/>
      <c r="AV703" s="677"/>
      <c r="AW703" s="677"/>
      <c r="AX703" s="678"/>
    </row>
    <row r="704" spans="1:50" ht="54"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565</v>
      </c>
      <c r="AE704" s="598"/>
      <c r="AF704" s="598"/>
      <c r="AG704" s="440" t="s">
        <v>612</v>
      </c>
      <c r="AH704" s="233"/>
      <c r="AI704" s="233"/>
      <c r="AJ704" s="233"/>
      <c r="AK704" s="233"/>
      <c r="AL704" s="233"/>
      <c r="AM704" s="233"/>
      <c r="AN704" s="233"/>
      <c r="AO704" s="233"/>
      <c r="AP704" s="233"/>
      <c r="AQ704" s="233"/>
      <c r="AR704" s="233"/>
      <c r="AS704" s="233"/>
      <c r="AT704" s="233"/>
      <c r="AU704" s="233"/>
      <c r="AV704" s="233"/>
      <c r="AW704" s="233"/>
      <c r="AX704" s="441"/>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565</v>
      </c>
      <c r="AE705" s="745"/>
      <c r="AF705" s="745"/>
      <c r="AG705" s="160" t="s">
        <v>680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2"/>
      <c r="C706" s="626"/>
      <c r="D706" s="627"/>
      <c r="E706" s="695" t="s">
        <v>498</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614</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26.25" customHeight="1" x14ac:dyDescent="0.15">
      <c r="A707" s="667"/>
      <c r="B707" s="782"/>
      <c r="C707" s="628"/>
      <c r="D707" s="629"/>
      <c r="E707" s="698" t="s">
        <v>436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614</v>
      </c>
      <c r="AE707" s="596"/>
      <c r="AF707" s="596"/>
      <c r="AG707" s="440"/>
      <c r="AH707" s="233"/>
      <c r="AI707" s="233"/>
      <c r="AJ707" s="233"/>
      <c r="AK707" s="233"/>
      <c r="AL707" s="233"/>
      <c r="AM707" s="233"/>
      <c r="AN707" s="233"/>
      <c r="AO707" s="233"/>
      <c r="AP707" s="233"/>
      <c r="AQ707" s="233"/>
      <c r="AR707" s="233"/>
      <c r="AS707" s="233"/>
      <c r="AT707" s="233"/>
      <c r="AU707" s="233"/>
      <c r="AV707" s="233"/>
      <c r="AW707" s="233"/>
      <c r="AX707" s="441"/>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613</v>
      </c>
      <c r="AE708" s="680"/>
      <c r="AF708" s="680"/>
      <c r="AG708" s="538" t="s">
        <v>571</v>
      </c>
      <c r="AH708" s="539"/>
      <c r="AI708" s="539"/>
      <c r="AJ708" s="539"/>
      <c r="AK708" s="539"/>
      <c r="AL708" s="539"/>
      <c r="AM708" s="539"/>
      <c r="AN708" s="539"/>
      <c r="AO708" s="539"/>
      <c r="AP708" s="539"/>
      <c r="AQ708" s="539"/>
      <c r="AR708" s="539"/>
      <c r="AS708" s="539"/>
      <c r="AT708" s="539"/>
      <c r="AU708" s="539"/>
      <c r="AV708" s="539"/>
      <c r="AW708" s="539"/>
      <c r="AX708" s="540"/>
    </row>
    <row r="709" spans="1:50" ht="79.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565</v>
      </c>
      <c r="AE709" s="155"/>
      <c r="AF709" s="155"/>
      <c r="AG709" s="676" t="s">
        <v>615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613</v>
      </c>
      <c r="AE710" s="155"/>
      <c r="AF710" s="155"/>
      <c r="AG710" s="676" t="s">
        <v>571</v>
      </c>
      <c r="AH710" s="677"/>
      <c r="AI710" s="677"/>
      <c r="AJ710" s="677"/>
      <c r="AK710" s="677"/>
      <c r="AL710" s="677"/>
      <c r="AM710" s="677"/>
      <c r="AN710" s="677"/>
      <c r="AO710" s="677"/>
      <c r="AP710" s="677"/>
      <c r="AQ710" s="677"/>
      <c r="AR710" s="677"/>
      <c r="AS710" s="677"/>
      <c r="AT710" s="677"/>
      <c r="AU710" s="677"/>
      <c r="AV710" s="677"/>
      <c r="AW710" s="677"/>
      <c r="AX710" s="678"/>
    </row>
    <row r="711" spans="1:50" ht="5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565</v>
      </c>
      <c r="AE711" s="155"/>
      <c r="AF711" s="155"/>
      <c r="AG711" s="676" t="s">
        <v>616</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464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613</v>
      </c>
      <c r="AE712" s="598"/>
      <c r="AF712" s="598"/>
      <c r="AG712" s="606" t="s">
        <v>571</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76" t="s">
        <v>617</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441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565</v>
      </c>
      <c r="AE714" s="604"/>
      <c r="AF714" s="605"/>
      <c r="AG714" s="701" t="s">
        <v>618</v>
      </c>
      <c r="AH714" s="702"/>
      <c r="AI714" s="702"/>
      <c r="AJ714" s="702"/>
      <c r="AK714" s="702"/>
      <c r="AL714" s="702"/>
      <c r="AM714" s="702"/>
      <c r="AN714" s="702"/>
      <c r="AO714" s="702"/>
      <c r="AP714" s="702"/>
      <c r="AQ714" s="702"/>
      <c r="AR714" s="702"/>
      <c r="AS714" s="702"/>
      <c r="AT714" s="702"/>
      <c r="AU714" s="702"/>
      <c r="AV714" s="702"/>
      <c r="AW714" s="702"/>
      <c r="AX714" s="703"/>
    </row>
    <row r="715" spans="1:50" ht="90" customHeight="1" x14ac:dyDescent="0.15">
      <c r="A715" s="633" t="s">
        <v>40</v>
      </c>
      <c r="B715" s="666"/>
      <c r="C715" s="671" t="s">
        <v>442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565</v>
      </c>
      <c r="AE715" s="680"/>
      <c r="AF715" s="789"/>
      <c r="AG715" s="538" t="s">
        <v>619</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613</v>
      </c>
      <c r="AE716" s="771"/>
      <c r="AF716" s="771"/>
      <c r="AG716" s="676" t="s">
        <v>620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565</v>
      </c>
      <c r="AE717" s="155"/>
      <c r="AF717" s="155"/>
      <c r="AG717" s="676" t="s">
        <v>621</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613</v>
      </c>
      <c r="AE718" s="155"/>
      <c r="AF718" s="155"/>
      <c r="AG718" s="163" t="s">
        <v>592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c r="AE719" s="680"/>
      <c r="AF719" s="680"/>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47" t="s">
        <v>457</v>
      </c>
      <c r="D720" s="945"/>
      <c r="E720" s="945"/>
      <c r="F720" s="948"/>
      <c r="G720" s="944" t="s">
        <v>458</v>
      </c>
      <c r="H720" s="945"/>
      <c r="I720" s="945"/>
      <c r="J720" s="945"/>
      <c r="K720" s="945"/>
      <c r="L720" s="945"/>
      <c r="M720" s="945"/>
      <c r="N720" s="944" t="s">
        <v>461</v>
      </c>
      <c r="O720" s="945"/>
      <c r="P720" s="945"/>
      <c r="Q720" s="945"/>
      <c r="R720" s="945"/>
      <c r="S720" s="945"/>
      <c r="T720" s="945"/>
      <c r="U720" s="945"/>
      <c r="V720" s="945"/>
      <c r="W720" s="945"/>
      <c r="X720" s="945"/>
      <c r="Y720" s="945"/>
      <c r="Z720" s="945"/>
      <c r="AA720" s="945"/>
      <c r="AB720" s="945"/>
      <c r="AC720" s="945"/>
      <c r="AD720" s="945"/>
      <c r="AE720" s="945"/>
      <c r="AF720" s="946"/>
      <c r="AG720" s="440"/>
      <c r="AH720" s="233"/>
      <c r="AI720" s="233"/>
      <c r="AJ720" s="233"/>
      <c r="AK720" s="233"/>
      <c r="AL720" s="233"/>
      <c r="AM720" s="233"/>
      <c r="AN720" s="233"/>
      <c r="AO720" s="233"/>
      <c r="AP720" s="233"/>
      <c r="AQ720" s="233"/>
      <c r="AR720" s="233"/>
      <c r="AS720" s="233"/>
      <c r="AT720" s="233"/>
      <c r="AU720" s="233"/>
      <c r="AV720" s="233"/>
      <c r="AW720" s="233"/>
      <c r="AX720" s="441"/>
    </row>
    <row r="721" spans="1:50" ht="24.75" customHeight="1" x14ac:dyDescent="0.15">
      <c r="A721" s="662"/>
      <c r="B721" s="663"/>
      <c r="C721" s="929"/>
      <c r="D721" s="930"/>
      <c r="E721" s="930"/>
      <c r="F721" s="931"/>
      <c r="G721" s="949"/>
      <c r="H721" s="950"/>
      <c r="I721" s="83" t="str">
        <f>IF(OR(G721="　", G721=""), "", "-")</f>
        <v/>
      </c>
      <c r="J721" s="928" t="s">
        <v>571</v>
      </c>
      <c r="K721" s="928"/>
      <c r="L721" s="83" t="str">
        <f>IF(M721="","","-")</f>
        <v/>
      </c>
      <c r="M721" s="84"/>
      <c r="N721" s="925" t="s">
        <v>584</v>
      </c>
      <c r="O721" s="926"/>
      <c r="P721" s="926"/>
      <c r="Q721" s="926"/>
      <c r="R721" s="926"/>
      <c r="S721" s="926"/>
      <c r="T721" s="926"/>
      <c r="U721" s="926"/>
      <c r="V721" s="926"/>
      <c r="W721" s="926"/>
      <c r="X721" s="926"/>
      <c r="Y721" s="926"/>
      <c r="Z721" s="926"/>
      <c r="AA721" s="926"/>
      <c r="AB721" s="926"/>
      <c r="AC721" s="926"/>
      <c r="AD721" s="926"/>
      <c r="AE721" s="926"/>
      <c r="AF721" s="927"/>
      <c r="AG721" s="440"/>
      <c r="AH721" s="233"/>
      <c r="AI721" s="233"/>
      <c r="AJ721" s="233"/>
      <c r="AK721" s="233"/>
      <c r="AL721" s="233"/>
      <c r="AM721" s="233"/>
      <c r="AN721" s="233"/>
      <c r="AO721" s="233"/>
      <c r="AP721" s="233"/>
      <c r="AQ721" s="233"/>
      <c r="AR721" s="233"/>
      <c r="AS721" s="233"/>
      <c r="AT721" s="233"/>
      <c r="AU721" s="233"/>
      <c r="AV721" s="233"/>
      <c r="AW721" s="233"/>
      <c r="AX721" s="441"/>
    </row>
    <row r="722" spans="1:50" ht="24.75" hidden="1" customHeight="1" x14ac:dyDescent="0.15">
      <c r="A722" s="662"/>
      <c r="B722" s="663"/>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hidden="1" customHeight="1" x14ac:dyDescent="0.15">
      <c r="A723" s="662"/>
      <c r="B723" s="663"/>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hidden="1" customHeight="1" x14ac:dyDescent="0.15">
      <c r="A724" s="662"/>
      <c r="B724" s="663"/>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hidden="1" customHeight="1" x14ac:dyDescent="0.15">
      <c r="A725" s="664"/>
      <c r="B725" s="665"/>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5" t="s">
        <v>53</v>
      </c>
      <c r="D726" s="593"/>
      <c r="E726" s="593"/>
      <c r="F726" s="594"/>
      <c r="G726" s="809" t="s">
        <v>622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623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624</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257</v>
      </c>
      <c r="B731" s="631"/>
      <c r="C731" s="631"/>
      <c r="D731" s="631"/>
      <c r="E731" s="632"/>
      <c r="F731" s="692" t="s">
        <v>681</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t="s">
        <v>257</v>
      </c>
      <c r="B733" s="762"/>
      <c r="C733" s="762"/>
      <c r="D733" s="762"/>
      <c r="E733" s="763"/>
      <c r="F733" s="778" t="s">
        <v>785</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470</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541</v>
      </c>
      <c r="B737" s="124"/>
      <c r="C737" s="124"/>
      <c r="D737" s="125"/>
      <c r="E737" s="122" t="s">
        <v>625</v>
      </c>
      <c r="F737" s="122"/>
      <c r="G737" s="122"/>
      <c r="H737" s="122"/>
      <c r="I737" s="122"/>
      <c r="J737" s="122"/>
      <c r="K737" s="122"/>
      <c r="L737" s="122"/>
      <c r="M737" s="122"/>
      <c r="N737" s="101" t="s">
        <v>534</v>
      </c>
      <c r="O737" s="101"/>
      <c r="P737" s="101"/>
      <c r="Q737" s="101"/>
      <c r="R737" s="122" t="s">
        <v>627</v>
      </c>
      <c r="S737" s="122"/>
      <c r="T737" s="122"/>
      <c r="U737" s="122"/>
      <c r="V737" s="122"/>
      <c r="W737" s="122"/>
      <c r="X737" s="122"/>
      <c r="Y737" s="122"/>
      <c r="Z737" s="122"/>
      <c r="AA737" s="101" t="s">
        <v>533</v>
      </c>
      <c r="AB737" s="101"/>
      <c r="AC737" s="101"/>
      <c r="AD737" s="101"/>
      <c r="AE737" s="122" t="s">
        <v>629</v>
      </c>
      <c r="AF737" s="122"/>
      <c r="AG737" s="122"/>
      <c r="AH737" s="122"/>
      <c r="AI737" s="122"/>
      <c r="AJ737" s="122"/>
      <c r="AK737" s="122"/>
      <c r="AL737" s="122"/>
      <c r="AM737" s="122"/>
      <c r="AN737" s="101" t="s">
        <v>532</v>
      </c>
      <c r="AO737" s="101"/>
      <c r="AP737" s="101"/>
      <c r="AQ737" s="101"/>
      <c r="AR737" s="102" t="s">
        <v>630</v>
      </c>
      <c r="AS737" s="103"/>
      <c r="AT737" s="103"/>
      <c r="AU737" s="103"/>
      <c r="AV737" s="103"/>
      <c r="AW737" s="103"/>
      <c r="AX737" s="104"/>
      <c r="AY737" s="89"/>
      <c r="AZ737" s="89"/>
    </row>
    <row r="738" spans="1:52" ht="24.75" customHeight="1" x14ac:dyDescent="0.15">
      <c r="A738" s="123" t="s">
        <v>531</v>
      </c>
      <c r="B738" s="124"/>
      <c r="C738" s="124"/>
      <c r="D738" s="125"/>
      <c r="E738" s="122" t="s">
        <v>626</v>
      </c>
      <c r="F738" s="122"/>
      <c r="G738" s="122"/>
      <c r="H738" s="122"/>
      <c r="I738" s="122"/>
      <c r="J738" s="122"/>
      <c r="K738" s="122"/>
      <c r="L738" s="122"/>
      <c r="M738" s="122"/>
      <c r="N738" s="101" t="s">
        <v>530</v>
      </c>
      <c r="O738" s="101"/>
      <c r="P738" s="101"/>
      <c r="Q738" s="101"/>
      <c r="R738" s="122" t="s">
        <v>628</v>
      </c>
      <c r="S738" s="122"/>
      <c r="T738" s="122"/>
      <c r="U738" s="122"/>
      <c r="V738" s="122"/>
      <c r="W738" s="122"/>
      <c r="X738" s="122"/>
      <c r="Y738" s="122"/>
      <c r="Z738" s="122"/>
      <c r="AA738" s="101" t="s">
        <v>529</v>
      </c>
      <c r="AB738" s="101"/>
      <c r="AC738" s="101"/>
      <c r="AD738" s="101"/>
      <c r="AE738" s="122" t="s">
        <v>628</v>
      </c>
      <c r="AF738" s="122"/>
      <c r="AG738" s="122"/>
      <c r="AH738" s="122"/>
      <c r="AI738" s="122"/>
      <c r="AJ738" s="122"/>
      <c r="AK738" s="122"/>
      <c r="AL738" s="122"/>
      <c r="AM738" s="122"/>
      <c r="AN738" s="101" t="s">
        <v>525</v>
      </c>
      <c r="AO738" s="101"/>
      <c r="AP738" s="101"/>
      <c r="AQ738" s="101"/>
      <c r="AR738" s="102" t="s">
        <v>631</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c r="J739" s="117"/>
      <c r="K739" s="93" t="str">
        <f>IF(OR(I739="　", I739=""), "", "-")</f>
        <v/>
      </c>
      <c r="L739" s="118">
        <v>226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503</v>
      </c>
      <c r="B779" s="773"/>
      <c r="C779" s="773"/>
      <c r="D779" s="773"/>
      <c r="E779" s="773"/>
      <c r="F779" s="774"/>
      <c r="G779" s="451" t="s">
        <v>632</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633</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8"/>
      <c r="B780" s="775"/>
      <c r="C780" s="775"/>
      <c r="D780" s="775"/>
      <c r="E780" s="775"/>
      <c r="F780" s="776"/>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8"/>
      <c r="B781" s="775"/>
      <c r="C781" s="775"/>
      <c r="D781" s="775"/>
      <c r="E781" s="775"/>
      <c r="F781" s="776"/>
      <c r="G781" s="461" t="s">
        <v>635</v>
      </c>
      <c r="H781" s="462"/>
      <c r="I781" s="462"/>
      <c r="J781" s="462"/>
      <c r="K781" s="463"/>
      <c r="L781" s="464" t="s">
        <v>634</v>
      </c>
      <c r="M781" s="465"/>
      <c r="N781" s="465"/>
      <c r="O781" s="465"/>
      <c r="P781" s="465"/>
      <c r="Q781" s="465"/>
      <c r="R781" s="465"/>
      <c r="S781" s="465"/>
      <c r="T781" s="465"/>
      <c r="U781" s="465"/>
      <c r="V781" s="465"/>
      <c r="W781" s="465"/>
      <c r="X781" s="466"/>
      <c r="Y781" s="467">
        <v>17.899999999999999</v>
      </c>
      <c r="Z781" s="468"/>
      <c r="AA781" s="468"/>
      <c r="AB781" s="569"/>
      <c r="AC781" s="461" t="s">
        <v>635</v>
      </c>
      <c r="AD781" s="462"/>
      <c r="AE781" s="462"/>
      <c r="AF781" s="462"/>
      <c r="AG781" s="463"/>
      <c r="AH781" s="464" t="s">
        <v>634</v>
      </c>
      <c r="AI781" s="465"/>
      <c r="AJ781" s="465"/>
      <c r="AK781" s="465"/>
      <c r="AL781" s="465"/>
      <c r="AM781" s="465"/>
      <c r="AN781" s="465"/>
      <c r="AO781" s="465"/>
      <c r="AP781" s="465"/>
      <c r="AQ781" s="465"/>
      <c r="AR781" s="465"/>
      <c r="AS781" s="465"/>
      <c r="AT781" s="466"/>
      <c r="AU781" s="467">
        <v>7.9</v>
      </c>
      <c r="AV781" s="468"/>
      <c r="AW781" s="468"/>
      <c r="AX781" s="469"/>
    </row>
    <row r="782" spans="1:50" ht="24.75" customHeight="1" x14ac:dyDescent="0.15">
      <c r="A782" s="568"/>
      <c r="B782" s="775"/>
      <c r="C782" s="775"/>
      <c r="D782" s="775"/>
      <c r="E782" s="775"/>
      <c r="F782" s="776"/>
      <c r="G782" s="348" t="s">
        <v>635</v>
      </c>
      <c r="H782" s="349"/>
      <c r="I782" s="349"/>
      <c r="J782" s="349"/>
      <c r="K782" s="350"/>
      <c r="L782" s="401" t="s">
        <v>721</v>
      </c>
      <c r="M782" s="402"/>
      <c r="N782" s="402"/>
      <c r="O782" s="402"/>
      <c r="P782" s="402"/>
      <c r="Q782" s="402"/>
      <c r="R782" s="402"/>
      <c r="S782" s="402"/>
      <c r="T782" s="402"/>
      <c r="U782" s="402"/>
      <c r="V782" s="402"/>
      <c r="W782" s="402"/>
      <c r="X782" s="403"/>
      <c r="Y782" s="398">
        <v>20.100000000000001</v>
      </c>
      <c r="Z782" s="399"/>
      <c r="AA782" s="399"/>
      <c r="AB782" s="406"/>
      <c r="AC782" s="348" t="s">
        <v>723</v>
      </c>
      <c r="AD782" s="349"/>
      <c r="AE782" s="349"/>
      <c r="AF782" s="349"/>
      <c r="AG782" s="350"/>
      <c r="AH782" s="401" t="s">
        <v>562</v>
      </c>
      <c r="AI782" s="402"/>
      <c r="AJ782" s="402"/>
      <c r="AK782" s="402"/>
      <c r="AL782" s="402"/>
      <c r="AM782" s="402"/>
      <c r="AN782" s="402"/>
      <c r="AO782" s="402"/>
      <c r="AP782" s="402"/>
      <c r="AQ782" s="402"/>
      <c r="AR782" s="402"/>
      <c r="AS782" s="402"/>
      <c r="AT782" s="403"/>
      <c r="AU782" s="398">
        <v>7.5</v>
      </c>
      <c r="AV782" s="399"/>
      <c r="AW782" s="399"/>
      <c r="AX782" s="400"/>
    </row>
    <row r="783" spans="1:50" ht="24.75" customHeight="1" x14ac:dyDescent="0.15">
      <c r="A783" s="568"/>
      <c r="B783" s="775"/>
      <c r="C783" s="775"/>
      <c r="D783" s="775"/>
      <c r="E783" s="775"/>
      <c r="F783" s="776"/>
      <c r="G783" s="348" t="s">
        <v>723</v>
      </c>
      <c r="H783" s="349"/>
      <c r="I783" s="349"/>
      <c r="J783" s="349"/>
      <c r="K783" s="350"/>
      <c r="L783" s="401" t="s">
        <v>722</v>
      </c>
      <c r="M783" s="402"/>
      <c r="N783" s="402"/>
      <c r="O783" s="402"/>
      <c r="P783" s="402"/>
      <c r="Q783" s="402"/>
      <c r="R783" s="402"/>
      <c r="S783" s="402"/>
      <c r="T783" s="402"/>
      <c r="U783" s="402"/>
      <c r="V783" s="402"/>
      <c r="W783" s="402"/>
      <c r="X783" s="403"/>
      <c r="Y783" s="398">
        <v>2.4</v>
      </c>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8"/>
      <c r="B784" s="775"/>
      <c r="C784" s="775"/>
      <c r="D784" s="775"/>
      <c r="E784" s="775"/>
      <c r="F784" s="77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8"/>
      <c r="B785" s="775"/>
      <c r="C785" s="775"/>
      <c r="D785" s="775"/>
      <c r="E785" s="775"/>
      <c r="F785" s="77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8"/>
      <c r="B786" s="775"/>
      <c r="C786" s="775"/>
      <c r="D786" s="775"/>
      <c r="E786" s="775"/>
      <c r="F786" s="77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8"/>
      <c r="B787" s="775"/>
      <c r="C787" s="775"/>
      <c r="D787" s="775"/>
      <c r="E787" s="775"/>
      <c r="F787" s="77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8"/>
      <c r="B788" s="775"/>
      <c r="C788" s="775"/>
      <c r="D788" s="775"/>
      <c r="E788" s="775"/>
      <c r="F788" s="77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8"/>
      <c r="B789" s="775"/>
      <c r="C789" s="775"/>
      <c r="D789" s="775"/>
      <c r="E789" s="775"/>
      <c r="F789" s="77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8"/>
      <c r="B790" s="775"/>
      <c r="C790" s="775"/>
      <c r="D790" s="775"/>
      <c r="E790" s="775"/>
      <c r="F790" s="77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8"/>
      <c r="B791" s="775"/>
      <c r="C791" s="775"/>
      <c r="D791" s="775"/>
      <c r="E791" s="775"/>
      <c r="F791" s="776"/>
      <c r="G791" s="410" t="s">
        <v>20</v>
      </c>
      <c r="H791" s="411"/>
      <c r="I791" s="411"/>
      <c r="J791" s="411"/>
      <c r="K791" s="411"/>
      <c r="L791" s="412"/>
      <c r="M791" s="413"/>
      <c r="N791" s="413"/>
      <c r="O791" s="413"/>
      <c r="P791" s="413"/>
      <c r="Q791" s="413"/>
      <c r="R791" s="413"/>
      <c r="S791" s="413"/>
      <c r="T791" s="413"/>
      <c r="U791" s="413"/>
      <c r="V791" s="413"/>
      <c r="W791" s="413"/>
      <c r="X791" s="414"/>
      <c r="Y791" s="415">
        <f>SUM(Y781:AB790)</f>
        <v>40.4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15.4</v>
      </c>
      <c r="AV791" s="416"/>
      <c r="AW791" s="416"/>
      <c r="AX791" s="418"/>
    </row>
    <row r="792" spans="1:50" ht="24.75" customHeight="1" x14ac:dyDescent="0.15">
      <c r="A792" s="568"/>
      <c r="B792" s="775"/>
      <c r="C792" s="775"/>
      <c r="D792" s="775"/>
      <c r="E792" s="775"/>
      <c r="F792" s="776"/>
      <c r="G792" s="451" t="s">
        <v>636</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719</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8"/>
      <c r="B793" s="775"/>
      <c r="C793" s="775"/>
      <c r="D793" s="775"/>
      <c r="E793" s="775"/>
      <c r="F793" s="776"/>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8"/>
      <c r="B794" s="775"/>
      <c r="C794" s="775"/>
      <c r="D794" s="775"/>
      <c r="E794" s="775"/>
      <c r="F794" s="776"/>
      <c r="G794" s="461" t="s">
        <v>637</v>
      </c>
      <c r="H794" s="462"/>
      <c r="I794" s="462"/>
      <c r="J794" s="462"/>
      <c r="K794" s="463"/>
      <c r="L794" s="464" t="s">
        <v>639</v>
      </c>
      <c r="M794" s="465"/>
      <c r="N794" s="465"/>
      <c r="O794" s="465"/>
      <c r="P794" s="465"/>
      <c r="Q794" s="465"/>
      <c r="R794" s="465"/>
      <c r="S794" s="465"/>
      <c r="T794" s="465"/>
      <c r="U794" s="465"/>
      <c r="V794" s="465"/>
      <c r="W794" s="465"/>
      <c r="X794" s="466"/>
      <c r="Y794" s="467">
        <v>15.7</v>
      </c>
      <c r="Z794" s="468"/>
      <c r="AA794" s="468"/>
      <c r="AB794" s="569"/>
      <c r="AC794" s="461" t="s">
        <v>635</v>
      </c>
      <c r="AD794" s="462"/>
      <c r="AE794" s="462"/>
      <c r="AF794" s="462"/>
      <c r="AG794" s="463"/>
      <c r="AH794" s="464" t="s">
        <v>720</v>
      </c>
      <c r="AI794" s="465"/>
      <c r="AJ794" s="465"/>
      <c r="AK794" s="465"/>
      <c r="AL794" s="465"/>
      <c r="AM794" s="465"/>
      <c r="AN794" s="465"/>
      <c r="AO794" s="465"/>
      <c r="AP794" s="465"/>
      <c r="AQ794" s="465"/>
      <c r="AR794" s="465"/>
      <c r="AS794" s="465"/>
      <c r="AT794" s="466"/>
      <c r="AU794" s="467">
        <v>10.5</v>
      </c>
      <c r="AV794" s="468"/>
      <c r="AW794" s="468"/>
      <c r="AX794" s="469"/>
    </row>
    <row r="795" spans="1:50" ht="24.75" customHeight="1" x14ac:dyDescent="0.15">
      <c r="A795" s="568"/>
      <c r="B795" s="775"/>
      <c r="C795" s="775"/>
      <c r="D795" s="775"/>
      <c r="E795" s="775"/>
      <c r="F795" s="776"/>
      <c r="G795" s="348" t="s">
        <v>638</v>
      </c>
      <c r="H795" s="349"/>
      <c r="I795" s="349"/>
      <c r="J795" s="349"/>
      <c r="K795" s="350"/>
      <c r="L795" s="401" t="s">
        <v>640</v>
      </c>
      <c r="M795" s="402"/>
      <c r="N795" s="402"/>
      <c r="O795" s="402"/>
      <c r="P795" s="402"/>
      <c r="Q795" s="402"/>
      <c r="R795" s="402"/>
      <c r="S795" s="402"/>
      <c r="T795" s="402"/>
      <c r="U795" s="402"/>
      <c r="V795" s="402"/>
      <c r="W795" s="402"/>
      <c r="X795" s="403"/>
      <c r="Y795" s="398">
        <v>0.1</v>
      </c>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8"/>
      <c r="B796" s="775"/>
      <c r="C796" s="775"/>
      <c r="D796" s="775"/>
      <c r="E796" s="775"/>
      <c r="F796" s="77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8"/>
      <c r="B797" s="775"/>
      <c r="C797" s="775"/>
      <c r="D797" s="775"/>
      <c r="E797" s="775"/>
      <c r="F797" s="77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8"/>
      <c r="B798" s="775"/>
      <c r="C798" s="775"/>
      <c r="D798" s="775"/>
      <c r="E798" s="775"/>
      <c r="F798" s="77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8"/>
      <c r="B799" s="775"/>
      <c r="C799" s="775"/>
      <c r="D799" s="775"/>
      <c r="E799" s="775"/>
      <c r="F799" s="77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8"/>
      <c r="B800" s="775"/>
      <c r="C800" s="775"/>
      <c r="D800" s="775"/>
      <c r="E800" s="775"/>
      <c r="F800" s="77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8"/>
      <c r="B801" s="775"/>
      <c r="C801" s="775"/>
      <c r="D801" s="775"/>
      <c r="E801" s="775"/>
      <c r="F801" s="77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8"/>
      <c r="B802" s="775"/>
      <c r="C802" s="775"/>
      <c r="D802" s="775"/>
      <c r="E802" s="775"/>
      <c r="F802" s="77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8"/>
      <c r="B803" s="775"/>
      <c r="C803" s="775"/>
      <c r="D803" s="775"/>
      <c r="E803" s="775"/>
      <c r="F803" s="77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8"/>
      <c r="B804" s="775"/>
      <c r="C804" s="775"/>
      <c r="D804" s="775"/>
      <c r="E804" s="775"/>
      <c r="F804" s="776"/>
      <c r="G804" s="410" t="s">
        <v>20</v>
      </c>
      <c r="H804" s="411"/>
      <c r="I804" s="411"/>
      <c r="J804" s="411"/>
      <c r="K804" s="411"/>
      <c r="L804" s="412"/>
      <c r="M804" s="413"/>
      <c r="N804" s="413"/>
      <c r="O804" s="413"/>
      <c r="P804" s="413"/>
      <c r="Q804" s="413"/>
      <c r="R804" s="413"/>
      <c r="S804" s="413"/>
      <c r="T804" s="413"/>
      <c r="U804" s="413"/>
      <c r="V804" s="413"/>
      <c r="W804" s="413"/>
      <c r="X804" s="414"/>
      <c r="Y804" s="415">
        <f>SUM(Y794:AB803)</f>
        <v>15.799999999999999</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10.5</v>
      </c>
      <c r="AV804" s="416"/>
      <c r="AW804" s="416"/>
      <c r="AX804" s="418"/>
    </row>
    <row r="805" spans="1:50" ht="24.75" customHeight="1" x14ac:dyDescent="0.15">
      <c r="A805" s="568"/>
      <c r="B805" s="775"/>
      <c r="C805" s="775"/>
      <c r="D805" s="775"/>
      <c r="E805" s="775"/>
      <c r="F805" s="776"/>
      <c r="G805" s="451" t="s">
        <v>740</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743</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x14ac:dyDescent="0.15">
      <c r="A806" s="568"/>
      <c r="B806" s="775"/>
      <c r="C806" s="775"/>
      <c r="D806" s="775"/>
      <c r="E806" s="775"/>
      <c r="F806" s="776"/>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x14ac:dyDescent="0.15">
      <c r="A807" s="568"/>
      <c r="B807" s="775"/>
      <c r="C807" s="775"/>
      <c r="D807" s="775"/>
      <c r="E807" s="775"/>
      <c r="F807" s="776"/>
      <c r="G807" s="461" t="s">
        <v>739</v>
      </c>
      <c r="H807" s="462"/>
      <c r="I807" s="462"/>
      <c r="J807" s="462"/>
      <c r="K807" s="463"/>
      <c r="L807" s="464" t="s">
        <v>742</v>
      </c>
      <c r="M807" s="465"/>
      <c r="N807" s="465"/>
      <c r="O807" s="465"/>
      <c r="P807" s="465"/>
      <c r="Q807" s="465"/>
      <c r="R807" s="465"/>
      <c r="S807" s="465"/>
      <c r="T807" s="465"/>
      <c r="U807" s="465"/>
      <c r="V807" s="465"/>
      <c r="W807" s="465"/>
      <c r="X807" s="466"/>
      <c r="Y807" s="467">
        <v>5.2</v>
      </c>
      <c r="Z807" s="468"/>
      <c r="AA807" s="468"/>
      <c r="AB807" s="569"/>
      <c r="AC807" s="461" t="s">
        <v>744</v>
      </c>
      <c r="AD807" s="462"/>
      <c r="AE807" s="462"/>
      <c r="AF807" s="462"/>
      <c r="AG807" s="463"/>
      <c r="AH807" s="464" t="s">
        <v>745</v>
      </c>
      <c r="AI807" s="465"/>
      <c r="AJ807" s="465"/>
      <c r="AK807" s="465"/>
      <c r="AL807" s="465"/>
      <c r="AM807" s="465"/>
      <c r="AN807" s="465"/>
      <c r="AO807" s="465"/>
      <c r="AP807" s="465"/>
      <c r="AQ807" s="465"/>
      <c r="AR807" s="465"/>
      <c r="AS807" s="465"/>
      <c r="AT807" s="466"/>
      <c r="AU807" s="467" t="s">
        <v>744</v>
      </c>
      <c r="AV807" s="468"/>
      <c r="AW807" s="468"/>
      <c r="AX807" s="469"/>
    </row>
    <row r="808" spans="1:50" ht="24.75" hidden="1" customHeight="1" x14ac:dyDescent="0.15">
      <c r="A808" s="568"/>
      <c r="B808" s="775"/>
      <c r="C808" s="775"/>
      <c r="D808" s="775"/>
      <c r="E808" s="775"/>
      <c r="F808" s="77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8"/>
      <c r="B809" s="775"/>
      <c r="C809" s="775"/>
      <c r="D809" s="775"/>
      <c r="E809" s="775"/>
      <c r="F809" s="77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8"/>
      <c r="B810" s="775"/>
      <c r="C810" s="775"/>
      <c r="D810" s="775"/>
      <c r="E810" s="775"/>
      <c r="F810" s="77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8"/>
      <c r="B811" s="775"/>
      <c r="C811" s="775"/>
      <c r="D811" s="775"/>
      <c r="E811" s="775"/>
      <c r="F811" s="77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8"/>
      <c r="B812" s="775"/>
      <c r="C812" s="775"/>
      <c r="D812" s="775"/>
      <c r="E812" s="775"/>
      <c r="F812" s="77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8"/>
      <c r="B813" s="775"/>
      <c r="C813" s="775"/>
      <c r="D813" s="775"/>
      <c r="E813" s="775"/>
      <c r="F813" s="77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8"/>
      <c r="B814" s="775"/>
      <c r="C814" s="775"/>
      <c r="D814" s="775"/>
      <c r="E814" s="775"/>
      <c r="F814" s="77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8"/>
      <c r="B815" s="775"/>
      <c r="C815" s="775"/>
      <c r="D815" s="775"/>
      <c r="E815" s="775"/>
      <c r="F815" s="77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8"/>
      <c r="B816" s="775"/>
      <c r="C816" s="775"/>
      <c r="D816" s="775"/>
      <c r="E816" s="775"/>
      <c r="F816" s="77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8"/>
      <c r="B817" s="775"/>
      <c r="C817" s="775"/>
      <c r="D817" s="775"/>
      <c r="E817" s="775"/>
      <c r="F817" s="776"/>
      <c r="G817" s="410" t="s">
        <v>20</v>
      </c>
      <c r="H817" s="411"/>
      <c r="I817" s="411"/>
      <c r="J817" s="411"/>
      <c r="K817" s="411"/>
      <c r="L817" s="412"/>
      <c r="M817" s="413"/>
      <c r="N817" s="413"/>
      <c r="O817" s="413"/>
      <c r="P817" s="413"/>
      <c r="Q817" s="413"/>
      <c r="R817" s="413"/>
      <c r="S817" s="413"/>
      <c r="T817" s="413"/>
      <c r="U817" s="413"/>
      <c r="V817" s="413"/>
      <c r="W817" s="413"/>
      <c r="X817" s="414"/>
      <c r="Y817" s="415">
        <f>SUM(Y807:AB816)</f>
        <v>5.2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39" customHeight="1" x14ac:dyDescent="0.15">
      <c r="A818" s="568"/>
      <c r="B818" s="775"/>
      <c r="C818" s="775"/>
      <c r="D818" s="775"/>
      <c r="E818" s="775"/>
      <c r="F818" s="776"/>
      <c r="G818" s="451" t="s">
        <v>771</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772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customHeight="1" x14ac:dyDescent="0.15">
      <c r="A819" s="568"/>
      <c r="B819" s="775"/>
      <c r="C819" s="775"/>
      <c r="D819" s="775"/>
      <c r="E819" s="775"/>
      <c r="F819" s="776"/>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customHeight="1" x14ac:dyDescent="0.15">
      <c r="A820" s="568"/>
      <c r="B820" s="775"/>
      <c r="C820" s="775"/>
      <c r="D820" s="775"/>
      <c r="E820" s="775"/>
      <c r="F820" s="776"/>
      <c r="G820" s="461" t="s">
        <v>746</v>
      </c>
      <c r="H820" s="462"/>
      <c r="I820" s="462"/>
      <c r="J820" s="462"/>
      <c r="K820" s="463"/>
      <c r="L820" s="464" t="s">
        <v>746</v>
      </c>
      <c r="M820" s="465"/>
      <c r="N820" s="465"/>
      <c r="O820" s="465"/>
      <c r="P820" s="465"/>
      <c r="Q820" s="465"/>
      <c r="R820" s="465"/>
      <c r="S820" s="465"/>
      <c r="T820" s="465"/>
      <c r="U820" s="465"/>
      <c r="V820" s="465"/>
      <c r="W820" s="465"/>
      <c r="X820" s="466"/>
      <c r="Y820" s="467">
        <v>5.6</v>
      </c>
      <c r="Z820" s="468"/>
      <c r="AA820" s="468"/>
      <c r="AB820" s="569"/>
      <c r="AC820" s="461" t="s">
        <v>746</v>
      </c>
      <c r="AD820" s="462"/>
      <c r="AE820" s="462"/>
      <c r="AF820" s="462"/>
      <c r="AG820" s="463"/>
      <c r="AH820" s="464" t="s">
        <v>746</v>
      </c>
      <c r="AI820" s="465"/>
      <c r="AJ820" s="465"/>
      <c r="AK820" s="465"/>
      <c r="AL820" s="465"/>
      <c r="AM820" s="465"/>
      <c r="AN820" s="465"/>
      <c r="AO820" s="465"/>
      <c r="AP820" s="465"/>
      <c r="AQ820" s="465"/>
      <c r="AR820" s="465"/>
      <c r="AS820" s="465"/>
      <c r="AT820" s="466"/>
      <c r="AU820" s="467">
        <v>4</v>
      </c>
      <c r="AV820" s="468"/>
      <c r="AW820" s="468"/>
      <c r="AX820" s="469"/>
    </row>
    <row r="821" spans="1:50" ht="24.75" hidden="1" customHeight="1" x14ac:dyDescent="0.15">
      <c r="A821" s="568"/>
      <c r="B821" s="775"/>
      <c r="C821" s="775"/>
      <c r="D821" s="775"/>
      <c r="E821" s="775"/>
      <c r="F821" s="77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8"/>
      <c r="B822" s="775"/>
      <c r="C822" s="775"/>
      <c r="D822" s="775"/>
      <c r="E822" s="775"/>
      <c r="F822" s="77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8"/>
      <c r="B823" s="775"/>
      <c r="C823" s="775"/>
      <c r="D823" s="775"/>
      <c r="E823" s="775"/>
      <c r="F823" s="77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8"/>
      <c r="B824" s="775"/>
      <c r="C824" s="775"/>
      <c r="D824" s="775"/>
      <c r="E824" s="775"/>
      <c r="F824" s="77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8"/>
      <c r="B825" s="775"/>
      <c r="C825" s="775"/>
      <c r="D825" s="775"/>
      <c r="E825" s="775"/>
      <c r="F825" s="77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8"/>
      <c r="B826" s="775"/>
      <c r="C826" s="775"/>
      <c r="D826" s="775"/>
      <c r="E826" s="775"/>
      <c r="F826" s="77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8"/>
      <c r="B827" s="775"/>
      <c r="C827" s="775"/>
      <c r="D827" s="775"/>
      <c r="E827" s="775"/>
      <c r="F827" s="77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8"/>
      <c r="B828" s="775"/>
      <c r="C828" s="775"/>
      <c r="D828" s="775"/>
      <c r="E828" s="775"/>
      <c r="F828" s="77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8"/>
      <c r="B829" s="775"/>
      <c r="C829" s="775"/>
      <c r="D829" s="775"/>
      <c r="E829" s="775"/>
      <c r="F829" s="77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8"/>
      <c r="B830" s="775"/>
      <c r="C830" s="775"/>
      <c r="D830" s="775"/>
      <c r="E830" s="775"/>
      <c r="F830" s="776"/>
      <c r="G830" s="410" t="s">
        <v>20</v>
      </c>
      <c r="H830" s="411"/>
      <c r="I830" s="411"/>
      <c r="J830" s="411"/>
      <c r="K830" s="411"/>
      <c r="L830" s="412"/>
      <c r="M830" s="413"/>
      <c r="N830" s="413"/>
      <c r="O830" s="413"/>
      <c r="P830" s="413"/>
      <c r="Q830" s="413"/>
      <c r="R830" s="413"/>
      <c r="S830" s="413"/>
      <c r="T830" s="413"/>
      <c r="U830" s="413"/>
      <c r="V830" s="413"/>
      <c r="W830" s="413"/>
      <c r="X830" s="414"/>
      <c r="Y830" s="415">
        <f>SUM(Y820:AB829)</f>
        <v>5.6</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4</v>
      </c>
      <c r="AV830" s="416"/>
      <c r="AW830" s="416"/>
      <c r="AX830" s="418"/>
    </row>
    <row r="831" spans="1:50" ht="24.75"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67" t="s">
        <v>462</v>
      </c>
      <c r="AM831" s="968"/>
      <c r="AN831" s="968"/>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30"/>
      <c r="AP836" s="431" t="s">
        <v>418</v>
      </c>
      <c r="AQ836" s="431"/>
      <c r="AR836" s="431"/>
      <c r="AS836" s="431"/>
      <c r="AT836" s="431"/>
      <c r="AU836" s="431"/>
      <c r="AV836" s="431"/>
      <c r="AW836" s="431"/>
      <c r="AX836" s="431"/>
    </row>
    <row r="837" spans="1:50" ht="30" customHeight="1" x14ac:dyDescent="0.15">
      <c r="A837" s="405">
        <v>1</v>
      </c>
      <c r="B837" s="405">
        <v>1</v>
      </c>
      <c r="C837" s="425" t="s">
        <v>642</v>
      </c>
      <c r="D837" s="419"/>
      <c r="E837" s="419"/>
      <c r="F837" s="419"/>
      <c r="G837" s="419"/>
      <c r="H837" s="419"/>
      <c r="I837" s="419"/>
      <c r="J837" s="420" t="s">
        <v>645</v>
      </c>
      <c r="K837" s="421"/>
      <c r="L837" s="421"/>
      <c r="M837" s="421"/>
      <c r="N837" s="421"/>
      <c r="O837" s="421"/>
      <c r="P837" s="422" t="s">
        <v>648</v>
      </c>
      <c r="Q837" s="317"/>
      <c r="R837" s="317"/>
      <c r="S837" s="317"/>
      <c r="T837" s="317"/>
      <c r="U837" s="317"/>
      <c r="V837" s="317"/>
      <c r="W837" s="317"/>
      <c r="X837" s="317"/>
      <c r="Y837" s="318">
        <v>40.4</v>
      </c>
      <c r="Z837" s="319"/>
      <c r="AA837" s="319"/>
      <c r="AB837" s="320"/>
      <c r="AC837" s="328" t="s">
        <v>196</v>
      </c>
      <c r="AD837" s="426"/>
      <c r="AE837" s="426"/>
      <c r="AF837" s="426"/>
      <c r="AG837" s="426"/>
      <c r="AH837" s="423" t="s">
        <v>643</v>
      </c>
      <c r="AI837" s="424"/>
      <c r="AJ837" s="424"/>
      <c r="AK837" s="424"/>
      <c r="AL837" s="325" t="s">
        <v>641</v>
      </c>
      <c r="AM837" s="326"/>
      <c r="AN837" s="326"/>
      <c r="AO837" s="327"/>
      <c r="AP837" s="321" t="s">
        <v>641</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30"/>
      <c r="AP869" s="431" t="s">
        <v>418</v>
      </c>
      <c r="AQ869" s="431"/>
      <c r="AR869" s="431"/>
      <c r="AS869" s="431"/>
      <c r="AT869" s="431"/>
      <c r="AU869" s="431"/>
      <c r="AV869" s="431"/>
      <c r="AW869" s="431"/>
      <c r="AX869" s="431"/>
    </row>
    <row r="870" spans="1:50" ht="51" customHeight="1" x14ac:dyDescent="0.15">
      <c r="A870" s="405">
        <v>1</v>
      </c>
      <c r="B870" s="405">
        <v>1</v>
      </c>
      <c r="C870" s="425" t="s">
        <v>644</v>
      </c>
      <c r="D870" s="419"/>
      <c r="E870" s="419"/>
      <c r="F870" s="419"/>
      <c r="G870" s="419"/>
      <c r="H870" s="419"/>
      <c r="I870" s="419"/>
      <c r="J870" s="420" t="s">
        <v>646</v>
      </c>
      <c r="K870" s="421"/>
      <c r="L870" s="421"/>
      <c r="M870" s="421"/>
      <c r="N870" s="421"/>
      <c r="O870" s="421"/>
      <c r="P870" s="422" t="s">
        <v>647</v>
      </c>
      <c r="Q870" s="317"/>
      <c r="R870" s="317"/>
      <c r="S870" s="317"/>
      <c r="T870" s="317"/>
      <c r="U870" s="317"/>
      <c r="V870" s="317"/>
      <c r="W870" s="317"/>
      <c r="X870" s="317"/>
      <c r="Y870" s="318">
        <v>15.4</v>
      </c>
      <c r="Z870" s="319"/>
      <c r="AA870" s="319"/>
      <c r="AB870" s="320"/>
      <c r="AC870" s="328" t="s">
        <v>196</v>
      </c>
      <c r="AD870" s="426"/>
      <c r="AE870" s="426"/>
      <c r="AF870" s="426"/>
      <c r="AG870" s="426"/>
      <c r="AH870" s="423" t="s">
        <v>649</v>
      </c>
      <c r="AI870" s="424"/>
      <c r="AJ870" s="424"/>
      <c r="AK870" s="424"/>
      <c r="AL870" s="325" t="s">
        <v>650</v>
      </c>
      <c r="AM870" s="326"/>
      <c r="AN870" s="326"/>
      <c r="AO870" s="327"/>
      <c r="AP870" s="321" t="s">
        <v>649</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30"/>
      <c r="AP902" s="431" t="s">
        <v>418</v>
      </c>
      <c r="AQ902" s="431"/>
      <c r="AR902" s="431"/>
      <c r="AS902" s="431"/>
      <c r="AT902" s="431"/>
      <c r="AU902" s="431"/>
      <c r="AV902" s="431"/>
      <c r="AW902" s="431"/>
      <c r="AX902" s="431"/>
    </row>
    <row r="903" spans="1:50" ht="59.25" customHeight="1" x14ac:dyDescent="0.15">
      <c r="A903" s="405">
        <v>1</v>
      </c>
      <c r="B903" s="405">
        <v>1</v>
      </c>
      <c r="C903" s="425" t="s">
        <v>651</v>
      </c>
      <c r="D903" s="419"/>
      <c r="E903" s="419"/>
      <c r="F903" s="419"/>
      <c r="G903" s="419"/>
      <c r="H903" s="419"/>
      <c r="I903" s="419"/>
      <c r="J903" s="420">
        <v>6000020400009</v>
      </c>
      <c r="K903" s="421"/>
      <c r="L903" s="421"/>
      <c r="M903" s="421"/>
      <c r="N903" s="421"/>
      <c r="O903" s="421"/>
      <c r="P903" s="422" t="s">
        <v>661</v>
      </c>
      <c r="Q903" s="317"/>
      <c r="R903" s="317"/>
      <c r="S903" s="317"/>
      <c r="T903" s="317"/>
      <c r="U903" s="317"/>
      <c r="V903" s="317"/>
      <c r="W903" s="317"/>
      <c r="X903" s="317"/>
      <c r="Y903" s="318">
        <v>15.8</v>
      </c>
      <c r="Z903" s="319"/>
      <c r="AA903" s="319"/>
      <c r="AB903" s="320"/>
      <c r="AC903" s="328" t="s">
        <v>196</v>
      </c>
      <c r="AD903" s="426"/>
      <c r="AE903" s="426"/>
      <c r="AF903" s="426"/>
      <c r="AG903" s="426"/>
      <c r="AH903" s="423" t="s">
        <v>662</v>
      </c>
      <c r="AI903" s="424"/>
      <c r="AJ903" s="424"/>
      <c r="AK903" s="424"/>
      <c r="AL903" s="325" t="s">
        <v>662</v>
      </c>
      <c r="AM903" s="326"/>
      <c r="AN903" s="326"/>
      <c r="AO903" s="327"/>
      <c r="AP903" s="321" t="s">
        <v>649</v>
      </c>
      <c r="AQ903" s="321"/>
      <c r="AR903" s="321"/>
      <c r="AS903" s="321"/>
      <c r="AT903" s="321"/>
      <c r="AU903" s="321"/>
      <c r="AV903" s="321"/>
      <c r="AW903" s="321"/>
      <c r="AX903" s="321"/>
    </row>
    <row r="904" spans="1:50" ht="60" customHeight="1" x14ac:dyDescent="0.15">
      <c r="A904" s="405">
        <v>2</v>
      </c>
      <c r="B904" s="405">
        <v>1</v>
      </c>
      <c r="C904" s="425" t="s">
        <v>652</v>
      </c>
      <c r="D904" s="419"/>
      <c r="E904" s="419"/>
      <c r="F904" s="419"/>
      <c r="G904" s="419"/>
      <c r="H904" s="419"/>
      <c r="I904" s="419"/>
      <c r="J904" s="420">
        <v>7000020160008</v>
      </c>
      <c r="K904" s="421"/>
      <c r="L904" s="421"/>
      <c r="M904" s="421"/>
      <c r="N904" s="421"/>
      <c r="O904" s="421"/>
      <c r="P904" s="317" t="s">
        <v>661</v>
      </c>
      <c r="Q904" s="317"/>
      <c r="R904" s="317"/>
      <c r="S904" s="317"/>
      <c r="T904" s="317"/>
      <c r="U904" s="317"/>
      <c r="V904" s="317"/>
      <c r="W904" s="317"/>
      <c r="X904" s="317"/>
      <c r="Y904" s="318">
        <v>15.7</v>
      </c>
      <c r="Z904" s="319"/>
      <c r="AA904" s="319"/>
      <c r="AB904" s="320"/>
      <c r="AC904" s="328" t="s">
        <v>196</v>
      </c>
      <c r="AD904" s="328"/>
      <c r="AE904" s="328"/>
      <c r="AF904" s="328"/>
      <c r="AG904" s="328"/>
      <c r="AH904" s="423" t="s">
        <v>570</v>
      </c>
      <c r="AI904" s="424"/>
      <c r="AJ904" s="424"/>
      <c r="AK904" s="424"/>
      <c r="AL904" s="325" t="s">
        <v>570</v>
      </c>
      <c r="AM904" s="326"/>
      <c r="AN904" s="326"/>
      <c r="AO904" s="327"/>
      <c r="AP904" s="321" t="s">
        <v>570</v>
      </c>
      <c r="AQ904" s="321"/>
      <c r="AR904" s="321"/>
      <c r="AS904" s="321"/>
      <c r="AT904" s="321"/>
      <c r="AU904" s="321"/>
      <c r="AV904" s="321"/>
      <c r="AW904" s="321"/>
      <c r="AX904" s="321"/>
    </row>
    <row r="905" spans="1:50" ht="60" customHeight="1" x14ac:dyDescent="0.15">
      <c r="A905" s="405">
        <v>3</v>
      </c>
      <c r="B905" s="405">
        <v>1</v>
      </c>
      <c r="C905" s="425" t="s">
        <v>653</v>
      </c>
      <c r="D905" s="419"/>
      <c r="E905" s="419"/>
      <c r="F905" s="419"/>
      <c r="G905" s="419"/>
      <c r="H905" s="419"/>
      <c r="I905" s="419"/>
      <c r="J905" s="420">
        <v>2120005019377</v>
      </c>
      <c r="K905" s="421"/>
      <c r="L905" s="421"/>
      <c r="M905" s="421"/>
      <c r="N905" s="421"/>
      <c r="O905" s="421"/>
      <c r="P905" s="422" t="s">
        <v>661</v>
      </c>
      <c r="Q905" s="317"/>
      <c r="R905" s="317"/>
      <c r="S905" s="317"/>
      <c r="T905" s="317"/>
      <c r="U905" s="317"/>
      <c r="V905" s="317"/>
      <c r="W905" s="317"/>
      <c r="X905" s="317"/>
      <c r="Y905" s="318">
        <v>15.1</v>
      </c>
      <c r="Z905" s="319"/>
      <c r="AA905" s="319"/>
      <c r="AB905" s="320"/>
      <c r="AC905" s="328" t="s">
        <v>196</v>
      </c>
      <c r="AD905" s="328"/>
      <c r="AE905" s="328"/>
      <c r="AF905" s="328"/>
      <c r="AG905" s="328"/>
      <c r="AH905" s="323" t="s">
        <v>570</v>
      </c>
      <c r="AI905" s="324"/>
      <c r="AJ905" s="324"/>
      <c r="AK905" s="324"/>
      <c r="AL905" s="325" t="s">
        <v>570</v>
      </c>
      <c r="AM905" s="326"/>
      <c r="AN905" s="326"/>
      <c r="AO905" s="327"/>
      <c r="AP905" s="321" t="s">
        <v>570</v>
      </c>
      <c r="AQ905" s="321"/>
      <c r="AR905" s="321"/>
      <c r="AS905" s="321"/>
      <c r="AT905" s="321"/>
      <c r="AU905" s="321"/>
      <c r="AV905" s="321"/>
      <c r="AW905" s="321"/>
      <c r="AX905" s="321"/>
    </row>
    <row r="906" spans="1:50" ht="60.75" customHeight="1" x14ac:dyDescent="0.15">
      <c r="A906" s="405">
        <v>4</v>
      </c>
      <c r="B906" s="405">
        <v>1</v>
      </c>
      <c r="C906" s="425" t="s">
        <v>654</v>
      </c>
      <c r="D906" s="419"/>
      <c r="E906" s="419"/>
      <c r="F906" s="419"/>
      <c r="G906" s="419"/>
      <c r="H906" s="419"/>
      <c r="I906" s="419"/>
      <c r="J906" s="420">
        <v>1000020140007</v>
      </c>
      <c r="K906" s="421"/>
      <c r="L906" s="421"/>
      <c r="M906" s="421"/>
      <c r="N906" s="421"/>
      <c r="O906" s="421"/>
      <c r="P906" s="422" t="s">
        <v>661</v>
      </c>
      <c r="Q906" s="317"/>
      <c r="R906" s="317"/>
      <c r="S906" s="317"/>
      <c r="T906" s="317"/>
      <c r="U906" s="317"/>
      <c r="V906" s="317"/>
      <c r="W906" s="317"/>
      <c r="X906" s="317"/>
      <c r="Y906" s="318">
        <v>14.7</v>
      </c>
      <c r="Z906" s="319"/>
      <c r="AA906" s="319"/>
      <c r="AB906" s="320"/>
      <c r="AC906" s="328" t="s">
        <v>196</v>
      </c>
      <c r="AD906" s="328"/>
      <c r="AE906" s="328"/>
      <c r="AF906" s="328"/>
      <c r="AG906" s="328"/>
      <c r="AH906" s="323" t="s">
        <v>570</v>
      </c>
      <c r="AI906" s="324"/>
      <c r="AJ906" s="324"/>
      <c r="AK906" s="324"/>
      <c r="AL906" s="325" t="s">
        <v>570</v>
      </c>
      <c r="AM906" s="326"/>
      <c r="AN906" s="326"/>
      <c r="AO906" s="327"/>
      <c r="AP906" s="321" t="s">
        <v>570</v>
      </c>
      <c r="AQ906" s="321"/>
      <c r="AR906" s="321"/>
      <c r="AS906" s="321"/>
      <c r="AT906" s="321"/>
      <c r="AU906" s="321"/>
      <c r="AV906" s="321"/>
      <c r="AW906" s="321"/>
      <c r="AX906" s="321"/>
    </row>
    <row r="907" spans="1:50" ht="58.5" customHeight="1" x14ac:dyDescent="0.15">
      <c r="A907" s="405">
        <v>5</v>
      </c>
      <c r="B907" s="405">
        <v>1</v>
      </c>
      <c r="C907" s="425" t="s">
        <v>655</v>
      </c>
      <c r="D907" s="419"/>
      <c r="E907" s="419"/>
      <c r="F907" s="419"/>
      <c r="G907" s="419"/>
      <c r="H907" s="419"/>
      <c r="I907" s="419"/>
      <c r="J907" s="420">
        <v>1000020110001</v>
      </c>
      <c r="K907" s="421"/>
      <c r="L907" s="421"/>
      <c r="M907" s="421"/>
      <c r="N907" s="421"/>
      <c r="O907" s="421"/>
      <c r="P907" s="317" t="s">
        <v>661</v>
      </c>
      <c r="Q907" s="317"/>
      <c r="R907" s="317"/>
      <c r="S907" s="317"/>
      <c r="T907" s="317"/>
      <c r="U907" s="317"/>
      <c r="V907" s="317"/>
      <c r="W907" s="317"/>
      <c r="X907" s="317"/>
      <c r="Y907" s="318">
        <v>14.7</v>
      </c>
      <c r="Z907" s="319"/>
      <c r="AA907" s="319"/>
      <c r="AB907" s="320"/>
      <c r="AC907" s="322" t="s">
        <v>196</v>
      </c>
      <c r="AD907" s="322"/>
      <c r="AE907" s="322"/>
      <c r="AF907" s="322"/>
      <c r="AG907" s="322"/>
      <c r="AH907" s="323" t="s">
        <v>570</v>
      </c>
      <c r="AI907" s="324"/>
      <c r="AJ907" s="324"/>
      <c r="AK907" s="324"/>
      <c r="AL907" s="325" t="s">
        <v>570</v>
      </c>
      <c r="AM907" s="326"/>
      <c r="AN907" s="326"/>
      <c r="AO907" s="327"/>
      <c r="AP907" s="321" t="s">
        <v>570</v>
      </c>
      <c r="AQ907" s="321"/>
      <c r="AR907" s="321"/>
      <c r="AS907" s="321"/>
      <c r="AT907" s="321"/>
      <c r="AU907" s="321"/>
      <c r="AV907" s="321"/>
      <c r="AW907" s="321"/>
      <c r="AX907" s="321"/>
    </row>
    <row r="908" spans="1:50" ht="60.75" customHeight="1" x14ac:dyDescent="0.15">
      <c r="A908" s="405">
        <v>6</v>
      </c>
      <c r="B908" s="405">
        <v>1</v>
      </c>
      <c r="C908" s="425" t="s">
        <v>656</v>
      </c>
      <c r="D908" s="419"/>
      <c r="E908" s="419"/>
      <c r="F908" s="419"/>
      <c r="G908" s="419"/>
      <c r="H908" s="419"/>
      <c r="I908" s="419"/>
      <c r="J908" s="420">
        <v>2000020260002</v>
      </c>
      <c r="K908" s="421"/>
      <c r="L908" s="421"/>
      <c r="M908" s="421"/>
      <c r="N908" s="421"/>
      <c r="O908" s="421"/>
      <c r="P908" s="317" t="s">
        <v>661</v>
      </c>
      <c r="Q908" s="317"/>
      <c r="R908" s="317"/>
      <c r="S908" s="317"/>
      <c r="T908" s="317"/>
      <c r="U908" s="317"/>
      <c r="V908" s="317"/>
      <c r="W908" s="317"/>
      <c r="X908" s="317"/>
      <c r="Y908" s="318">
        <v>14.5</v>
      </c>
      <c r="Z908" s="319"/>
      <c r="AA908" s="319"/>
      <c r="AB908" s="320"/>
      <c r="AC908" s="322" t="s">
        <v>196</v>
      </c>
      <c r="AD908" s="322"/>
      <c r="AE908" s="322"/>
      <c r="AF908" s="322"/>
      <c r="AG908" s="322"/>
      <c r="AH908" s="323" t="s">
        <v>570</v>
      </c>
      <c r="AI908" s="324"/>
      <c r="AJ908" s="324"/>
      <c r="AK908" s="324"/>
      <c r="AL908" s="325" t="s">
        <v>570</v>
      </c>
      <c r="AM908" s="326"/>
      <c r="AN908" s="326"/>
      <c r="AO908" s="327"/>
      <c r="AP908" s="321" t="s">
        <v>570</v>
      </c>
      <c r="AQ908" s="321"/>
      <c r="AR908" s="321"/>
      <c r="AS908" s="321"/>
      <c r="AT908" s="321"/>
      <c r="AU908" s="321"/>
      <c r="AV908" s="321"/>
      <c r="AW908" s="321"/>
      <c r="AX908" s="321"/>
    </row>
    <row r="909" spans="1:50" ht="60" customHeight="1" x14ac:dyDescent="0.15">
      <c r="A909" s="405">
        <v>7</v>
      </c>
      <c r="B909" s="405">
        <v>1</v>
      </c>
      <c r="C909" s="425" t="s">
        <v>657</v>
      </c>
      <c r="D909" s="419"/>
      <c r="E909" s="419"/>
      <c r="F909" s="419"/>
      <c r="G909" s="419"/>
      <c r="H909" s="419"/>
      <c r="I909" s="419"/>
      <c r="J909" s="420">
        <v>7000020220001</v>
      </c>
      <c r="K909" s="421"/>
      <c r="L909" s="421"/>
      <c r="M909" s="421"/>
      <c r="N909" s="421"/>
      <c r="O909" s="421"/>
      <c r="P909" s="317" t="s">
        <v>661</v>
      </c>
      <c r="Q909" s="317"/>
      <c r="R909" s="317"/>
      <c r="S909" s="317"/>
      <c r="T909" s="317"/>
      <c r="U909" s="317"/>
      <c r="V909" s="317"/>
      <c r="W909" s="317"/>
      <c r="X909" s="317"/>
      <c r="Y909" s="318">
        <v>13.9</v>
      </c>
      <c r="Z909" s="319"/>
      <c r="AA909" s="319"/>
      <c r="AB909" s="320"/>
      <c r="AC909" s="322" t="s">
        <v>196</v>
      </c>
      <c r="AD909" s="322"/>
      <c r="AE909" s="322"/>
      <c r="AF909" s="322"/>
      <c r="AG909" s="322"/>
      <c r="AH909" s="323" t="s">
        <v>570</v>
      </c>
      <c r="AI909" s="324"/>
      <c r="AJ909" s="324"/>
      <c r="AK909" s="324"/>
      <c r="AL909" s="325" t="s">
        <v>570</v>
      </c>
      <c r="AM909" s="326"/>
      <c r="AN909" s="326"/>
      <c r="AO909" s="327"/>
      <c r="AP909" s="321" t="s">
        <v>570</v>
      </c>
      <c r="AQ909" s="321"/>
      <c r="AR909" s="321"/>
      <c r="AS909" s="321"/>
      <c r="AT909" s="321"/>
      <c r="AU909" s="321"/>
      <c r="AV909" s="321"/>
      <c r="AW909" s="321"/>
      <c r="AX909" s="321"/>
    </row>
    <row r="910" spans="1:50" ht="60" customHeight="1" x14ac:dyDescent="0.15">
      <c r="A910" s="405">
        <v>8</v>
      </c>
      <c r="B910" s="405">
        <v>1</v>
      </c>
      <c r="C910" s="425" t="s">
        <v>658</v>
      </c>
      <c r="D910" s="419"/>
      <c r="E910" s="419"/>
      <c r="F910" s="419"/>
      <c r="G910" s="419"/>
      <c r="H910" s="419"/>
      <c r="I910" s="419"/>
      <c r="J910" s="420">
        <v>8000020280003</v>
      </c>
      <c r="K910" s="421"/>
      <c r="L910" s="421"/>
      <c r="M910" s="421"/>
      <c r="N910" s="421"/>
      <c r="O910" s="421"/>
      <c r="P910" s="317" t="s">
        <v>661</v>
      </c>
      <c r="Q910" s="317"/>
      <c r="R910" s="317"/>
      <c r="S910" s="317"/>
      <c r="T910" s="317"/>
      <c r="U910" s="317"/>
      <c r="V910" s="317"/>
      <c r="W910" s="317"/>
      <c r="X910" s="317"/>
      <c r="Y910" s="318">
        <v>13.3</v>
      </c>
      <c r="Z910" s="319"/>
      <c r="AA910" s="319"/>
      <c r="AB910" s="320"/>
      <c r="AC910" s="322" t="s">
        <v>196</v>
      </c>
      <c r="AD910" s="322"/>
      <c r="AE910" s="322"/>
      <c r="AF910" s="322"/>
      <c r="AG910" s="322"/>
      <c r="AH910" s="323" t="s">
        <v>570</v>
      </c>
      <c r="AI910" s="324"/>
      <c r="AJ910" s="324"/>
      <c r="AK910" s="324"/>
      <c r="AL910" s="325" t="s">
        <v>570</v>
      </c>
      <c r="AM910" s="326"/>
      <c r="AN910" s="326"/>
      <c r="AO910" s="327"/>
      <c r="AP910" s="321" t="s">
        <v>570</v>
      </c>
      <c r="AQ910" s="321"/>
      <c r="AR910" s="321"/>
      <c r="AS910" s="321"/>
      <c r="AT910" s="321"/>
      <c r="AU910" s="321"/>
      <c r="AV910" s="321"/>
      <c r="AW910" s="321"/>
      <c r="AX910" s="321"/>
    </row>
    <row r="911" spans="1:50" ht="58.5" customHeight="1" x14ac:dyDescent="0.15">
      <c r="A911" s="405">
        <v>9</v>
      </c>
      <c r="B911" s="405">
        <v>1</v>
      </c>
      <c r="C911" s="425" t="s">
        <v>659</v>
      </c>
      <c r="D911" s="419"/>
      <c r="E911" s="419"/>
      <c r="F911" s="419"/>
      <c r="G911" s="419"/>
      <c r="H911" s="419"/>
      <c r="I911" s="419"/>
      <c r="J911" s="420">
        <v>1000020230006</v>
      </c>
      <c r="K911" s="421"/>
      <c r="L911" s="421"/>
      <c r="M911" s="421"/>
      <c r="N911" s="421"/>
      <c r="O911" s="421"/>
      <c r="P911" s="317" t="s">
        <v>661</v>
      </c>
      <c r="Q911" s="317"/>
      <c r="R911" s="317"/>
      <c r="S911" s="317"/>
      <c r="T911" s="317"/>
      <c r="U911" s="317"/>
      <c r="V911" s="317"/>
      <c r="W911" s="317"/>
      <c r="X911" s="317"/>
      <c r="Y911" s="318">
        <v>13</v>
      </c>
      <c r="Z911" s="319"/>
      <c r="AA911" s="319"/>
      <c r="AB911" s="320"/>
      <c r="AC911" s="322" t="s">
        <v>196</v>
      </c>
      <c r="AD911" s="322"/>
      <c r="AE911" s="322"/>
      <c r="AF911" s="322"/>
      <c r="AG911" s="322"/>
      <c r="AH911" s="323" t="s">
        <v>570</v>
      </c>
      <c r="AI911" s="324"/>
      <c r="AJ911" s="324"/>
      <c r="AK911" s="324"/>
      <c r="AL911" s="325" t="s">
        <v>570</v>
      </c>
      <c r="AM911" s="326"/>
      <c r="AN911" s="326"/>
      <c r="AO911" s="327"/>
      <c r="AP911" s="321" t="s">
        <v>570</v>
      </c>
      <c r="AQ911" s="321"/>
      <c r="AR911" s="321"/>
      <c r="AS911" s="321"/>
      <c r="AT911" s="321"/>
      <c r="AU911" s="321"/>
      <c r="AV911" s="321"/>
      <c r="AW911" s="321"/>
      <c r="AX911" s="321"/>
    </row>
    <row r="912" spans="1:50" ht="58.5" customHeight="1" x14ac:dyDescent="0.15">
      <c r="A912" s="405">
        <v>10</v>
      </c>
      <c r="B912" s="405">
        <v>1</v>
      </c>
      <c r="C912" s="425" t="s">
        <v>660</v>
      </c>
      <c r="D912" s="419"/>
      <c r="E912" s="419"/>
      <c r="F912" s="419"/>
      <c r="G912" s="419"/>
      <c r="H912" s="419"/>
      <c r="I912" s="419"/>
      <c r="J912" s="420">
        <v>8000020130001</v>
      </c>
      <c r="K912" s="421"/>
      <c r="L912" s="421"/>
      <c r="M912" s="421"/>
      <c r="N912" s="421"/>
      <c r="O912" s="421"/>
      <c r="P912" s="317" t="s">
        <v>661</v>
      </c>
      <c r="Q912" s="317"/>
      <c r="R912" s="317"/>
      <c r="S912" s="317"/>
      <c r="T912" s="317"/>
      <c r="U912" s="317"/>
      <c r="V912" s="317"/>
      <c r="W912" s="317"/>
      <c r="X912" s="317"/>
      <c r="Y912" s="318">
        <v>7.1</v>
      </c>
      <c r="Z912" s="319"/>
      <c r="AA912" s="319"/>
      <c r="AB912" s="320"/>
      <c r="AC912" s="322" t="s">
        <v>196</v>
      </c>
      <c r="AD912" s="322"/>
      <c r="AE912" s="322"/>
      <c r="AF912" s="322"/>
      <c r="AG912" s="322"/>
      <c r="AH912" s="323" t="s">
        <v>570</v>
      </c>
      <c r="AI912" s="324"/>
      <c r="AJ912" s="324"/>
      <c r="AK912" s="324"/>
      <c r="AL912" s="325" t="s">
        <v>570</v>
      </c>
      <c r="AM912" s="326"/>
      <c r="AN912" s="326"/>
      <c r="AO912" s="327"/>
      <c r="AP912" s="321" t="s">
        <v>570</v>
      </c>
      <c r="AQ912" s="321"/>
      <c r="AR912" s="321"/>
      <c r="AS912" s="321"/>
      <c r="AT912" s="321"/>
      <c r="AU912" s="321"/>
      <c r="AV912" s="321"/>
      <c r="AW912" s="321"/>
      <c r="AX912" s="321"/>
    </row>
    <row r="913" spans="1:50" ht="24"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t="s">
        <v>570</v>
      </c>
      <c r="AM913" s="326"/>
      <c r="AN913" s="326"/>
      <c r="AO913" s="327"/>
      <c r="AP913" s="321"/>
      <c r="AQ913" s="321"/>
      <c r="AR913" s="321"/>
      <c r="AS913" s="321"/>
      <c r="AT913" s="321"/>
      <c r="AU913" s="321"/>
      <c r="AV913" s="321"/>
      <c r="AW913" s="321"/>
      <c r="AX913" s="321"/>
    </row>
    <row r="914" spans="1:50" ht="24"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t="s">
        <v>570</v>
      </c>
      <c r="AM914" s="326"/>
      <c r="AN914" s="326"/>
      <c r="AO914" s="327"/>
      <c r="AP914" s="321"/>
      <c r="AQ914" s="321"/>
      <c r="AR914" s="321"/>
      <c r="AS914" s="321"/>
      <c r="AT914" s="321"/>
      <c r="AU914" s="321"/>
      <c r="AV914" s="321"/>
      <c r="AW914" s="321"/>
      <c r="AX914" s="321"/>
    </row>
    <row r="915" spans="1:50" ht="24"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t="s">
        <v>570</v>
      </c>
      <c r="AM915" s="326"/>
      <c r="AN915" s="326"/>
      <c r="AO915" s="327"/>
      <c r="AP915" s="321"/>
      <c r="AQ915" s="321"/>
      <c r="AR915" s="321"/>
      <c r="AS915" s="321"/>
      <c r="AT915" s="321"/>
      <c r="AU915" s="321"/>
      <c r="AV915" s="321"/>
      <c r="AW915" s="321"/>
      <c r="AX915" s="321"/>
    </row>
    <row r="916" spans="1:50" ht="24"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t="s">
        <v>570</v>
      </c>
      <c r="AM916" s="326"/>
      <c r="AN916" s="326"/>
      <c r="AO916" s="327"/>
      <c r="AP916" s="321"/>
      <c r="AQ916" s="321"/>
      <c r="AR916" s="321"/>
      <c r="AS916" s="321"/>
      <c r="AT916" s="321"/>
      <c r="AU916" s="321"/>
      <c r="AV916" s="321"/>
      <c r="AW916" s="321"/>
      <c r="AX916" s="321"/>
    </row>
    <row r="917" spans="1:50" ht="24"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t="s">
        <v>570</v>
      </c>
      <c r="AM917" s="326"/>
      <c r="AN917" s="326"/>
      <c r="AO917" s="327"/>
      <c r="AP917" s="321"/>
      <c r="AQ917" s="321"/>
      <c r="AR917" s="321"/>
      <c r="AS917" s="321"/>
      <c r="AT917" s="321"/>
      <c r="AU917" s="321"/>
      <c r="AV917" s="321"/>
      <c r="AW917" s="321"/>
      <c r="AX917" s="321"/>
    </row>
    <row r="918" spans="1:50" ht="24"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t="s">
        <v>570</v>
      </c>
      <c r="AM918" s="326"/>
      <c r="AN918" s="326"/>
      <c r="AO918" s="327"/>
      <c r="AP918" s="321"/>
      <c r="AQ918" s="321"/>
      <c r="AR918" s="321"/>
      <c r="AS918" s="321"/>
      <c r="AT918" s="321"/>
      <c r="AU918" s="321"/>
      <c r="AV918" s="321"/>
      <c r="AW918" s="321"/>
      <c r="AX918" s="321"/>
    </row>
    <row r="919" spans="1:50" s="16" customFormat="1" ht="24"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t="s">
        <v>570</v>
      </c>
      <c r="AM919" s="326"/>
      <c r="AN919" s="326"/>
      <c r="AO919" s="327"/>
      <c r="AP919" s="321"/>
      <c r="AQ919" s="321"/>
      <c r="AR919" s="321"/>
      <c r="AS919" s="321"/>
      <c r="AT919" s="321"/>
      <c r="AU919" s="321"/>
      <c r="AV919" s="321"/>
      <c r="AW919" s="321"/>
      <c r="AX919" s="321"/>
    </row>
    <row r="920" spans="1:50" ht="24"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t="s">
        <v>570</v>
      </c>
      <c r="AM920" s="326"/>
      <c r="AN920" s="326"/>
      <c r="AO920" s="327"/>
      <c r="AP920" s="321"/>
      <c r="AQ920" s="321"/>
      <c r="AR920" s="321"/>
      <c r="AS920" s="321"/>
      <c r="AT920" s="321"/>
      <c r="AU920" s="321"/>
      <c r="AV920" s="321"/>
      <c r="AW920" s="321"/>
      <c r="AX920" s="321"/>
    </row>
    <row r="921" spans="1:50" ht="24"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t="s">
        <v>570</v>
      </c>
      <c r="AM921" s="326"/>
      <c r="AN921" s="326"/>
      <c r="AO921" s="327"/>
      <c r="AP921" s="321"/>
      <c r="AQ921" s="321"/>
      <c r="AR921" s="321"/>
      <c r="AS921" s="321"/>
      <c r="AT921" s="321"/>
      <c r="AU921" s="321"/>
      <c r="AV921" s="321"/>
      <c r="AW921" s="321"/>
      <c r="AX921" s="321"/>
    </row>
    <row r="922" spans="1:50" ht="24"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t="s">
        <v>570</v>
      </c>
      <c r="AM922" s="326"/>
      <c r="AN922" s="326"/>
      <c r="AO922" s="327"/>
      <c r="AP922" s="321"/>
      <c r="AQ922" s="321"/>
      <c r="AR922" s="321"/>
      <c r="AS922" s="321"/>
      <c r="AT922" s="321"/>
      <c r="AU922" s="321"/>
      <c r="AV922" s="321"/>
      <c r="AW922" s="321"/>
      <c r="AX922" s="321"/>
    </row>
    <row r="923" spans="1:50" ht="24"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t="s">
        <v>570</v>
      </c>
      <c r="AM923" s="326"/>
      <c r="AN923" s="326"/>
      <c r="AO923" s="327"/>
      <c r="AP923" s="321"/>
      <c r="AQ923" s="321"/>
      <c r="AR923" s="321"/>
      <c r="AS923" s="321"/>
      <c r="AT923" s="321"/>
      <c r="AU923" s="321"/>
      <c r="AV923" s="321"/>
      <c r="AW923" s="321"/>
      <c r="AX923" s="321"/>
    </row>
    <row r="924" spans="1:50" ht="24"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t="s">
        <v>570</v>
      </c>
      <c r="AM924" s="326"/>
      <c r="AN924" s="326"/>
      <c r="AO924" s="327"/>
      <c r="AP924" s="321"/>
      <c r="AQ924" s="321"/>
      <c r="AR924" s="321"/>
      <c r="AS924" s="321"/>
      <c r="AT924" s="321"/>
      <c r="AU924" s="321"/>
      <c r="AV924" s="321"/>
      <c r="AW924" s="321"/>
      <c r="AX924" s="321"/>
    </row>
    <row r="925" spans="1:50" ht="24"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t="s">
        <v>570</v>
      </c>
      <c r="AM925" s="326"/>
      <c r="AN925" s="326"/>
      <c r="AO925" s="327"/>
      <c r="AP925" s="321"/>
      <c r="AQ925" s="321"/>
      <c r="AR925" s="321"/>
      <c r="AS925" s="321"/>
      <c r="AT925" s="321"/>
      <c r="AU925" s="321"/>
      <c r="AV925" s="321"/>
      <c r="AW925" s="321"/>
      <c r="AX925" s="321"/>
    </row>
    <row r="926" spans="1:50" ht="24"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t="s">
        <v>570</v>
      </c>
      <c r="AM926" s="326"/>
      <c r="AN926" s="326"/>
      <c r="AO926" s="327"/>
      <c r="AP926" s="321"/>
      <c r="AQ926" s="321"/>
      <c r="AR926" s="321"/>
      <c r="AS926" s="321"/>
      <c r="AT926" s="321"/>
      <c r="AU926" s="321"/>
      <c r="AV926" s="321"/>
      <c r="AW926" s="321"/>
      <c r="AX926" s="321"/>
    </row>
    <row r="927" spans="1:50" ht="24"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t="s">
        <v>570</v>
      </c>
      <c r="AM927" s="326"/>
      <c r="AN927" s="326"/>
      <c r="AO927" s="327"/>
      <c r="AP927" s="321"/>
      <c r="AQ927" s="321"/>
      <c r="AR927" s="321"/>
      <c r="AS927" s="321"/>
      <c r="AT927" s="321"/>
      <c r="AU927" s="321"/>
      <c r="AV927" s="321"/>
      <c r="AW927" s="321"/>
      <c r="AX927" s="321"/>
    </row>
    <row r="928" spans="1:50" ht="24"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t="s">
        <v>570</v>
      </c>
      <c r="AM928" s="326"/>
      <c r="AN928" s="326"/>
      <c r="AO928" s="327"/>
      <c r="AP928" s="321"/>
      <c r="AQ928" s="321"/>
      <c r="AR928" s="321"/>
      <c r="AS928" s="321"/>
      <c r="AT928" s="321"/>
      <c r="AU928" s="321"/>
      <c r="AV928" s="321"/>
      <c r="AW928" s="321"/>
      <c r="AX928" s="321"/>
    </row>
    <row r="929" spans="1:50" ht="24"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t="s">
        <v>570</v>
      </c>
      <c r="AM929" s="326"/>
      <c r="AN929" s="326"/>
      <c r="AO929" s="327"/>
      <c r="AP929" s="321"/>
      <c r="AQ929" s="321"/>
      <c r="AR929" s="321"/>
      <c r="AS929" s="321"/>
      <c r="AT929" s="321"/>
      <c r="AU929" s="321"/>
      <c r="AV929" s="321"/>
      <c r="AW929" s="321"/>
      <c r="AX929" s="321"/>
    </row>
    <row r="930" spans="1:50" ht="24"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t="s">
        <v>570</v>
      </c>
      <c r="AM930" s="326"/>
      <c r="AN930" s="326"/>
      <c r="AO930" s="327"/>
      <c r="AP930" s="321"/>
      <c r="AQ930" s="321"/>
      <c r="AR930" s="321"/>
      <c r="AS930" s="321"/>
      <c r="AT930" s="321"/>
      <c r="AU930" s="321"/>
      <c r="AV930" s="321"/>
      <c r="AW930" s="321"/>
      <c r="AX930" s="321"/>
    </row>
    <row r="931" spans="1:50" ht="24"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t="s">
        <v>570</v>
      </c>
      <c r="AM931" s="326"/>
      <c r="AN931" s="326"/>
      <c r="AO931" s="327"/>
      <c r="AP931" s="321"/>
      <c r="AQ931" s="321"/>
      <c r="AR931" s="321"/>
      <c r="AS931" s="321"/>
      <c r="AT931" s="321"/>
      <c r="AU931" s="321"/>
      <c r="AV931" s="321"/>
      <c r="AW931" s="321"/>
      <c r="AX931" s="321"/>
    </row>
    <row r="932" spans="1:50" ht="24"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t="s">
        <v>570</v>
      </c>
      <c r="AM932" s="326"/>
      <c r="AN932" s="326"/>
      <c r="AO932" s="327"/>
      <c r="AP932" s="321"/>
      <c r="AQ932" s="321"/>
      <c r="AR932" s="321"/>
      <c r="AS932" s="321"/>
      <c r="AT932" s="321"/>
      <c r="AU932" s="321"/>
      <c r="AV932" s="321"/>
      <c r="AW932" s="321"/>
      <c r="AX932" s="321"/>
    </row>
    <row r="933" spans="1:50" ht="24"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30"/>
      <c r="AP935" s="431" t="s">
        <v>418</v>
      </c>
      <c r="AQ935" s="431"/>
      <c r="AR935" s="431"/>
      <c r="AS935" s="431"/>
      <c r="AT935" s="431"/>
      <c r="AU935" s="431"/>
      <c r="AV935" s="431"/>
      <c r="AW935" s="431"/>
      <c r="AX935" s="431"/>
    </row>
    <row r="936" spans="1:50" ht="51.75" customHeight="1" x14ac:dyDescent="0.15">
      <c r="A936" s="405">
        <v>1</v>
      </c>
      <c r="B936" s="405">
        <v>1</v>
      </c>
      <c r="C936" s="425" t="s">
        <v>683</v>
      </c>
      <c r="D936" s="419"/>
      <c r="E936" s="419"/>
      <c r="F936" s="419"/>
      <c r="G936" s="419"/>
      <c r="H936" s="419"/>
      <c r="I936" s="419"/>
      <c r="J936" s="420">
        <v>6010401024970</v>
      </c>
      <c r="K936" s="421"/>
      <c r="L936" s="421"/>
      <c r="M936" s="421"/>
      <c r="N936" s="421"/>
      <c r="O936" s="421"/>
      <c r="P936" s="422" t="s">
        <v>684</v>
      </c>
      <c r="Q936" s="317"/>
      <c r="R936" s="317"/>
      <c r="S936" s="317"/>
      <c r="T936" s="317"/>
      <c r="U936" s="317"/>
      <c r="V936" s="317"/>
      <c r="W936" s="317"/>
      <c r="X936" s="317"/>
      <c r="Y936" s="318">
        <v>10.5</v>
      </c>
      <c r="Z936" s="319"/>
      <c r="AA936" s="319"/>
      <c r="AB936" s="320"/>
      <c r="AC936" s="328" t="s">
        <v>685</v>
      </c>
      <c r="AD936" s="426"/>
      <c r="AE936" s="426"/>
      <c r="AF936" s="426"/>
      <c r="AG936" s="426"/>
      <c r="AH936" s="423" t="s">
        <v>686</v>
      </c>
      <c r="AI936" s="424"/>
      <c r="AJ936" s="424"/>
      <c r="AK936" s="424"/>
      <c r="AL936" s="325" t="s">
        <v>687</v>
      </c>
      <c r="AM936" s="326"/>
      <c r="AN936" s="326"/>
      <c r="AO936" s="327"/>
      <c r="AP936" s="321" t="s">
        <v>686</v>
      </c>
      <c r="AQ936" s="321"/>
      <c r="AR936" s="321"/>
      <c r="AS936" s="321"/>
      <c r="AT936" s="321"/>
      <c r="AU936" s="321"/>
      <c r="AV936" s="321"/>
      <c r="AW936" s="321"/>
      <c r="AX936" s="321"/>
    </row>
    <row r="937" spans="1:50" ht="30" customHeight="1" x14ac:dyDescent="0.15">
      <c r="A937" s="405">
        <v>2</v>
      </c>
      <c r="B937" s="405">
        <v>1</v>
      </c>
      <c r="C937" s="425" t="s">
        <v>688</v>
      </c>
      <c r="D937" s="419"/>
      <c r="E937" s="419"/>
      <c r="F937" s="419"/>
      <c r="G937" s="419"/>
      <c r="H937" s="419"/>
      <c r="I937" s="419"/>
      <c r="J937" s="420">
        <v>5010601020795</v>
      </c>
      <c r="K937" s="421"/>
      <c r="L937" s="421"/>
      <c r="M937" s="421"/>
      <c r="N937" s="421"/>
      <c r="O937" s="421"/>
      <c r="P937" s="422" t="s">
        <v>689</v>
      </c>
      <c r="Q937" s="317"/>
      <c r="R937" s="317"/>
      <c r="S937" s="317"/>
      <c r="T937" s="317"/>
      <c r="U937" s="317"/>
      <c r="V937" s="317"/>
      <c r="W937" s="317"/>
      <c r="X937" s="317"/>
      <c r="Y937" s="318">
        <v>1.4</v>
      </c>
      <c r="Z937" s="319"/>
      <c r="AA937" s="319"/>
      <c r="AB937" s="320"/>
      <c r="AC937" s="328" t="s">
        <v>495</v>
      </c>
      <c r="AD937" s="328"/>
      <c r="AE937" s="328"/>
      <c r="AF937" s="328"/>
      <c r="AG937" s="328"/>
      <c r="AH937" s="423" t="s">
        <v>570</v>
      </c>
      <c r="AI937" s="424"/>
      <c r="AJ937" s="424"/>
      <c r="AK937" s="424"/>
      <c r="AL937" s="325" t="s">
        <v>570</v>
      </c>
      <c r="AM937" s="326"/>
      <c r="AN937" s="326"/>
      <c r="AO937" s="327"/>
      <c r="AP937" s="321" t="s">
        <v>570</v>
      </c>
      <c r="AQ937" s="321"/>
      <c r="AR937" s="321"/>
      <c r="AS937" s="321"/>
      <c r="AT937" s="321"/>
      <c r="AU937" s="321"/>
      <c r="AV937" s="321"/>
      <c r="AW937" s="321"/>
      <c r="AX937" s="321"/>
    </row>
    <row r="938" spans="1:50" ht="30" customHeight="1" x14ac:dyDescent="0.15">
      <c r="A938" s="405">
        <v>3</v>
      </c>
      <c r="B938" s="405">
        <v>1</v>
      </c>
      <c r="C938" s="425" t="s">
        <v>691</v>
      </c>
      <c r="D938" s="419"/>
      <c r="E938" s="419"/>
      <c r="F938" s="419"/>
      <c r="G938" s="419"/>
      <c r="H938" s="419"/>
      <c r="I938" s="419"/>
      <c r="J938" s="420">
        <v>5130001030251</v>
      </c>
      <c r="K938" s="421"/>
      <c r="L938" s="421"/>
      <c r="M938" s="421"/>
      <c r="N938" s="421"/>
      <c r="O938" s="421"/>
      <c r="P938" s="422" t="s">
        <v>690</v>
      </c>
      <c r="Q938" s="317"/>
      <c r="R938" s="317"/>
      <c r="S938" s="317"/>
      <c r="T938" s="317"/>
      <c r="U938" s="317"/>
      <c r="V938" s="317"/>
      <c r="W938" s="317"/>
      <c r="X938" s="317"/>
      <c r="Y938" s="318">
        <v>1.2</v>
      </c>
      <c r="Z938" s="319"/>
      <c r="AA938" s="319"/>
      <c r="AB938" s="320"/>
      <c r="AC938" s="328" t="s">
        <v>494</v>
      </c>
      <c r="AD938" s="328"/>
      <c r="AE938" s="328"/>
      <c r="AF938" s="328"/>
      <c r="AG938" s="328"/>
      <c r="AH938" s="323" t="s">
        <v>570</v>
      </c>
      <c r="AI938" s="324"/>
      <c r="AJ938" s="324"/>
      <c r="AK938" s="324"/>
      <c r="AL938" s="325" t="s">
        <v>570</v>
      </c>
      <c r="AM938" s="326"/>
      <c r="AN938" s="326"/>
      <c r="AO938" s="327"/>
      <c r="AP938" s="321" t="s">
        <v>570</v>
      </c>
      <c r="AQ938" s="321"/>
      <c r="AR938" s="321"/>
      <c r="AS938" s="321"/>
      <c r="AT938" s="321"/>
      <c r="AU938" s="321"/>
      <c r="AV938" s="321"/>
      <c r="AW938" s="321"/>
      <c r="AX938" s="321"/>
    </row>
    <row r="939" spans="1:50" ht="30" customHeight="1" x14ac:dyDescent="0.15">
      <c r="A939" s="405">
        <v>4</v>
      </c>
      <c r="B939" s="405">
        <v>1</v>
      </c>
      <c r="C939" s="425" t="s">
        <v>693</v>
      </c>
      <c r="D939" s="419"/>
      <c r="E939" s="419"/>
      <c r="F939" s="419"/>
      <c r="G939" s="419"/>
      <c r="H939" s="419"/>
      <c r="I939" s="419"/>
      <c r="J939" s="420">
        <v>7010501032617</v>
      </c>
      <c r="K939" s="421"/>
      <c r="L939" s="421"/>
      <c r="M939" s="421"/>
      <c r="N939" s="421"/>
      <c r="O939" s="421"/>
      <c r="P939" s="422" t="s">
        <v>692</v>
      </c>
      <c r="Q939" s="317"/>
      <c r="R939" s="317"/>
      <c r="S939" s="317"/>
      <c r="T939" s="317"/>
      <c r="U939" s="317"/>
      <c r="V939" s="317"/>
      <c r="W939" s="317"/>
      <c r="X939" s="317"/>
      <c r="Y939" s="318">
        <v>1.2</v>
      </c>
      <c r="Z939" s="319"/>
      <c r="AA939" s="319"/>
      <c r="AB939" s="320"/>
      <c r="AC939" s="328" t="s">
        <v>495</v>
      </c>
      <c r="AD939" s="328"/>
      <c r="AE939" s="328"/>
      <c r="AF939" s="328"/>
      <c r="AG939" s="328"/>
      <c r="AH939" s="323" t="s">
        <v>570</v>
      </c>
      <c r="AI939" s="324"/>
      <c r="AJ939" s="324"/>
      <c r="AK939" s="324"/>
      <c r="AL939" s="325" t="s">
        <v>570</v>
      </c>
      <c r="AM939" s="326"/>
      <c r="AN939" s="326"/>
      <c r="AO939" s="327"/>
      <c r="AP939" s="321" t="s">
        <v>570</v>
      </c>
      <c r="AQ939" s="321"/>
      <c r="AR939" s="321"/>
      <c r="AS939" s="321"/>
      <c r="AT939" s="321"/>
      <c r="AU939" s="321"/>
      <c r="AV939" s="321"/>
      <c r="AW939" s="321"/>
      <c r="AX939" s="321"/>
    </row>
    <row r="940" spans="1:50" ht="30" customHeight="1" x14ac:dyDescent="0.15">
      <c r="A940" s="405">
        <v>5</v>
      </c>
      <c r="B940" s="405">
        <v>1</v>
      </c>
      <c r="C940" s="425" t="s">
        <v>694</v>
      </c>
      <c r="D940" s="419"/>
      <c r="E940" s="419"/>
      <c r="F940" s="419"/>
      <c r="G940" s="419"/>
      <c r="H940" s="419"/>
      <c r="I940" s="419"/>
      <c r="J940" s="420">
        <v>9011701003356</v>
      </c>
      <c r="K940" s="421"/>
      <c r="L940" s="421"/>
      <c r="M940" s="421"/>
      <c r="N940" s="421"/>
      <c r="O940" s="421"/>
      <c r="P940" s="422" t="s">
        <v>695</v>
      </c>
      <c r="Q940" s="317"/>
      <c r="R940" s="317"/>
      <c r="S940" s="317"/>
      <c r="T940" s="317"/>
      <c r="U940" s="317"/>
      <c r="V940" s="317"/>
      <c r="W940" s="317"/>
      <c r="X940" s="317"/>
      <c r="Y940" s="318">
        <v>1</v>
      </c>
      <c r="Z940" s="319"/>
      <c r="AA940" s="319"/>
      <c r="AB940" s="320"/>
      <c r="AC940" s="322" t="s">
        <v>489</v>
      </c>
      <c r="AD940" s="322"/>
      <c r="AE940" s="322"/>
      <c r="AF940" s="322"/>
      <c r="AG940" s="322"/>
      <c r="AH940" s="323">
        <v>3</v>
      </c>
      <c r="AI940" s="324"/>
      <c r="AJ940" s="324"/>
      <c r="AK940" s="324"/>
      <c r="AL940" s="325">
        <v>92.51</v>
      </c>
      <c r="AM940" s="326"/>
      <c r="AN940" s="326"/>
      <c r="AO940" s="327"/>
      <c r="AP940" s="321" t="s">
        <v>570</v>
      </c>
      <c r="AQ940" s="321"/>
      <c r="AR940" s="321"/>
      <c r="AS940" s="321"/>
      <c r="AT940" s="321"/>
      <c r="AU940" s="321"/>
      <c r="AV940" s="321"/>
      <c r="AW940" s="321"/>
      <c r="AX940" s="321"/>
    </row>
    <row r="941" spans="1:50" ht="30" customHeight="1" x14ac:dyDescent="0.15">
      <c r="A941" s="405">
        <v>6</v>
      </c>
      <c r="B941" s="405">
        <v>1</v>
      </c>
      <c r="C941" s="425" t="s">
        <v>702</v>
      </c>
      <c r="D941" s="419"/>
      <c r="E941" s="419"/>
      <c r="F941" s="419"/>
      <c r="G941" s="419"/>
      <c r="H941" s="419"/>
      <c r="I941" s="419"/>
      <c r="J941" s="420">
        <v>8010001166930</v>
      </c>
      <c r="K941" s="421"/>
      <c r="L941" s="421"/>
      <c r="M941" s="421"/>
      <c r="N941" s="421"/>
      <c r="O941" s="421"/>
      <c r="P941" s="422" t="s">
        <v>696</v>
      </c>
      <c r="Q941" s="317"/>
      <c r="R941" s="317"/>
      <c r="S941" s="317"/>
      <c r="T941" s="317"/>
      <c r="U941" s="317"/>
      <c r="V941" s="317"/>
      <c r="W941" s="317"/>
      <c r="X941" s="317"/>
      <c r="Y941" s="318">
        <v>0.6</v>
      </c>
      <c r="Z941" s="319"/>
      <c r="AA941" s="319"/>
      <c r="AB941" s="320"/>
      <c r="AC941" s="322" t="s">
        <v>496</v>
      </c>
      <c r="AD941" s="322"/>
      <c r="AE941" s="322"/>
      <c r="AF941" s="322"/>
      <c r="AG941" s="322"/>
      <c r="AH941" s="437" t="s">
        <v>570</v>
      </c>
      <c r="AI941" s="438"/>
      <c r="AJ941" s="438"/>
      <c r="AK941" s="439"/>
      <c r="AL941" s="325" t="s">
        <v>570</v>
      </c>
      <c r="AM941" s="326"/>
      <c r="AN941" s="326"/>
      <c r="AO941" s="327"/>
      <c r="AP941" s="321" t="s">
        <v>570</v>
      </c>
      <c r="AQ941" s="321"/>
      <c r="AR941" s="321"/>
      <c r="AS941" s="321"/>
      <c r="AT941" s="321"/>
      <c r="AU941" s="321"/>
      <c r="AV941" s="321"/>
      <c r="AW941" s="321"/>
      <c r="AX941" s="321"/>
    </row>
    <row r="942" spans="1:50" ht="30" customHeight="1" x14ac:dyDescent="0.15">
      <c r="A942" s="405">
        <v>7</v>
      </c>
      <c r="B942" s="405">
        <v>1</v>
      </c>
      <c r="C942" s="425" t="s">
        <v>697</v>
      </c>
      <c r="D942" s="419"/>
      <c r="E942" s="419"/>
      <c r="F942" s="419"/>
      <c r="G942" s="419"/>
      <c r="H942" s="419"/>
      <c r="I942" s="419"/>
      <c r="J942" s="420">
        <v>3010401019131</v>
      </c>
      <c r="K942" s="421"/>
      <c r="L942" s="421"/>
      <c r="M942" s="421"/>
      <c r="N942" s="421"/>
      <c r="O942" s="421"/>
      <c r="P942" s="422" t="s">
        <v>698</v>
      </c>
      <c r="Q942" s="317"/>
      <c r="R942" s="317"/>
      <c r="S942" s="317"/>
      <c r="T942" s="317"/>
      <c r="U942" s="317"/>
      <c r="V942" s="317"/>
      <c r="W942" s="317"/>
      <c r="X942" s="317"/>
      <c r="Y942" s="318">
        <v>0.27</v>
      </c>
      <c r="Z942" s="319"/>
      <c r="AA942" s="319"/>
      <c r="AB942" s="320"/>
      <c r="AC942" s="322" t="s">
        <v>489</v>
      </c>
      <c r="AD942" s="322"/>
      <c r="AE942" s="322"/>
      <c r="AF942" s="322"/>
      <c r="AG942" s="322"/>
      <c r="AH942" s="323">
        <v>6</v>
      </c>
      <c r="AI942" s="324"/>
      <c r="AJ942" s="324"/>
      <c r="AK942" s="324"/>
      <c r="AL942" s="325">
        <v>73.92</v>
      </c>
      <c r="AM942" s="326"/>
      <c r="AN942" s="326"/>
      <c r="AO942" s="327"/>
      <c r="AP942" s="321" t="s">
        <v>570</v>
      </c>
      <c r="AQ942" s="321"/>
      <c r="AR942" s="321"/>
      <c r="AS942" s="321"/>
      <c r="AT942" s="321"/>
      <c r="AU942" s="321"/>
      <c r="AV942" s="321"/>
      <c r="AW942" s="321"/>
      <c r="AX942" s="321"/>
    </row>
    <row r="943" spans="1:50" ht="60.75" customHeight="1" x14ac:dyDescent="0.15">
      <c r="A943" s="405">
        <v>8</v>
      </c>
      <c r="B943" s="405">
        <v>1</v>
      </c>
      <c r="C943" s="425" t="s">
        <v>699</v>
      </c>
      <c r="D943" s="419"/>
      <c r="E943" s="419"/>
      <c r="F943" s="419"/>
      <c r="G943" s="419"/>
      <c r="H943" s="419"/>
      <c r="I943" s="419"/>
      <c r="J943" s="420" t="s">
        <v>703</v>
      </c>
      <c r="K943" s="421"/>
      <c r="L943" s="421"/>
      <c r="M943" s="421"/>
      <c r="N943" s="421"/>
      <c r="O943" s="421"/>
      <c r="P943" s="422" t="s">
        <v>700</v>
      </c>
      <c r="Q943" s="317"/>
      <c r="R943" s="317"/>
      <c r="S943" s="317"/>
      <c r="T943" s="317"/>
      <c r="U943" s="317"/>
      <c r="V943" s="317"/>
      <c r="W943" s="317"/>
      <c r="X943" s="317"/>
      <c r="Y943" s="318">
        <v>0.25</v>
      </c>
      <c r="Z943" s="319"/>
      <c r="AA943" s="319"/>
      <c r="AB943" s="320"/>
      <c r="AC943" s="322" t="s">
        <v>196</v>
      </c>
      <c r="AD943" s="322"/>
      <c r="AE943" s="322"/>
      <c r="AF943" s="322"/>
      <c r="AG943" s="322"/>
      <c r="AH943" s="323" t="s">
        <v>570</v>
      </c>
      <c r="AI943" s="324"/>
      <c r="AJ943" s="324"/>
      <c r="AK943" s="324"/>
      <c r="AL943" s="325" t="s">
        <v>570</v>
      </c>
      <c r="AM943" s="326"/>
      <c r="AN943" s="326"/>
      <c r="AO943" s="327"/>
      <c r="AP943" s="321" t="s">
        <v>570</v>
      </c>
      <c r="AQ943" s="321"/>
      <c r="AR943" s="321"/>
      <c r="AS943" s="321"/>
      <c r="AT943" s="321"/>
      <c r="AU943" s="321"/>
      <c r="AV943" s="321"/>
      <c r="AW943" s="321"/>
      <c r="AX943" s="321"/>
    </row>
    <row r="944" spans="1:50" ht="30" customHeight="1" x14ac:dyDescent="0.15">
      <c r="A944" s="405">
        <v>9</v>
      </c>
      <c r="B944" s="405">
        <v>1</v>
      </c>
      <c r="C944" s="425" t="s">
        <v>704</v>
      </c>
      <c r="D944" s="419"/>
      <c r="E944" s="419"/>
      <c r="F944" s="419"/>
      <c r="G944" s="419"/>
      <c r="H944" s="419"/>
      <c r="I944" s="419"/>
      <c r="J944" s="420">
        <v>8010001036745</v>
      </c>
      <c r="K944" s="421"/>
      <c r="L944" s="421"/>
      <c r="M944" s="421"/>
      <c r="N944" s="421"/>
      <c r="O944" s="421"/>
      <c r="P944" s="422" t="s">
        <v>701</v>
      </c>
      <c r="Q944" s="317"/>
      <c r="R944" s="317"/>
      <c r="S944" s="317"/>
      <c r="T944" s="317"/>
      <c r="U944" s="317"/>
      <c r="V944" s="317"/>
      <c r="W944" s="317"/>
      <c r="X944" s="317"/>
      <c r="Y944" s="318">
        <v>0.24</v>
      </c>
      <c r="Z944" s="319"/>
      <c r="AA944" s="319"/>
      <c r="AB944" s="320"/>
      <c r="AC944" s="322" t="s">
        <v>495</v>
      </c>
      <c r="AD944" s="322"/>
      <c r="AE944" s="322"/>
      <c r="AF944" s="322"/>
      <c r="AG944" s="322"/>
      <c r="AH944" s="323" t="s">
        <v>570</v>
      </c>
      <c r="AI944" s="324"/>
      <c r="AJ944" s="324"/>
      <c r="AK944" s="324"/>
      <c r="AL944" s="325" t="s">
        <v>570</v>
      </c>
      <c r="AM944" s="326"/>
      <c r="AN944" s="326"/>
      <c r="AO944" s="327"/>
      <c r="AP944" s="321" t="s">
        <v>570</v>
      </c>
      <c r="AQ944" s="321"/>
      <c r="AR944" s="321"/>
      <c r="AS944" s="321"/>
      <c r="AT944" s="321"/>
      <c r="AU944" s="321"/>
      <c r="AV944" s="321"/>
      <c r="AW944" s="321"/>
      <c r="AX944" s="321"/>
    </row>
    <row r="945" spans="1:50" ht="30" customHeight="1" x14ac:dyDescent="0.15">
      <c r="A945" s="405">
        <v>10</v>
      </c>
      <c r="B945" s="405">
        <v>1</v>
      </c>
      <c r="C945" s="425" t="s">
        <v>705</v>
      </c>
      <c r="D945" s="419"/>
      <c r="E945" s="419"/>
      <c r="F945" s="419"/>
      <c r="G945" s="419"/>
      <c r="H945" s="419"/>
      <c r="I945" s="419"/>
      <c r="J945" s="420">
        <v>2021001016122</v>
      </c>
      <c r="K945" s="421"/>
      <c r="L945" s="421"/>
      <c r="M945" s="421"/>
      <c r="N945" s="421"/>
      <c r="O945" s="421"/>
      <c r="P945" s="422" t="s">
        <v>701</v>
      </c>
      <c r="Q945" s="317"/>
      <c r="R945" s="317"/>
      <c r="S945" s="317"/>
      <c r="T945" s="317"/>
      <c r="U945" s="317"/>
      <c r="V945" s="317"/>
      <c r="W945" s="317"/>
      <c r="X945" s="317"/>
      <c r="Y945" s="318">
        <v>0.2</v>
      </c>
      <c r="Z945" s="319"/>
      <c r="AA945" s="319"/>
      <c r="AB945" s="320"/>
      <c r="AC945" s="322" t="s">
        <v>496</v>
      </c>
      <c r="AD945" s="322"/>
      <c r="AE945" s="322"/>
      <c r="AF945" s="322"/>
      <c r="AG945" s="322"/>
      <c r="AH945" s="323" t="s">
        <v>570</v>
      </c>
      <c r="AI945" s="324"/>
      <c r="AJ945" s="324"/>
      <c r="AK945" s="324"/>
      <c r="AL945" s="325" t="s">
        <v>570</v>
      </c>
      <c r="AM945" s="326"/>
      <c r="AN945" s="326"/>
      <c r="AO945" s="327"/>
      <c r="AP945" s="321" t="s">
        <v>570</v>
      </c>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30"/>
      <c r="AP968" s="431" t="s">
        <v>418</v>
      </c>
      <c r="AQ968" s="431"/>
      <c r="AR968" s="431"/>
      <c r="AS968" s="431"/>
      <c r="AT968" s="431"/>
      <c r="AU968" s="431"/>
      <c r="AV968" s="431"/>
      <c r="AW968" s="431"/>
      <c r="AX968" s="431"/>
    </row>
    <row r="969" spans="1:50" ht="30" customHeight="1" x14ac:dyDescent="0.15">
      <c r="A969" s="405">
        <v>1</v>
      </c>
      <c r="B969" s="405">
        <v>1</v>
      </c>
      <c r="C969" s="425" t="s">
        <v>706</v>
      </c>
      <c r="D969" s="419"/>
      <c r="E969" s="419"/>
      <c r="F969" s="419"/>
      <c r="G969" s="419"/>
      <c r="H969" s="419"/>
      <c r="I969" s="419"/>
      <c r="J969" s="420" t="s">
        <v>570</v>
      </c>
      <c r="K969" s="421"/>
      <c r="L969" s="421"/>
      <c r="M969" s="421"/>
      <c r="N969" s="421"/>
      <c r="O969" s="421"/>
      <c r="P969" s="422" t="s">
        <v>741</v>
      </c>
      <c r="Q969" s="317"/>
      <c r="R969" s="317"/>
      <c r="S969" s="317"/>
      <c r="T969" s="317"/>
      <c r="U969" s="317"/>
      <c r="V969" s="317"/>
      <c r="W969" s="317"/>
      <c r="X969" s="317"/>
      <c r="Y969" s="318">
        <v>5.2</v>
      </c>
      <c r="Z969" s="319"/>
      <c r="AA969" s="319"/>
      <c r="AB969" s="320"/>
      <c r="AC969" s="328" t="s">
        <v>489</v>
      </c>
      <c r="AD969" s="426"/>
      <c r="AE969" s="426"/>
      <c r="AF969" s="426"/>
      <c r="AG969" s="426"/>
      <c r="AH969" s="423">
        <v>6</v>
      </c>
      <c r="AI969" s="424"/>
      <c r="AJ969" s="424"/>
      <c r="AK969" s="424"/>
      <c r="AL969" s="325">
        <v>91.12</v>
      </c>
      <c r="AM969" s="326"/>
      <c r="AN969" s="326"/>
      <c r="AO969" s="327"/>
      <c r="AP969" s="321" t="s">
        <v>783</v>
      </c>
      <c r="AQ969" s="321"/>
      <c r="AR969" s="321"/>
      <c r="AS969" s="321"/>
      <c r="AT969" s="321"/>
      <c r="AU969" s="321"/>
      <c r="AV969" s="321"/>
      <c r="AW969" s="321"/>
      <c r="AX969" s="321"/>
    </row>
    <row r="970" spans="1:50" ht="30" customHeight="1" x14ac:dyDescent="0.15">
      <c r="A970" s="405">
        <v>2</v>
      </c>
      <c r="B970" s="405">
        <v>1</v>
      </c>
      <c r="C970" s="425" t="s">
        <v>707</v>
      </c>
      <c r="D970" s="419"/>
      <c r="E970" s="419"/>
      <c r="F970" s="419"/>
      <c r="G970" s="419"/>
      <c r="H970" s="419"/>
      <c r="I970" s="419"/>
      <c r="J970" s="420" t="s">
        <v>736</v>
      </c>
      <c r="K970" s="421"/>
      <c r="L970" s="421"/>
      <c r="M970" s="421"/>
      <c r="N970" s="421"/>
      <c r="O970" s="421"/>
      <c r="P970" s="317" t="s">
        <v>714</v>
      </c>
      <c r="Q970" s="317"/>
      <c r="R970" s="317"/>
      <c r="S970" s="317"/>
      <c r="T970" s="317"/>
      <c r="U970" s="317"/>
      <c r="V970" s="317"/>
      <c r="W970" s="317"/>
      <c r="X970" s="317"/>
      <c r="Y970" s="318">
        <v>2.2000000000000002</v>
      </c>
      <c r="Z970" s="319"/>
      <c r="AA970" s="319"/>
      <c r="AB970" s="320"/>
      <c r="AC970" s="328" t="s">
        <v>489</v>
      </c>
      <c r="AD970" s="328"/>
      <c r="AE970" s="328"/>
      <c r="AF970" s="328"/>
      <c r="AG970" s="328"/>
      <c r="AH970" s="423">
        <v>2</v>
      </c>
      <c r="AI970" s="424"/>
      <c r="AJ970" s="424"/>
      <c r="AK970" s="424"/>
      <c r="AL970" s="325">
        <v>95.55</v>
      </c>
      <c r="AM970" s="326"/>
      <c r="AN970" s="326"/>
      <c r="AO970" s="327"/>
      <c r="AP970" s="321" t="s">
        <v>570</v>
      </c>
      <c r="AQ970" s="321"/>
      <c r="AR970" s="321"/>
      <c r="AS970" s="321"/>
      <c r="AT970" s="321"/>
      <c r="AU970" s="321"/>
      <c r="AV970" s="321"/>
      <c r="AW970" s="321"/>
      <c r="AX970" s="321"/>
    </row>
    <row r="971" spans="1:50" ht="30" customHeight="1" x14ac:dyDescent="0.15">
      <c r="A971" s="405">
        <v>3</v>
      </c>
      <c r="B971" s="405">
        <v>1</v>
      </c>
      <c r="C971" s="425" t="s">
        <v>715</v>
      </c>
      <c r="D971" s="419"/>
      <c r="E971" s="419"/>
      <c r="F971" s="419"/>
      <c r="G971" s="419"/>
      <c r="H971" s="419"/>
      <c r="I971" s="419"/>
      <c r="J971" s="420">
        <v>7010501032617</v>
      </c>
      <c r="K971" s="421"/>
      <c r="L971" s="421"/>
      <c r="M971" s="421"/>
      <c r="N971" s="421"/>
      <c r="O971" s="421"/>
      <c r="P971" s="434" t="s">
        <v>716</v>
      </c>
      <c r="Q971" s="435"/>
      <c r="R971" s="435"/>
      <c r="S971" s="435"/>
      <c r="T971" s="435"/>
      <c r="U971" s="435"/>
      <c r="V971" s="435"/>
      <c r="W971" s="435"/>
      <c r="X971" s="436"/>
      <c r="Y971" s="318">
        <v>2</v>
      </c>
      <c r="Z971" s="319"/>
      <c r="AA971" s="319"/>
      <c r="AB971" s="320"/>
      <c r="AC971" s="328" t="s">
        <v>489</v>
      </c>
      <c r="AD971" s="328"/>
      <c r="AE971" s="328"/>
      <c r="AF971" s="328"/>
      <c r="AG971" s="328"/>
      <c r="AH971" s="323">
        <v>2</v>
      </c>
      <c r="AI971" s="324"/>
      <c r="AJ971" s="324"/>
      <c r="AK971" s="324"/>
      <c r="AL971" s="325">
        <v>94.6</v>
      </c>
      <c r="AM971" s="326"/>
      <c r="AN971" s="326"/>
      <c r="AO971" s="327"/>
      <c r="AP971" s="321" t="s">
        <v>570</v>
      </c>
      <c r="AQ971" s="321"/>
      <c r="AR971" s="321"/>
      <c r="AS971" s="321"/>
      <c r="AT971" s="321"/>
      <c r="AU971" s="321"/>
      <c r="AV971" s="321"/>
      <c r="AW971" s="321"/>
      <c r="AX971" s="321"/>
    </row>
    <row r="972" spans="1:50" ht="60" customHeight="1" x14ac:dyDescent="0.15">
      <c r="A972" s="405">
        <v>4</v>
      </c>
      <c r="B972" s="405">
        <v>1</v>
      </c>
      <c r="C972" s="425" t="s">
        <v>708</v>
      </c>
      <c r="D972" s="419"/>
      <c r="E972" s="419"/>
      <c r="F972" s="419"/>
      <c r="G972" s="419"/>
      <c r="H972" s="419"/>
      <c r="I972" s="419"/>
      <c r="J972" s="420" t="s">
        <v>570</v>
      </c>
      <c r="K972" s="421"/>
      <c r="L972" s="421"/>
      <c r="M972" s="421"/>
      <c r="N972" s="421"/>
      <c r="O972" s="421"/>
      <c r="P972" s="422" t="s">
        <v>717</v>
      </c>
      <c r="Q972" s="317"/>
      <c r="R972" s="317"/>
      <c r="S972" s="317"/>
      <c r="T972" s="317"/>
      <c r="U972" s="317"/>
      <c r="V972" s="317"/>
      <c r="W972" s="317"/>
      <c r="X972" s="317"/>
      <c r="Y972" s="318">
        <v>2</v>
      </c>
      <c r="Z972" s="319"/>
      <c r="AA972" s="319"/>
      <c r="AB972" s="320"/>
      <c r="AC972" s="328" t="s">
        <v>489</v>
      </c>
      <c r="AD972" s="328"/>
      <c r="AE972" s="328"/>
      <c r="AF972" s="328"/>
      <c r="AG972" s="328"/>
      <c r="AH972" s="323">
        <v>2</v>
      </c>
      <c r="AI972" s="324"/>
      <c r="AJ972" s="324"/>
      <c r="AK972" s="324"/>
      <c r="AL972" s="325">
        <v>100</v>
      </c>
      <c r="AM972" s="326"/>
      <c r="AN972" s="326"/>
      <c r="AO972" s="327"/>
      <c r="AP972" s="321" t="s">
        <v>570</v>
      </c>
      <c r="AQ972" s="321"/>
      <c r="AR972" s="321"/>
      <c r="AS972" s="321"/>
      <c r="AT972" s="321"/>
      <c r="AU972" s="321"/>
      <c r="AV972" s="321"/>
      <c r="AW972" s="321"/>
      <c r="AX972" s="321"/>
    </row>
    <row r="973" spans="1:50" ht="30" customHeight="1" x14ac:dyDescent="0.15">
      <c r="A973" s="405">
        <v>5</v>
      </c>
      <c r="B973" s="405">
        <v>1</v>
      </c>
      <c r="C973" s="425" t="s">
        <v>709</v>
      </c>
      <c r="D973" s="419"/>
      <c r="E973" s="419"/>
      <c r="F973" s="419"/>
      <c r="G973" s="419"/>
      <c r="H973" s="419"/>
      <c r="I973" s="419"/>
      <c r="J973" s="420">
        <v>8010001166930</v>
      </c>
      <c r="K973" s="421"/>
      <c r="L973" s="421"/>
      <c r="M973" s="421"/>
      <c r="N973" s="421"/>
      <c r="O973" s="421"/>
      <c r="P973" s="422" t="s">
        <v>696</v>
      </c>
      <c r="Q973" s="317"/>
      <c r="R973" s="317"/>
      <c r="S973" s="317"/>
      <c r="T973" s="317"/>
      <c r="U973" s="317"/>
      <c r="V973" s="317"/>
      <c r="W973" s="317"/>
      <c r="X973" s="317"/>
      <c r="Y973" s="318">
        <v>1.2</v>
      </c>
      <c r="Z973" s="319"/>
      <c r="AA973" s="319"/>
      <c r="AB973" s="320"/>
      <c r="AC973" s="322" t="s">
        <v>496</v>
      </c>
      <c r="AD973" s="322"/>
      <c r="AE973" s="322"/>
      <c r="AF973" s="322"/>
      <c r="AG973" s="322"/>
      <c r="AH973" s="323" t="s">
        <v>782</v>
      </c>
      <c r="AI973" s="324"/>
      <c r="AJ973" s="324"/>
      <c r="AK973" s="324"/>
      <c r="AL973" s="325" t="s">
        <v>744</v>
      </c>
      <c r="AM973" s="326"/>
      <c r="AN973" s="326"/>
      <c r="AO973" s="327"/>
      <c r="AP973" s="321" t="s">
        <v>570</v>
      </c>
      <c r="AQ973" s="321"/>
      <c r="AR973" s="321"/>
      <c r="AS973" s="321"/>
      <c r="AT973" s="321"/>
      <c r="AU973" s="321"/>
      <c r="AV973" s="321"/>
      <c r="AW973" s="321"/>
      <c r="AX973" s="321"/>
    </row>
    <row r="974" spans="1:50" ht="66" customHeight="1" x14ac:dyDescent="0.15">
      <c r="A974" s="405">
        <v>6</v>
      </c>
      <c r="B974" s="405">
        <v>1</v>
      </c>
      <c r="C974" s="425" t="s">
        <v>724</v>
      </c>
      <c r="D974" s="419"/>
      <c r="E974" s="419"/>
      <c r="F974" s="419"/>
      <c r="G974" s="419"/>
      <c r="H974" s="419"/>
      <c r="I974" s="419"/>
      <c r="J974" s="420" t="s">
        <v>570</v>
      </c>
      <c r="K974" s="421"/>
      <c r="L974" s="421"/>
      <c r="M974" s="421"/>
      <c r="N974" s="421"/>
      <c r="O974" s="421"/>
      <c r="P974" s="422" t="s">
        <v>700</v>
      </c>
      <c r="Q974" s="317"/>
      <c r="R974" s="317"/>
      <c r="S974" s="317"/>
      <c r="T974" s="317"/>
      <c r="U974" s="317"/>
      <c r="V974" s="317"/>
      <c r="W974" s="317"/>
      <c r="X974" s="317"/>
      <c r="Y974" s="318">
        <v>1.1000000000000001</v>
      </c>
      <c r="Z974" s="319"/>
      <c r="AA974" s="319"/>
      <c r="AB974" s="320"/>
      <c r="AC974" s="322" t="s">
        <v>196</v>
      </c>
      <c r="AD974" s="322"/>
      <c r="AE974" s="322"/>
      <c r="AF974" s="322"/>
      <c r="AG974" s="322"/>
      <c r="AH974" s="437" t="s">
        <v>570</v>
      </c>
      <c r="AI974" s="438"/>
      <c r="AJ974" s="438"/>
      <c r="AK974" s="439"/>
      <c r="AL974" s="325" t="s">
        <v>570</v>
      </c>
      <c r="AM974" s="326"/>
      <c r="AN974" s="326"/>
      <c r="AO974" s="327"/>
      <c r="AP974" s="321" t="s">
        <v>570</v>
      </c>
      <c r="AQ974" s="321"/>
      <c r="AR974" s="321"/>
      <c r="AS974" s="321"/>
      <c r="AT974" s="321"/>
      <c r="AU974" s="321"/>
      <c r="AV974" s="321"/>
      <c r="AW974" s="321"/>
      <c r="AX974" s="321"/>
    </row>
    <row r="975" spans="1:50" ht="30" customHeight="1" x14ac:dyDescent="0.15">
      <c r="A975" s="405">
        <v>7</v>
      </c>
      <c r="B975" s="405">
        <v>1</v>
      </c>
      <c r="C975" s="425" t="s">
        <v>710</v>
      </c>
      <c r="D975" s="419"/>
      <c r="E975" s="419"/>
      <c r="F975" s="419"/>
      <c r="G975" s="419"/>
      <c r="H975" s="419"/>
      <c r="I975" s="419"/>
      <c r="J975" s="420" t="s">
        <v>570</v>
      </c>
      <c r="K975" s="421"/>
      <c r="L975" s="421"/>
      <c r="M975" s="421"/>
      <c r="N975" s="421"/>
      <c r="O975" s="421"/>
      <c r="P975" s="422" t="s">
        <v>732</v>
      </c>
      <c r="Q975" s="317"/>
      <c r="R975" s="317"/>
      <c r="S975" s="317"/>
      <c r="T975" s="317"/>
      <c r="U975" s="317"/>
      <c r="V975" s="317"/>
      <c r="W975" s="317"/>
      <c r="X975" s="317"/>
      <c r="Y975" s="318">
        <v>1.06</v>
      </c>
      <c r="Z975" s="319"/>
      <c r="AA975" s="319"/>
      <c r="AB975" s="320"/>
      <c r="AC975" s="322" t="s">
        <v>495</v>
      </c>
      <c r="AD975" s="322"/>
      <c r="AE975" s="322"/>
      <c r="AF975" s="322"/>
      <c r="AG975" s="322"/>
      <c r="AH975" s="323" t="s">
        <v>570</v>
      </c>
      <c r="AI975" s="324"/>
      <c r="AJ975" s="324"/>
      <c r="AK975" s="324"/>
      <c r="AL975" s="325" t="s">
        <v>570</v>
      </c>
      <c r="AM975" s="326"/>
      <c r="AN975" s="326"/>
      <c r="AO975" s="327"/>
      <c r="AP975" s="321" t="s">
        <v>570</v>
      </c>
      <c r="AQ975" s="321"/>
      <c r="AR975" s="321"/>
      <c r="AS975" s="321"/>
      <c r="AT975" s="321"/>
      <c r="AU975" s="321"/>
      <c r="AV975" s="321"/>
      <c r="AW975" s="321"/>
      <c r="AX975" s="321"/>
    </row>
    <row r="976" spans="1:50" ht="30" customHeight="1" x14ac:dyDescent="0.15">
      <c r="A976" s="405">
        <v>8</v>
      </c>
      <c r="B976" s="405">
        <v>1</v>
      </c>
      <c r="C976" s="425" t="s">
        <v>688</v>
      </c>
      <c r="D976" s="419"/>
      <c r="E976" s="419"/>
      <c r="F976" s="419"/>
      <c r="G976" s="419"/>
      <c r="H976" s="419"/>
      <c r="I976" s="419"/>
      <c r="J976" s="420">
        <v>5010601020795</v>
      </c>
      <c r="K976" s="421"/>
      <c r="L976" s="421"/>
      <c r="M976" s="421"/>
      <c r="N976" s="421"/>
      <c r="O976" s="421"/>
      <c r="P976" s="422" t="s">
        <v>737</v>
      </c>
      <c r="Q976" s="317"/>
      <c r="R976" s="317"/>
      <c r="S976" s="317"/>
      <c r="T976" s="317"/>
      <c r="U976" s="317"/>
      <c r="V976" s="317"/>
      <c r="W976" s="317"/>
      <c r="X976" s="317"/>
      <c r="Y976" s="318">
        <v>0.9</v>
      </c>
      <c r="Z976" s="319"/>
      <c r="AA976" s="319"/>
      <c r="AB976" s="320"/>
      <c r="AC976" s="322" t="s">
        <v>495</v>
      </c>
      <c r="AD976" s="322"/>
      <c r="AE976" s="322"/>
      <c r="AF976" s="322"/>
      <c r="AG976" s="322"/>
      <c r="AH976" s="323" t="s">
        <v>570</v>
      </c>
      <c r="AI976" s="324"/>
      <c r="AJ976" s="324"/>
      <c r="AK976" s="324"/>
      <c r="AL976" s="325" t="s">
        <v>570</v>
      </c>
      <c r="AM976" s="326"/>
      <c r="AN976" s="326"/>
      <c r="AO976" s="327"/>
      <c r="AP976" s="321" t="s">
        <v>570</v>
      </c>
      <c r="AQ976" s="321"/>
      <c r="AR976" s="321"/>
      <c r="AS976" s="321"/>
      <c r="AT976" s="321"/>
      <c r="AU976" s="321"/>
      <c r="AV976" s="321"/>
      <c r="AW976" s="321"/>
      <c r="AX976" s="321"/>
    </row>
    <row r="977" spans="1:50" ht="30" customHeight="1" x14ac:dyDescent="0.15">
      <c r="A977" s="405">
        <v>9</v>
      </c>
      <c r="B977" s="405">
        <v>1</v>
      </c>
      <c r="C977" s="425" t="s">
        <v>711</v>
      </c>
      <c r="D977" s="419"/>
      <c r="E977" s="419"/>
      <c r="F977" s="419"/>
      <c r="G977" s="419"/>
      <c r="H977" s="419"/>
      <c r="I977" s="419"/>
      <c r="J977" s="420">
        <v>3010001028689</v>
      </c>
      <c r="K977" s="421"/>
      <c r="L977" s="421"/>
      <c r="M977" s="421"/>
      <c r="N977" s="421"/>
      <c r="O977" s="421"/>
      <c r="P977" s="422" t="s">
        <v>712</v>
      </c>
      <c r="Q977" s="317"/>
      <c r="R977" s="317"/>
      <c r="S977" s="317"/>
      <c r="T977" s="317"/>
      <c r="U977" s="317"/>
      <c r="V977" s="317"/>
      <c r="W977" s="317"/>
      <c r="X977" s="317"/>
      <c r="Y977" s="318">
        <v>0.8</v>
      </c>
      <c r="Z977" s="319"/>
      <c r="AA977" s="319"/>
      <c r="AB977" s="320"/>
      <c r="AC977" s="322" t="s">
        <v>495</v>
      </c>
      <c r="AD977" s="322"/>
      <c r="AE977" s="322"/>
      <c r="AF977" s="322"/>
      <c r="AG977" s="322"/>
      <c r="AH977" s="323" t="s">
        <v>786</v>
      </c>
      <c r="AI977" s="324"/>
      <c r="AJ977" s="324"/>
      <c r="AK977" s="324"/>
      <c r="AL977" s="325" t="s">
        <v>786</v>
      </c>
      <c r="AM977" s="326"/>
      <c r="AN977" s="326"/>
      <c r="AO977" s="327"/>
      <c r="AP977" s="321" t="s">
        <v>570</v>
      </c>
      <c r="AQ977" s="321"/>
      <c r="AR977" s="321"/>
      <c r="AS977" s="321"/>
      <c r="AT977" s="321"/>
      <c r="AU977" s="321"/>
      <c r="AV977" s="321"/>
      <c r="AW977" s="321"/>
      <c r="AX977" s="321"/>
    </row>
    <row r="978" spans="1:50" ht="30" customHeight="1" x14ac:dyDescent="0.15">
      <c r="A978" s="405">
        <v>10</v>
      </c>
      <c r="B978" s="405">
        <v>1</v>
      </c>
      <c r="C978" s="425" t="s">
        <v>713</v>
      </c>
      <c r="D978" s="419"/>
      <c r="E978" s="419"/>
      <c r="F978" s="419"/>
      <c r="G978" s="419"/>
      <c r="H978" s="419"/>
      <c r="I978" s="419"/>
      <c r="J978" s="420" t="s">
        <v>734</v>
      </c>
      <c r="K978" s="421"/>
      <c r="L978" s="421"/>
      <c r="M978" s="421"/>
      <c r="N978" s="421"/>
      <c r="O978" s="421"/>
      <c r="P978" s="422" t="s">
        <v>738</v>
      </c>
      <c r="Q978" s="317"/>
      <c r="R978" s="317"/>
      <c r="S978" s="317"/>
      <c r="T978" s="317"/>
      <c r="U978" s="317"/>
      <c r="V978" s="317"/>
      <c r="W978" s="317"/>
      <c r="X978" s="317"/>
      <c r="Y978" s="318">
        <v>0.6</v>
      </c>
      <c r="Z978" s="319"/>
      <c r="AA978" s="319"/>
      <c r="AB978" s="320"/>
      <c r="AC978" s="322" t="s">
        <v>489</v>
      </c>
      <c r="AD978" s="322"/>
      <c r="AE978" s="322"/>
      <c r="AF978" s="322"/>
      <c r="AG978" s="322"/>
      <c r="AH978" s="323">
        <v>1</v>
      </c>
      <c r="AI978" s="324"/>
      <c r="AJ978" s="324"/>
      <c r="AK978" s="324"/>
      <c r="AL978" s="325">
        <v>86.74</v>
      </c>
      <c r="AM978" s="326"/>
      <c r="AN978" s="326"/>
      <c r="AO978" s="327"/>
      <c r="AP978" s="321" t="s">
        <v>570</v>
      </c>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30"/>
      <c r="AP1001" s="431" t="s">
        <v>418</v>
      </c>
      <c r="AQ1001" s="431"/>
      <c r="AR1001" s="431"/>
      <c r="AS1001" s="431"/>
      <c r="AT1001" s="431"/>
      <c r="AU1001" s="431"/>
      <c r="AV1001" s="431"/>
      <c r="AW1001" s="431"/>
      <c r="AX1001" s="431"/>
    </row>
    <row r="1002" spans="1:50" ht="30" customHeight="1" x14ac:dyDescent="0.15">
      <c r="A1002" s="405">
        <v>1</v>
      </c>
      <c r="B1002" s="405">
        <v>1</v>
      </c>
      <c r="C1002" s="419" t="s">
        <v>725</v>
      </c>
      <c r="D1002" s="419"/>
      <c r="E1002" s="419"/>
      <c r="F1002" s="419"/>
      <c r="G1002" s="419"/>
      <c r="H1002" s="419"/>
      <c r="I1002" s="419"/>
      <c r="J1002" s="420" t="s">
        <v>570</v>
      </c>
      <c r="K1002" s="421"/>
      <c r="L1002" s="421"/>
      <c r="M1002" s="421"/>
      <c r="N1002" s="421"/>
      <c r="O1002" s="421"/>
      <c r="P1002" s="317" t="s">
        <v>732</v>
      </c>
      <c r="Q1002" s="317"/>
      <c r="R1002" s="317"/>
      <c r="S1002" s="317"/>
      <c r="T1002" s="317"/>
      <c r="U1002" s="317"/>
      <c r="V1002" s="317"/>
      <c r="W1002" s="317"/>
      <c r="X1002" s="317"/>
      <c r="Y1002" s="318">
        <v>0.49</v>
      </c>
      <c r="Z1002" s="319"/>
      <c r="AA1002" s="319"/>
      <c r="AB1002" s="320"/>
      <c r="AC1002" s="266" t="s">
        <v>495</v>
      </c>
      <c r="AD1002" s="432"/>
      <c r="AE1002" s="432"/>
      <c r="AF1002" s="432"/>
      <c r="AG1002" s="433"/>
      <c r="AH1002" s="423" t="s">
        <v>570</v>
      </c>
      <c r="AI1002" s="424"/>
      <c r="AJ1002" s="424"/>
      <c r="AK1002" s="424"/>
      <c r="AL1002" s="325" t="s">
        <v>570</v>
      </c>
      <c r="AM1002" s="326"/>
      <c r="AN1002" s="326"/>
      <c r="AO1002" s="327"/>
      <c r="AP1002" s="321" t="s">
        <v>570</v>
      </c>
      <c r="AQ1002" s="321"/>
      <c r="AR1002" s="321"/>
      <c r="AS1002" s="321"/>
      <c r="AT1002" s="321"/>
      <c r="AU1002" s="321"/>
      <c r="AV1002" s="321"/>
      <c r="AW1002" s="321"/>
      <c r="AX1002" s="321"/>
    </row>
    <row r="1003" spans="1:50" ht="30" customHeight="1" x14ac:dyDescent="0.15">
      <c r="A1003" s="405">
        <v>2</v>
      </c>
      <c r="B1003" s="405">
        <v>1</v>
      </c>
      <c r="C1003" s="425" t="s">
        <v>726</v>
      </c>
      <c r="D1003" s="419"/>
      <c r="E1003" s="419"/>
      <c r="F1003" s="419"/>
      <c r="G1003" s="419"/>
      <c r="H1003" s="419"/>
      <c r="I1003" s="419"/>
      <c r="J1003" s="420" t="s">
        <v>570</v>
      </c>
      <c r="K1003" s="421"/>
      <c r="L1003" s="421"/>
      <c r="M1003" s="421"/>
      <c r="N1003" s="421"/>
      <c r="O1003" s="421"/>
      <c r="P1003" s="317" t="s">
        <v>732</v>
      </c>
      <c r="Q1003" s="317"/>
      <c r="R1003" s="317"/>
      <c r="S1003" s="317"/>
      <c r="T1003" s="317"/>
      <c r="U1003" s="317"/>
      <c r="V1003" s="317"/>
      <c r="W1003" s="317"/>
      <c r="X1003" s="317"/>
      <c r="Y1003" s="318">
        <v>0.35</v>
      </c>
      <c r="Z1003" s="319"/>
      <c r="AA1003" s="319"/>
      <c r="AB1003" s="320"/>
      <c r="AC1003" s="266" t="s">
        <v>495</v>
      </c>
      <c r="AD1003" s="432"/>
      <c r="AE1003" s="432"/>
      <c r="AF1003" s="432"/>
      <c r="AG1003" s="433"/>
      <c r="AH1003" s="423" t="s">
        <v>570</v>
      </c>
      <c r="AI1003" s="424"/>
      <c r="AJ1003" s="424"/>
      <c r="AK1003" s="424"/>
      <c r="AL1003" s="325" t="s">
        <v>570</v>
      </c>
      <c r="AM1003" s="326"/>
      <c r="AN1003" s="326"/>
      <c r="AO1003" s="327"/>
      <c r="AP1003" s="321" t="s">
        <v>570</v>
      </c>
      <c r="AQ1003" s="321"/>
      <c r="AR1003" s="321"/>
      <c r="AS1003" s="321"/>
      <c r="AT1003" s="321"/>
      <c r="AU1003" s="321"/>
      <c r="AV1003" s="321"/>
      <c r="AW1003" s="321"/>
      <c r="AX1003" s="321"/>
    </row>
    <row r="1004" spans="1:50" ht="30" customHeight="1" x14ac:dyDescent="0.15">
      <c r="A1004" s="405">
        <v>3</v>
      </c>
      <c r="B1004" s="405">
        <v>1</v>
      </c>
      <c r="C1004" s="425" t="s">
        <v>727</v>
      </c>
      <c r="D1004" s="419"/>
      <c r="E1004" s="419"/>
      <c r="F1004" s="419"/>
      <c r="G1004" s="419"/>
      <c r="H1004" s="419"/>
      <c r="I1004" s="419"/>
      <c r="J1004" s="420">
        <v>8010001036745</v>
      </c>
      <c r="K1004" s="421"/>
      <c r="L1004" s="421"/>
      <c r="M1004" s="421"/>
      <c r="N1004" s="421"/>
      <c r="O1004" s="421"/>
      <c r="P1004" s="422" t="s">
        <v>732</v>
      </c>
      <c r="Q1004" s="317"/>
      <c r="R1004" s="317"/>
      <c r="S1004" s="317"/>
      <c r="T1004" s="317"/>
      <c r="U1004" s="317"/>
      <c r="V1004" s="317"/>
      <c r="W1004" s="317"/>
      <c r="X1004" s="317"/>
      <c r="Y1004" s="318">
        <v>0.3</v>
      </c>
      <c r="Z1004" s="319"/>
      <c r="AA1004" s="319"/>
      <c r="AB1004" s="320"/>
      <c r="AC1004" s="266" t="s">
        <v>495</v>
      </c>
      <c r="AD1004" s="432"/>
      <c r="AE1004" s="432"/>
      <c r="AF1004" s="432"/>
      <c r="AG1004" s="433"/>
      <c r="AH1004" s="323" t="s">
        <v>570</v>
      </c>
      <c r="AI1004" s="324"/>
      <c r="AJ1004" s="324"/>
      <c r="AK1004" s="324"/>
      <c r="AL1004" s="325" t="s">
        <v>570</v>
      </c>
      <c r="AM1004" s="326"/>
      <c r="AN1004" s="326"/>
      <c r="AO1004" s="327"/>
      <c r="AP1004" s="321" t="s">
        <v>570</v>
      </c>
      <c r="AQ1004" s="321"/>
      <c r="AR1004" s="321"/>
      <c r="AS1004" s="321"/>
      <c r="AT1004" s="321"/>
      <c r="AU1004" s="321"/>
      <c r="AV1004" s="321"/>
      <c r="AW1004" s="321"/>
      <c r="AX1004" s="321"/>
    </row>
    <row r="1005" spans="1:50" ht="60" customHeight="1" x14ac:dyDescent="0.15">
      <c r="A1005" s="405">
        <v>4</v>
      </c>
      <c r="B1005" s="405">
        <v>1</v>
      </c>
      <c r="C1005" s="425" t="s">
        <v>724</v>
      </c>
      <c r="D1005" s="419"/>
      <c r="E1005" s="419"/>
      <c r="F1005" s="419"/>
      <c r="G1005" s="419"/>
      <c r="H1005" s="419"/>
      <c r="I1005" s="419"/>
      <c r="J1005" s="420" t="s">
        <v>570</v>
      </c>
      <c r="K1005" s="421"/>
      <c r="L1005" s="421"/>
      <c r="M1005" s="421"/>
      <c r="N1005" s="421"/>
      <c r="O1005" s="421"/>
      <c r="P1005" s="422" t="s">
        <v>700</v>
      </c>
      <c r="Q1005" s="317"/>
      <c r="R1005" s="317"/>
      <c r="S1005" s="317"/>
      <c r="T1005" s="317"/>
      <c r="U1005" s="317"/>
      <c r="V1005" s="317"/>
      <c r="W1005" s="317"/>
      <c r="X1005" s="317"/>
      <c r="Y1005" s="318">
        <v>0.3</v>
      </c>
      <c r="Z1005" s="319"/>
      <c r="AA1005" s="319"/>
      <c r="AB1005" s="320"/>
      <c r="AC1005" s="266" t="s">
        <v>495</v>
      </c>
      <c r="AD1005" s="432"/>
      <c r="AE1005" s="432"/>
      <c r="AF1005" s="432"/>
      <c r="AG1005" s="433"/>
      <c r="AH1005" s="323" t="s">
        <v>570</v>
      </c>
      <c r="AI1005" s="324"/>
      <c r="AJ1005" s="324"/>
      <c r="AK1005" s="324"/>
      <c r="AL1005" s="325" t="s">
        <v>570</v>
      </c>
      <c r="AM1005" s="326"/>
      <c r="AN1005" s="326"/>
      <c r="AO1005" s="327"/>
      <c r="AP1005" s="321" t="s">
        <v>570</v>
      </c>
      <c r="AQ1005" s="321"/>
      <c r="AR1005" s="321"/>
      <c r="AS1005" s="321"/>
      <c r="AT1005" s="321"/>
      <c r="AU1005" s="321"/>
      <c r="AV1005" s="321"/>
      <c r="AW1005" s="321"/>
      <c r="AX1005" s="321"/>
    </row>
    <row r="1006" spans="1:50" ht="30" customHeight="1" x14ac:dyDescent="0.15">
      <c r="A1006" s="405">
        <v>5</v>
      </c>
      <c r="B1006" s="405">
        <v>1</v>
      </c>
      <c r="C1006" s="425" t="s">
        <v>728</v>
      </c>
      <c r="D1006" s="419"/>
      <c r="E1006" s="419"/>
      <c r="F1006" s="419"/>
      <c r="G1006" s="419"/>
      <c r="H1006" s="419"/>
      <c r="I1006" s="419"/>
      <c r="J1006" s="420">
        <v>5010601020795</v>
      </c>
      <c r="K1006" s="421"/>
      <c r="L1006" s="421"/>
      <c r="M1006" s="421"/>
      <c r="N1006" s="421"/>
      <c r="O1006" s="421"/>
      <c r="P1006" s="317" t="s">
        <v>733</v>
      </c>
      <c r="Q1006" s="317"/>
      <c r="R1006" s="317"/>
      <c r="S1006" s="317"/>
      <c r="T1006" s="317"/>
      <c r="U1006" s="317"/>
      <c r="V1006" s="317"/>
      <c r="W1006" s="317"/>
      <c r="X1006" s="317"/>
      <c r="Y1006" s="318">
        <v>0.24</v>
      </c>
      <c r="Z1006" s="319"/>
      <c r="AA1006" s="319"/>
      <c r="AB1006" s="320"/>
      <c r="AC1006" s="427" t="s">
        <v>495</v>
      </c>
      <c r="AD1006" s="428"/>
      <c r="AE1006" s="428"/>
      <c r="AF1006" s="428"/>
      <c r="AG1006" s="429"/>
      <c r="AH1006" s="323" t="s">
        <v>570</v>
      </c>
      <c r="AI1006" s="324"/>
      <c r="AJ1006" s="324"/>
      <c r="AK1006" s="324"/>
      <c r="AL1006" s="325" t="s">
        <v>570</v>
      </c>
      <c r="AM1006" s="326"/>
      <c r="AN1006" s="326"/>
      <c r="AO1006" s="327"/>
      <c r="AP1006" s="321" t="s">
        <v>570</v>
      </c>
      <c r="AQ1006" s="321"/>
      <c r="AR1006" s="321"/>
      <c r="AS1006" s="321"/>
      <c r="AT1006" s="321"/>
      <c r="AU1006" s="321"/>
      <c r="AV1006" s="321"/>
      <c r="AW1006" s="321"/>
      <c r="AX1006" s="321"/>
    </row>
    <row r="1007" spans="1:50" ht="60" customHeight="1" x14ac:dyDescent="0.15">
      <c r="A1007" s="405">
        <v>6</v>
      </c>
      <c r="B1007" s="405">
        <v>1</v>
      </c>
      <c r="C1007" s="419" t="s">
        <v>729</v>
      </c>
      <c r="D1007" s="419"/>
      <c r="E1007" s="419"/>
      <c r="F1007" s="419"/>
      <c r="G1007" s="419"/>
      <c r="H1007" s="419"/>
      <c r="I1007" s="419"/>
      <c r="J1007" s="420">
        <v>5130001030251</v>
      </c>
      <c r="K1007" s="421"/>
      <c r="L1007" s="421"/>
      <c r="M1007" s="421"/>
      <c r="N1007" s="421"/>
      <c r="O1007" s="421"/>
      <c r="P1007" s="317" t="s">
        <v>732</v>
      </c>
      <c r="Q1007" s="317"/>
      <c r="R1007" s="317"/>
      <c r="S1007" s="317"/>
      <c r="T1007" s="317"/>
      <c r="U1007" s="317"/>
      <c r="V1007" s="317"/>
      <c r="W1007" s="317"/>
      <c r="X1007" s="317"/>
      <c r="Y1007" s="318">
        <v>0.24</v>
      </c>
      <c r="Z1007" s="319"/>
      <c r="AA1007" s="319"/>
      <c r="AB1007" s="320"/>
      <c r="AC1007" s="427" t="s">
        <v>495</v>
      </c>
      <c r="AD1007" s="428"/>
      <c r="AE1007" s="428"/>
      <c r="AF1007" s="428"/>
      <c r="AG1007" s="429"/>
      <c r="AH1007" s="323" t="s">
        <v>570</v>
      </c>
      <c r="AI1007" s="324"/>
      <c r="AJ1007" s="324"/>
      <c r="AK1007" s="324"/>
      <c r="AL1007" s="325" t="s">
        <v>570</v>
      </c>
      <c r="AM1007" s="326"/>
      <c r="AN1007" s="326"/>
      <c r="AO1007" s="327"/>
      <c r="AP1007" s="321" t="s">
        <v>570</v>
      </c>
      <c r="AQ1007" s="321"/>
      <c r="AR1007" s="321"/>
      <c r="AS1007" s="321"/>
      <c r="AT1007" s="321"/>
      <c r="AU1007" s="321"/>
      <c r="AV1007" s="321"/>
      <c r="AW1007" s="321"/>
      <c r="AX1007" s="321"/>
    </row>
    <row r="1008" spans="1:50" ht="30" customHeight="1" x14ac:dyDescent="0.15">
      <c r="A1008" s="405">
        <v>7</v>
      </c>
      <c r="B1008" s="405">
        <v>1</v>
      </c>
      <c r="C1008" s="419" t="s">
        <v>730</v>
      </c>
      <c r="D1008" s="419"/>
      <c r="E1008" s="419"/>
      <c r="F1008" s="419"/>
      <c r="G1008" s="419"/>
      <c r="H1008" s="419"/>
      <c r="I1008" s="419"/>
      <c r="J1008" s="420">
        <v>7000020141305</v>
      </c>
      <c r="K1008" s="421"/>
      <c r="L1008" s="421"/>
      <c r="M1008" s="421"/>
      <c r="N1008" s="421"/>
      <c r="O1008" s="421"/>
      <c r="P1008" s="317" t="s">
        <v>735</v>
      </c>
      <c r="Q1008" s="317"/>
      <c r="R1008" s="317"/>
      <c r="S1008" s="317"/>
      <c r="T1008" s="317"/>
      <c r="U1008" s="317"/>
      <c r="V1008" s="317"/>
      <c r="W1008" s="317"/>
      <c r="X1008" s="317"/>
      <c r="Y1008" s="318">
        <v>0.2</v>
      </c>
      <c r="Z1008" s="319"/>
      <c r="AA1008" s="319"/>
      <c r="AB1008" s="320"/>
      <c r="AC1008" s="427" t="s">
        <v>495</v>
      </c>
      <c r="AD1008" s="428"/>
      <c r="AE1008" s="428"/>
      <c r="AF1008" s="428"/>
      <c r="AG1008" s="429"/>
      <c r="AH1008" s="323" t="s">
        <v>570</v>
      </c>
      <c r="AI1008" s="324"/>
      <c r="AJ1008" s="324"/>
      <c r="AK1008" s="324"/>
      <c r="AL1008" s="325" t="s">
        <v>570</v>
      </c>
      <c r="AM1008" s="326"/>
      <c r="AN1008" s="326"/>
      <c r="AO1008" s="327"/>
      <c r="AP1008" s="321" t="s">
        <v>570</v>
      </c>
      <c r="AQ1008" s="321"/>
      <c r="AR1008" s="321"/>
      <c r="AS1008" s="321"/>
      <c r="AT1008" s="321"/>
      <c r="AU1008" s="321"/>
      <c r="AV1008" s="321"/>
      <c r="AW1008" s="321"/>
      <c r="AX1008" s="321"/>
    </row>
    <row r="1009" spans="1:50" ht="30" customHeight="1" x14ac:dyDescent="0.15">
      <c r="A1009" s="405">
        <v>8</v>
      </c>
      <c r="B1009" s="405">
        <v>1</v>
      </c>
      <c r="C1009" s="419" t="s">
        <v>731</v>
      </c>
      <c r="D1009" s="419"/>
      <c r="E1009" s="419"/>
      <c r="F1009" s="419"/>
      <c r="G1009" s="419"/>
      <c r="H1009" s="419"/>
      <c r="I1009" s="419"/>
      <c r="J1009" s="420">
        <v>7010501032617</v>
      </c>
      <c r="K1009" s="421"/>
      <c r="L1009" s="421"/>
      <c r="M1009" s="421"/>
      <c r="N1009" s="421"/>
      <c r="O1009" s="421"/>
      <c r="P1009" s="317" t="s">
        <v>732</v>
      </c>
      <c r="Q1009" s="317"/>
      <c r="R1009" s="317"/>
      <c r="S1009" s="317"/>
      <c r="T1009" s="317"/>
      <c r="U1009" s="317"/>
      <c r="V1009" s="317"/>
      <c r="W1009" s="317"/>
      <c r="X1009" s="317"/>
      <c r="Y1009" s="318">
        <v>0.2</v>
      </c>
      <c r="Z1009" s="319"/>
      <c r="AA1009" s="319"/>
      <c r="AB1009" s="320"/>
      <c r="AC1009" s="427" t="s">
        <v>495</v>
      </c>
      <c r="AD1009" s="428"/>
      <c r="AE1009" s="428"/>
      <c r="AF1009" s="428"/>
      <c r="AG1009" s="429"/>
      <c r="AH1009" s="323" t="s">
        <v>570</v>
      </c>
      <c r="AI1009" s="324"/>
      <c r="AJ1009" s="324"/>
      <c r="AK1009" s="324"/>
      <c r="AL1009" s="325" t="s">
        <v>570</v>
      </c>
      <c r="AM1009" s="326"/>
      <c r="AN1009" s="326"/>
      <c r="AO1009" s="327"/>
      <c r="AP1009" s="321" t="s">
        <v>570</v>
      </c>
      <c r="AQ1009" s="321"/>
      <c r="AR1009" s="321"/>
      <c r="AS1009" s="321"/>
      <c r="AT1009" s="321"/>
      <c r="AU1009" s="321"/>
      <c r="AV1009" s="321"/>
      <c r="AW1009" s="321"/>
      <c r="AX1009" s="321"/>
    </row>
    <row r="1010" spans="1:50" ht="30" customHeight="1" x14ac:dyDescent="0.15">
      <c r="A1010" s="405">
        <v>9</v>
      </c>
      <c r="B1010" s="405">
        <v>1</v>
      </c>
      <c r="C1010" s="419" t="s">
        <v>705</v>
      </c>
      <c r="D1010" s="419"/>
      <c r="E1010" s="419"/>
      <c r="F1010" s="419"/>
      <c r="G1010" s="419"/>
      <c r="H1010" s="419"/>
      <c r="I1010" s="419"/>
      <c r="J1010" s="420">
        <v>2021001016122</v>
      </c>
      <c r="K1010" s="421"/>
      <c r="L1010" s="421"/>
      <c r="M1010" s="421"/>
      <c r="N1010" s="421"/>
      <c r="O1010" s="421"/>
      <c r="P1010" s="317" t="s">
        <v>732</v>
      </c>
      <c r="Q1010" s="317"/>
      <c r="R1010" s="317"/>
      <c r="S1010" s="317"/>
      <c r="T1010" s="317"/>
      <c r="U1010" s="317"/>
      <c r="V1010" s="317"/>
      <c r="W1010" s="317"/>
      <c r="X1010" s="317"/>
      <c r="Y1010" s="318">
        <v>0.08</v>
      </c>
      <c r="Z1010" s="319"/>
      <c r="AA1010" s="319"/>
      <c r="AB1010" s="320"/>
      <c r="AC1010" s="427" t="s">
        <v>495</v>
      </c>
      <c r="AD1010" s="428"/>
      <c r="AE1010" s="428"/>
      <c r="AF1010" s="428"/>
      <c r="AG1010" s="429"/>
      <c r="AH1010" s="323" t="s">
        <v>570</v>
      </c>
      <c r="AI1010" s="324"/>
      <c r="AJ1010" s="324"/>
      <c r="AK1010" s="324"/>
      <c r="AL1010" s="325" t="s">
        <v>570</v>
      </c>
      <c r="AM1010" s="326"/>
      <c r="AN1010" s="326"/>
      <c r="AO1010" s="327"/>
      <c r="AP1010" s="321" t="s">
        <v>570</v>
      </c>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30"/>
      <c r="AP1034" s="431" t="s">
        <v>418</v>
      </c>
      <c r="AQ1034" s="431"/>
      <c r="AR1034" s="431"/>
      <c r="AS1034" s="431"/>
      <c r="AT1034" s="431"/>
      <c r="AU1034" s="431"/>
      <c r="AV1034" s="431"/>
      <c r="AW1034" s="431"/>
      <c r="AX1034" s="431"/>
    </row>
    <row r="1035" spans="1:50" ht="60" customHeight="1" x14ac:dyDescent="0.15">
      <c r="A1035" s="405">
        <v>1</v>
      </c>
      <c r="B1035" s="405">
        <v>1</v>
      </c>
      <c r="C1035" s="425" t="s">
        <v>748</v>
      </c>
      <c r="D1035" s="419"/>
      <c r="E1035" s="419"/>
      <c r="F1035" s="419"/>
      <c r="G1035" s="419"/>
      <c r="H1035" s="419"/>
      <c r="I1035" s="419"/>
      <c r="J1035" s="420" t="s">
        <v>744</v>
      </c>
      <c r="K1035" s="421"/>
      <c r="L1035" s="421"/>
      <c r="M1035" s="421"/>
      <c r="N1035" s="421"/>
      <c r="O1035" s="421"/>
      <c r="P1035" s="422" t="s">
        <v>746</v>
      </c>
      <c r="Q1035" s="317"/>
      <c r="R1035" s="317"/>
      <c r="S1035" s="317"/>
      <c r="T1035" s="317"/>
      <c r="U1035" s="317"/>
      <c r="V1035" s="317"/>
      <c r="W1035" s="317"/>
      <c r="X1035" s="317"/>
      <c r="Y1035" s="318">
        <v>5.6</v>
      </c>
      <c r="Z1035" s="319"/>
      <c r="AA1035" s="319"/>
      <c r="AB1035" s="320"/>
      <c r="AC1035" s="328" t="s">
        <v>196</v>
      </c>
      <c r="AD1035" s="426"/>
      <c r="AE1035" s="426"/>
      <c r="AF1035" s="426"/>
      <c r="AG1035" s="426"/>
      <c r="AH1035" s="423" t="s">
        <v>744</v>
      </c>
      <c r="AI1035" s="424"/>
      <c r="AJ1035" s="424"/>
      <c r="AK1035" s="424"/>
      <c r="AL1035" s="325" t="s">
        <v>765</v>
      </c>
      <c r="AM1035" s="326"/>
      <c r="AN1035" s="326"/>
      <c r="AO1035" s="327"/>
      <c r="AP1035" s="321" t="s">
        <v>766</v>
      </c>
      <c r="AQ1035" s="321"/>
      <c r="AR1035" s="321"/>
      <c r="AS1035" s="321"/>
      <c r="AT1035" s="321"/>
      <c r="AU1035" s="321"/>
      <c r="AV1035" s="321"/>
      <c r="AW1035" s="321"/>
      <c r="AX1035" s="321"/>
    </row>
    <row r="1036" spans="1:50" ht="30" customHeight="1" x14ac:dyDescent="0.15">
      <c r="A1036" s="405">
        <v>2</v>
      </c>
      <c r="B1036" s="405">
        <v>1</v>
      </c>
      <c r="C1036" s="425" t="s">
        <v>750</v>
      </c>
      <c r="D1036" s="419"/>
      <c r="E1036" s="419"/>
      <c r="F1036" s="419"/>
      <c r="G1036" s="419"/>
      <c r="H1036" s="419"/>
      <c r="I1036" s="419"/>
      <c r="J1036" s="420">
        <v>6010401024970</v>
      </c>
      <c r="K1036" s="421"/>
      <c r="L1036" s="421"/>
      <c r="M1036" s="421"/>
      <c r="N1036" s="421"/>
      <c r="O1036" s="421"/>
      <c r="P1036" s="422" t="s">
        <v>749</v>
      </c>
      <c r="Q1036" s="317"/>
      <c r="R1036" s="317"/>
      <c r="S1036" s="317"/>
      <c r="T1036" s="317"/>
      <c r="U1036" s="317"/>
      <c r="V1036" s="317"/>
      <c r="W1036" s="317"/>
      <c r="X1036" s="317"/>
      <c r="Y1036" s="318">
        <v>1.1000000000000001</v>
      </c>
      <c r="Z1036" s="319"/>
      <c r="AA1036" s="319"/>
      <c r="AB1036" s="320"/>
      <c r="AC1036" s="328" t="s">
        <v>685</v>
      </c>
      <c r="AD1036" s="328"/>
      <c r="AE1036" s="328"/>
      <c r="AF1036" s="328"/>
      <c r="AG1036" s="328"/>
      <c r="AH1036" s="423" t="s">
        <v>570</v>
      </c>
      <c r="AI1036" s="424"/>
      <c r="AJ1036" s="424"/>
      <c r="AK1036" s="424"/>
      <c r="AL1036" s="325" t="s">
        <v>570</v>
      </c>
      <c r="AM1036" s="326"/>
      <c r="AN1036" s="326"/>
      <c r="AO1036" s="327"/>
      <c r="AP1036" s="321" t="s">
        <v>570</v>
      </c>
      <c r="AQ1036" s="321"/>
      <c r="AR1036" s="321"/>
      <c r="AS1036" s="321"/>
      <c r="AT1036" s="321"/>
      <c r="AU1036" s="321"/>
      <c r="AV1036" s="321"/>
      <c r="AW1036" s="321"/>
      <c r="AX1036" s="321"/>
    </row>
    <row r="1037" spans="1:50" ht="30" customHeight="1" x14ac:dyDescent="0.15">
      <c r="A1037" s="405">
        <v>3</v>
      </c>
      <c r="B1037" s="405">
        <v>1</v>
      </c>
      <c r="C1037" s="425" t="s">
        <v>751</v>
      </c>
      <c r="D1037" s="419"/>
      <c r="E1037" s="419"/>
      <c r="F1037" s="419"/>
      <c r="G1037" s="419"/>
      <c r="H1037" s="419"/>
      <c r="I1037" s="419"/>
      <c r="J1037" s="420">
        <v>3010001010696</v>
      </c>
      <c r="K1037" s="421"/>
      <c r="L1037" s="421"/>
      <c r="M1037" s="421"/>
      <c r="N1037" s="421"/>
      <c r="O1037" s="421"/>
      <c r="P1037" s="422" t="s">
        <v>760</v>
      </c>
      <c r="Q1037" s="317"/>
      <c r="R1037" s="317"/>
      <c r="S1037" s="317"/>
      <c r="T1037" s="317"/>
      <c r="U1037" s="317"/>
      <c r="V1037" s="317"/>
      <c r="W1037" s="317"/>
      <c r="X1037" s="317"/>
      <c r="Y1037" s="318">
        <v>0.5</v>
      </c>
      <c r="Z1037" s="319"/>
      <c r="AA1037" s="319"/>
      <c r="AB1037" s="320"/>
      <c r="AC1037" s="328" t="s">
        <v>495</v>
      </c>
      <c r="AD1037" s="328"/>
      <c r="AE1037" s="328"/>
      <c r="AF1037" s="328"/>
      <c r="AG1037" s="328"/>
      <c r="AH1037" s="323" t="s">
        <v>570</v>
      </c>
      <c r="AI1037" s="324"/>
      <c r="AJ1037" s="324"/>
      <c r="AK1037" s="324"/>
      <c r="AL1037" s="325" t="s">
        <v>570</v>
      </c>
      <c r="AM1037" s="326"/>
      <c r="AN1037" s="326"/>
      <c r="AO1037" s="327"/>
      <c r="AP1037" s="321" t="s">
        <v>570</v>
      </c>
      <c r="AQ1037" s="321"/>
      <c r="AR1037" s="321"/>
      <c r="AS1037" s="321"/>
      <c r="AT1037" s="321"/>
      <c r="AU1037" s="321"/>
      <c r="AV1037" s="321"/>
      <c r="AW1037" s="321"/>
      <c r="AX1037" s="321"/>
    </row>
    <row r="1038" spans="1:50" ht="30" customHeight="1" x14ac:dyDescent="0.15">
      <c r="A1038" s="405">
        <v>4</v>
      </c>
      <c r="B1038" s="405">
        <v>1</v>
      </c>
      <c r="C1038" s="425" t="s">
        <v>752</v>
      </c>
      <c r="D1038" s="419"/>
      <c r="E1038" s="419"/>
      <c r="F1038" s="419"/>
      <c r="G1038" s="419"/>
      <c r="H1038" s="419"/>
      <c r="I1038" s="419"/>
      <c r="J1038" s="420">
        <v>3010001105926</v>
      </c>
      <c r="K1038" s="421"/>
      <c r="L1038" s="421"/>
      <c r="M1038" s="421"/>
      <c r="N1038" s="421"/>
      <c r="O1038" s="421"/>
      <c r="P1038" s="422" t="s">
        <v>758</v>
      </c>
      <c r="Q1038" s="317"/>
      <c r="R1038" s="317"/>
      <c r="S1038" s="317"/>
      <c r="T1038" s="317"/>
      <c r="U1038" s="317"/>
      <c r="V1038" s="317"/>
      <c r="W1038" s="317"/>
      <c r="X1038" s="317"/>
      <c r="Y1038" s="318">
        <v>0.2</v>
      </c>
      <c r="Z1038" s="319"/>
      <c r="AA1038" s="319"/>
      <c r="AB1038" s="320"/>
      <c r="AC1038" s="328" t="s">
        <v>495</v>
      </c>
      <c r="AD1038" s="328"/>
      <c r="AE1038" s="328"/>
      <c r="AF1038" s="328"/>
      <c r="AG1038" s="328"/>
      <c r="AH1038" s="323" t="s">
        <v>570</v>
      </c>
      <c r="AI1038" s="324"/>
      <c r="AJ1038" s="324"/>
      <c r="AK1038" s="324"/>
      <c r="AL1038" s="325" t="s">
        <v>570</v>
      </c>
      <c r="AM1038" s="326"/>
      <c r="AN1038" s="326"/>
      <c r="AO1038" s="327"/>
      <c r="AP1038" s="321" t="s">
        <v>570</v>
      </c>
      <c r="AQ1038" s="321"/>
      <c r="AR1038" s="321"/>
      <c r="AS1038" s="321"/>
      <c r="AT1038" s="321"/>
      <c r="AU1038" s="321"/>
      <c r="AV1038" s="321"/>
      <c r="AW1038" s="321"/>
      <c r="AX1038" s="321"/>
    </row>
    <row r="1039" spans="1:50" ht="30" customHeight="1" x14ac:dyDescent="0.15">
      <c r="A1039" s="405">
        <v>5</v>
      </c>
      <c r="B1039" s="405">
        <v>1</v>
      </c>
      <c r="C1039" s="425" t="s">
        <v>753</v>
      </c>
      <c r="D1039" s="419"/>
      <c r="E1039" s="419"/>
      <c r="F1039" s="419"/>
      <c r="G1039" s="419"/>
      <c r="H1039" s="419"/>
      <c r="I1039" s="419"/>
      <c r="J1039" s="420">
        <v>7010501032617</v>
      </c>
      <c r="K1039" s="421"/>
      <c r="L1039" s="421"/>
      <c r="M1039" s="421"/>
      <c r="N1039" s="421"/>
      <c r="O1039" s="421"/>
      <c r="P1039" s="422" t="s">
        <v>761</v>
      </c>
      <c r="Q1039" s="317"/>
      <c r="R1039" s="317"/>
      <c r="S1039" s="317"/>
      <c r="T1039" s="317"/>
      <c r="U1039" s="317"/>
      <c r="V1039" s="317"/>
      <c r="W1039" s="317"/>
      <c r="X1039" s="317"/>
      <c r="Y1039" s="318">
        <v>0.2</v>
      </c>
      <c r="Z1039" s="319"/>
      <c r="AA1039" s="319"/>
      <c r="AB1039" s="320"/>
      <c r="AC1039" s="322" t="s">
        <v>495</v>
      </c>
      <c r="AD1039" s="322"/>
      <c r="AE1039" s="322"/>
      <c r="AF1039" s="322"/>
      <c r="AG1039" s="322"/>
      <c r="AH1039" s="323" t="s">
        <v>570</v>
      </c>
      <c r="AI1039" s="324"/>
      <c r="AJ1039" s="324"/>
      <c r="AK1039" s="324"/>
      <c r="AL1039" s="325" t="s">
        <v>570</v>
      </c>
      <c r="AM1039" s="326"/>
      <c r="AN1039" s="326"/>
      <c r="AO1039" s="327"/>
      <c r="AP1039" s="321" t="s">
        <v>570</v>
      </c>
      <c r="AQ1039" s="321"/>
      <c r="AR1039" s="321"/>
      <c r="AS1039" s="321"/>
      <c r="AT1039" s="321"/>
      <c r="AU1039" s="321"/>
      <c r="AV1039" s="321"/>
      <c r="AW1039" s="321"/>
      <c r="AX1039" s="321"/>
    </row>
    <row r="1040" spans="1:50" ht="30" customHeight="1" x14ac:dyDescent="0.15">
      <c r="A1040" s="405">
        <v>6</v>
      </c>
      <c r="B1040" s="405">
        <v>1</v>
      </c>
      <c r="C1040" s="425" t="s">
        <v>754</v>
      </c>
      <c r="D1040" s="419"/>
      <c r="E1040" s="419"/>
      <c r="F1040" s="419"/>
      <c r="G1040" s="419"/>
      <c r="H1040" s="419"/>
      <c r="I1040" s="419"/>
      <c r="J1040" s="420">
        <v>7010001023050</v>
      </c>
      <c r="K1040" s="421"/>
      <c r="L1040" s="421"/>
      <c r="M1040" s="421"/>
      <c r="N1040" s="421"/>
      <c r="O1040" s="421"/>
      <c r="P1040" s="422" t="s">
        <v>762</v>
      </c>
      <c r="Q1040" s="317"/>
      <c r="R1040" s="317"/>
      <c r="S1040" s="317"/>
      <c r="T1040" s="317"/>
      <c r="U1040" s="317"/>
      <c r="V1040" s="317"/>
      <c r="W1040" s="317"/>
      <c r="X1040" s="317"/>
      <c r="Y1040" s="318">
        <v>0.1</v>
      </c>
      <c r="Z1040" s="319"/>
      <c r="AA1040" s="319"/>
      <c r="AB1040" s="320"/>
      <c r="AC1040" s="322" t="s">
        <v>495</v>
      </c>
      <c r="AD1040" s="322"/>
      <c r="AE1040" s="322"/>
      <c r="AF1040" s="322"/>
      <c r="AG1040" s="322"/>
      <c r="AH1040" s="323" t="s">
        <v>570</v>
      </c>
      <c r="AI1040" s="324"/>
      <c r="AJ1040" s="324"/>
      <c r="AK1040" s="324"/>
      <c r="AL1040" s="325" t="s">
        <v>570</v>
      </c>
      <c r="AM1040" s="326"/>
      <c r="AN1040" s="326"/>
      <c r="AO1040" s="327"/>
      <c r="AP1040" s="321" t="s">
        <v>570</v>
      </c>
      <c r="AQ1040" s="321"/>
      <c r="AR1040" s="321"/>
      <c r="AS1040" s="321"/>
      <c r="AT1040" s="321"/>
      <c r="AU1040" s="321"/>
      <c r="AV1040" s="321"/>
      <c r="AW1040" s="321"/>
      <c r="AX1040" s="321"/>
    </row>
    <row r="1041" spans="1:50" ht="30" customHeight="1" x14ac:dyDescent="0.15">
      <c r="A1041" s="405">
        <v>7</v>
      </c>
      <c r="B1041" s="405">
        <v>1</v>
      </c>
      <c r="C1041" s="425" t="s">
        <v>767</v>
      </c>
      <c r="D1041" s="419"/>
      <c r="E1041" s="419"/>
      <c r="F1041" s="419"/>
      <c r="G1041" s="419"/>
      <c r="H1041" s="419"/>
      <c r="I1041" s="419"/>
      <c r="J1041" s="420">
        <v>1130001021948</v>
      </c>
      <c r="K1041" s="421"/>
      <c r="L1041" s="421"/>
      <c r="M1041" s="421"/>
      <c r="N1041" s="421"/>
      <c r="O1041" s="421"/>
      <c r="P1041" s="317" t="s">
        <v>759</v>
      </c>
      <c r="Q1041" s="317"/>
      <c r="R1041" s="317"/>
      <c r="S1041" s="317"/>
      <c r="T1041" s="317"/>
      <c r="U1041" s="317"/>
      <c r="V1041" s="317"/>
      <c r="W1041" s="317"/>
      <c r="X1041" s="317"/>
      <c r="Y1041" s="318">
        <v>0.1</v>
      </c>
      <c r="Z1041" s="319"/>
      <c r="AA1041" s="319"/>
      <c r="AB1041" s="320"/>
      <c r="AC1041" s="322" t="s">
        <v>495</v>
      </c>
      <c r="AD1041" s="322"/>
      <c r="AE1041" s="322"/>
      <c r="AF1041" s="322"/>
      <c r="AG1041" s="322"/>
      <c r="AH1041" s="323" t="s">
        <v>570</v>
      </c>
      <c r="AI1041" s="324"/>
      <c r="AJ1041" s="324"/>
      <c r="AK1041" s="324"/>
      <c r="AL1041" s="325" t="s">
        <v>570</v>
      </c>
      <c r="AM1041" s="326"/>
      <c r="AN1041" s="326"/>
      <c r="AO1041" s="327"/>
      <c r="AP1041" s="321" t="s">
        <v>570</v>
      </c>
      <c r="AQ1041" s="321"/>
      <c r="AR1041" s="321"/>
      <c r="AS1041" s="321"/>
      <c r="AT1041" s="321"/>
      <c r="AU1041" s="321"/>
      <c r="AV1041" s="321"/>
      <c r="AW1041" s="321"/>
      <c r="AX1041" s="321"/>
    </row>
    <row r="1042" spans="1:50" ht="30" customHeight="1" x14ac:dyDescent="0.15">
      <c r="A1042" s="405">
        <v>8</v>
      </c>
      <c r="B1042" s="405">
        <v>1</v>
      </c>
      <c r="C1042" s="425" t="s">
        <v>755</v>
      </c>
      <c r="D1042" s="419"/>
      <c r="E1042" s="419"/>
      <c r="F1042" s="419"/>
      <c r="G1042" s="419"/>
      <c r="H1042" s="419"/>
      <c r="I1042" s="419"/>
      <c r="J1042" s="420">
        <v>2021001016122</v>
      </c>
      <c r="K1042" s="421"/>
      <c r="L1042" s="421"/>
      <c r="M1042" s="421"/>
      <c r="N1042" s="421"/>
      <c r="O1042" s="421"/>
      <c r="P1042" s="422" t="s">
        <v>763</v>
      </c>
      <c r="Q1042" s="317"/>
      <c r="R1042" s="317"/>
      <c r="S1042" s="317"/>
      <c r="T1042" s="317"/>
      <c r="U1042" s="317"/>
      <c r="V1042" s="317"/>
      <c r="W1042" s="317"/>
      <c r="X1042" s="317"/>
      <c r="Y1042" s="318">
        <v>0.1</v>
      </c>
      <c r="Z1042" s="319"/>
      <c r="AA1042" s="319"/>
      <c r="AB1042" s="320"/>
      <c r="AC1042" s="322" t="s">
        <v>495</v>
      </c>
      <c r="AD1042" s="322"/>
      <c r="AE1042" s="322"/>
      <c r="AF1042" s="322"/>
      <c r="AG1042" s="322"/>
      <c r="AH1042" s="323" t="s">
        <v>570</v>
      </c>
      <c r="AI1042" s="324"/>
      <c r="AJ1042" s="324"/>
      <c r="AK1042" s="324"/>
      <c r="AL1042" s="325" t="s">
        <v>570</v>
      </c>
      <c r="AM1042" s="326"/>
      <c r="AN1042" s="326"/>
      <c r="AO1042" s="327"/>
      <c r="AP1042" s="321" t="s">
        <v>570</v>
      </c>
      <c r="AQ1042" s="321"/>
      <c r="AR1042" s="321"/>
      <c r="AS1042" s="321"/>
      <c r="AT1042" s="321"/>
      <c r="AU1042" s="321"/>
      <c r="AV1042" s="321"/>
      <c r="AW1042" s="321"/>
      <c r="AX1042" s="321"/>
    </row>
    <row r="1043" spans="1:50" ht="30" customHeight="1" x14ac:dyDescent="0.15">
      <c r="A1043" s="405">
        <v>9</v>
      </c>
      <c r="B1043" s="405">
        <v>1</v>
      </c>
      <c r="C1043" s="425" t="s">
        <v>756</v>
      </c>
      <c r="D1043" s="419"/>
      <c r="E1043" s="419"/>
      <c r="F1043" s="419"/>
      <c r="G1043" s="419"/>
      <c r="H1043" s="419"/>
      <c r="I1043" s="419"/>
      <c r="J1043" s="420" t="s">
        <v>768</v>
      </c>
      <c r="K1043" s="421"/>
      <c r="L1043" s="421"/>
      <c r="M1043" s="421"/>
      <c r="N1043" s="421"/>
      <c r="O1043" s="421"/>
      <c r="P1043" s="317" t="s">
        <v>759</v>
      </c>
      <c r="Q1043" s="317"/>
      <c r="R1043" s="317"/>
      <c r="S1043" s="317"/>
      <c r="T1043" s="317"/>
      <c r="U1043" s="317"/>
      <c r="V1043" s="317"/>
      <c r="W1043" s="317"/>
      <c r="X1043" s="317"/>
      <c r="Y1043" s="318">
        <v>0</v>
      </c>
      <c r="Z1043" s="319"/>
      <c r="AA1043" s="319"/>
      <c r="AB1043" s="320"/>
      <c r="AC1043" s="322" t="s">
        <v>495</v>
      </c>
      <c r="AD1043" s="322"/>
      <c r="AE1043" s="322"/>
      <c r="AF1043" s="322"/>
      <c r="AG1043" s="322"/>
      <c r="AH1043" s="323" t="s">
        <v>570</v>
      </c>
      <c r="AI1043" s="324"/>
      <c r="AJ1043" s="324"/>
      <c r="AK1043" s="324"/>
      <c r="AL1043" s="325" t="s">
        <v>570</v>
      </c>
      <c r="AM1043" s="326"/>
      <c r="AN1043" s="326"/>
      <c r="AO1043" s="327"/>
      <c r="AP1043" s="321" t="s">
        <v>570</v>
      </c>
      <c r="AQ1043" s="321"/>
      <c r="AR1043" s="321"/>
      <c r="AS1043" s="321"/>
      <c r="AT1043" s="321"/>
      <c r="AU1043" s="321"/>
      <c r="AV1043" s="321"/>
      <c r="AW1043" s="321"/>
      <c r="AX1043" s="321"/>
    </row>
    <row r="1044" spans="1:50" ht="30" customHeight="1" x14ac:dyDescent="0.15">
      <c r="A1044" s="405">
        <v>10</v>
      </c>
      <c r="B1044" s="405">
        <v>1</v>
      </c>
      <c r="C1044" s="425" t="s">
        <v>757</v>
      </c>
      <c r="D1044" s="419"/>
      <c r="E1044" s="419"/>
      <c r="F1044" s="419"/>
      <c r="G1044" s="419"/>
      <c r="H1044" s="419"/>
      <c r="I1044" s="419"/>
      <c r="J1044" s="420">
        <v>8010001031283</v>
      </c>
      <c r="K1044" s="421"/>
      <c r="L1044" s="421"/>
      <c r="M1044" s="421"/>
      <c r="N1044" s="421"/>
      <c r="O1044" s="421"/>
      <c r="P1044" s="422" t="s">
        <v>764</v>
      </c>
      <c r="Q1044" s="317"/>
      <c r="R1044" s="317"/>
      <c r="S1044" s="317"/>
      <c r="T1044" s="317"/>
      <c r="U1044" s="317"/>
      <c r="V1044" s="317"/>
      <c r="W1044" s="317"/>
      <c r="X1044" s="317"/>
      <c r="Y1044" s="318">
        <v>0</v>
      </c>
      <c r="Z1044" s="319"/>
      <c r="AA1044" s="319"/>
      <c r="AB1044" s="320"/>
      <c r="AC1044" s="322" t="s">
        <v>495</v>
      </c>
      <c r="AD1044" s="322"/>
      <c r="AE1044" s="322"/>
      <c r="AF1044" s="322"/>
      <c r="AG1044" s="322"/>
      <c r="AH1044" s="323" t="s">
        <v>570</v>
      </c>
      <c r="AI1044" s="324"/>
      <c r="AJ1044" s="324"/>
      <c r="AK1044" s="324"/>
      <c r="AL1044" s="325" t="s">
        <v>570</v>
      </c>
      <c r="AM1044" s="326"/>
      <c r="AN1044" s="326"/>
      <c r="AO1044" s="327"/>
      <c r="AP1044" s="321" t="s">
        <v>570</v>
      </c>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30"/>
      <c r="AP1067" s="431" t="s">
        <v>418</v>
      </c>
      <c r="AQ1067" s="431"/>
      <c r="AR1067" s="431"/>
      <c r="AS1067" s="431"/>
      <c r="AT1067" s="431"/>
      <c r="AU1067" s="431"/>
      <c r="AV1067" s="431"/>
      <c r="AW1067" s="431"/>
      <c r="AX1067" s="431"/>
    </row>
    <row r="1068" spans="1:50" ht="62.25" customHeight="1" x14ac:dyDescent="0.15">
      <c r="A1068" s="405">
        <v>1</v>
      </c>
      <c r="B1068" s="405">
        <v>1</v>
      </c>
      <c r="C1068" s="419" t="s">
        <v>747</v>
      </c>
      <c r="D1068" s="419"/>
      <c r="E1068" s="419"/>
      <c r="F1068" s="419"/>
      <c r="G1068" s="419"/>
      <c r="H1068" s="419"/>
      <c r="I1068" s="419"/>
      <c r="J1068" s="420" t="s">
        <v>744</v>
      </c>
      <c r="K1068" s="421"/>
      <c r="L1068" s="421"/>
      <c r="M1068" s="421"/>
      <c r="N1068" s="421"/>
      <c r="O1068" s="421"/>
      <c r="P1068" s="422" t="s">
        <v>746</v>
      </c>
      <c r="Q1068" s="317"/>
      <c r="R1068" s="317"/>
      <c r="S1068" s="317"/>
      <c r="T1068" s="317"/>
      <c r="U1068" s="317"/>
      <c r="V1068" s="317"/>
      <c r="W1068" s="317"/>
      <c r="X1068" s="317"/>
      <c r="Y1068" s="318">
        <v>4</v>
      </c>
      <c r="Z1068" s="319"/>
      <c r="AA1068" s="319"/>
      <c r="AB1068" s="320"/>
      <c r="AC1068" s="328" t="s">
        <v>196</v>
      </c>
      <c r="AD1068" s="426"/>
      <c r="AE1068" s="426"/>
      <c r="AF1068" s="426"/>
      <c r="AG1068" s="426"/>
      <c r="AH1068" s="423" t="s">
        <v>777</v>
      </c>
      <c r="AI1068" s="424"/>
      <c r="AJ1068" s="424"/>
      <c r="AK1068" s="424"/>
      <c r="AL1068" s="325" t="s">
        <v>778</v>
      </c>
      <c r="AM1068" s="326"/>
      <c r="AN1068" s="326"/>
      <c r="AO1068" s="327"/>
      <c r="AP1068" s="321" t="s">
        <v>778</v>
      </c>
      <c r="AQ1068" s="321"/>
      <c r="AR1068" s="321"/>
      <c r="AS1068" s="321"/>
      <c r="AT1068" s="321"/>
      <c r="AU1068" s="321"/>
      <c r="AV1068" s="321"/>
      <c r="AW1068" s="321"/>
      <c r="AX1068" s="321"/>
    </row>
    <row r="1069" spans="1:50" ht="30" customHeight="1" x14ac:dyDescent="0.15">
      <c r="A1069" s="405">
        <v>2</v>
      </c>
      <c r="B1069" s="405">
        <v>1</v>
      </c>
      <c r="C1069" s="419" t="s">
        <v>751</v>
      </c>
      <c r="D1069" s="419"/>
      <c r="E1069" s="419"/>
      <c r="F1069" s="419"/>
      <c r="G1069" s="419"/>
      <c r="H1069" s="419"/>
      <c r="I1069" s="419"/>
      <c r="J1069" s="420">
        <v>3010001010696</v>
      </c>
      <c r="K1069" s="421"/>
      <c r="L1069" s="421"/>
      <c r="M1069" s="421"/>
      <c r="N1069" s="421"/>
      <c r="O1069" s="421"/>
      <c r="P1069" s="422" t="s">
        <v>773</v>
      </c>
      <c r="Q1069" s="317"/>
      <c r="R1069" s="317"/>
      <c r="S1069" s="317"/>
      <c r="T1069" s="317"/>
      <c r="U1069" s="317"/>
      <c r="V1069" s="317"/>
      <c r="W1069" s="317"/>
      <c r="X1069" s="317"/>
      <c r="Y1069" s="318">
        <v>1</v>
      </c>
      <c r="Z1069" s="319"/>
      <c r="AA1069" s="319"/>
      <c r="AB1069" s="320"/>
      <c r="AC1069" s="328" t="s">
        <v>495</v>
      </c>
      <c r="AD1069" s="328"/>
      <c r="AE1069" s="328"/>
      <c r="AF1069" s="328"/>
      <c r="AG1069" s="328"/>
      <c r="AH1069" s="423" t="s">
        <v>570</v>
      </c>
      <c r="AI1069" s="424"/>
      <c r="AJ1069" s="424"/>
      <c r="AK1069" s="424"/>
      <c r="AL1069" s="325" t="s">
        <v>570</v>
      </c>
      <c r="AM1069" s="326"/>
      <c r="AN1069" s="326"/>
      <c r="AO1069" s="327"/>
      <c r="AP1069" s="321" t="s">
        <v>570</v>
      </c>
      <c r="AQ1069" s="321"/>
      <c r="AR1069" s="321"/>
      <c r="AS1069" s="321"/>
      <c r="AT1069" s="321"/>
      <c r="AU1069" s="321"/>
      <c r="AV1069" s="321"/>
      <c r="AW1069" s="321"/>
      <c r="AX1069" s="321"/>
    </row>
    <row r="1070" spans="1:50" ht="30" customHeight="1" x14ac:dyDescent="0.15">
      <c r="A1070" s="405">
        <v>3</v>
      </c>
      <c r="B1070" s="405">
        <v>1</v>
      </c>
      <c r="C1070" s="425" t="s">
        <v>755</v>
      </c>
      <c r="D1070" s="419"/>
      <c r="E1070" s="419"/>
      <c r="F1070" s="419"/>
      <c r="G1070" s="419"/>
      <c r="H1070" s="419"/>
      <c r="I1070" s="419"/>
      <c r="J1070" s="420">
        <v>2021001016122</v>
      </c>
      <c r="K1070" s="421"/>
      <c r="L1070" s="421"/>
      <c r="M1070" s="421"/>
      <c r="N1070" s="421"/>
      <c r="O1070" s="421"/>
      <c r="P1070" s="422" t="s">
        <v>774</v>
      </c>
      <c r="Q1070" s="317"/>
      <c r="R1070" s="317"/>
      <c r="S1070" s="317"/>
      <c r="T1070" s="317"/>
      <c r="U1070" s="317"/>
      <c r="V1070" s="317"/>
      <c r="W1070" s="317"/>
      <c r="X1070" s="317"/>
      <c r="Y1070" s="318">
        <v>0.8</v>
      </c>
      <c r="Z1070" s="319"/>
      <c r="AA1070" s="319"/>
      <c r="AB1070" s="320"/>
      <c r="AC1070" s="328" t="s">
        <v>495</v>
      </c>
      <c r="AD1070" s="328"/>
      <c r="AE1070" s="328"/>
      <c r="AF1070" s="328"/>
      <c r="AG1070" s="328"/>
      <c r="AH1070" s="323" t="s">
        <v>570</v>
      </c>
      <c r="AI1070" s="324"/>
      <c r="AJ1070" s="324"/>
      <c r="AK1070" s="324"/>
      <c r="AL1070" s="325" t="s">
        <v>570</v>
      </c>
      <c r="AM1070" s="326"/>
      <c r="AN1070" s="326"/>
      <c r="AO1070" s="327"/>
      <c r="AP1070" s="321" t="s">
        <v>570</v>
      </c>
      <c r="AQ1070" s="321"/>
      <c r="AR1070" s="321"/>
      <c r="AS1070" s="321"/>
      <c r="AT1070" s="321"/>
      <c r="AU1070" s="321"/>
      <c r="AV1070" s="321"/>
      <c r="AW1070" s="321"/>
      <c r="AX1070" s="321"/>
    </row>
    <row r="1071" spans="1:50" ht="30" customHeight="1" x14ac:dyDescent="0.15">
      <c r="A1071" s="405">
        <v>4</v>
      </c>
      <c r="B1071" s="405">
        <v>1</v>
      </c>
      <c r="C1071" s="425" t="s">
        <v>753</v>
      </c>
      <c r="D1071" s="419"/>
      <c r="E1071" s="419"/>
      <c r="F1071" s="419"/>
      <c r="G1071" s="419"/>
      <c r="H1071" s="419"/>
      <c r="I1071" s="419"/>
      <c r="J1071" s="420">
        <v>7010501032617</v>
      </c>
      <c r="K1071" s="421"/>
      <c r="L1071" s="421"/>
      <c r="M1071" s="421"/>
      <c r="N1071" s="421"/>
      <c r="O1071" s="421"/>
      <c r="P1071" s="422" t="s">
        <v>775</v>
      </c>
      <c r="Q1071" s="317"/>
      <c r="R1071" s="317"/>
      <c r="S1071" s="317"/>
      <c r="T1071" s="317"/>
      <c r="U1071" s="317"/>
      <c r="V1071" s="317"/>
      <c r="W1071" s="317"/>
      <c r="X1071" s="317"/>
      <c r="Y1071" s="318">
        <v>0.6</v>
      </c>
      <c r="Z1071" s="319"/>
      <c r="AA1071" s="319"/>
      <c r="AB1071" s="320"/>
      <c r="AC1071" s="328" t="s">
        <v>495</v>
      </c>
      <c r="AD1071" s="328"/>
      <c r="AE1071" s="328"/>
      <c r="AF1071" s="328"/>
      <c r="AG1071" s="328"/>
      <c r="AH1071" s="323" t="s">
        <v>570</v>
      </c>
      <c r="AI1071" s="324"/>
      <c r="AJ1071" s="324"/>
      <c r="AK1071" s="324"/>
      <c r="AL1071" s="325" t="s">
        <v>570</v>
      </c>
      <c r="AM1071" s="326"/>
      <c r="AN1071" s="326"/>
      <c r="AO1071" s="327"/>
      <c r="AP1071" s="321" t="s">
        <v>570</v>
      </c>
      <c r="AQ1071" s="321"/>
      <c r="AR1071" s="321"/>
      <c r="AS1071" s="321"/>
      <c r="AT1071" s="321"/>
      <c r="AU1071" s="321"/>
      <c r="AV1071" s="321"/>
      <c r="AW1071" s="321"/>
      <c r="AX1071" s="321"/>
    </row>
    <row r="1072" spans="1:50" ht="30" customHeight="1" x14ac:dyDescent="0.15">
      <c r="A1072" s="405">
        <v>5</v>
      </c>
      <c r="B1072" s="405">
        <v>1</v>
      </c>
      <c r="C1072" s="419" t="s">
        <v>750</v>
      </c>
      <c r="D1072" s="419"/>
      <c r="E1072" s="419"/>
      <c r="F1072" s="419"/>
      <c r="G1072" s="419"/>
      <c r="H1072" s="419"/>
      <c r="I1072" s="419"/>
      <c r="J1072" s="420">
        <v>6010401024970</v>
      </c>
      <c r="K1072" s="421"/>
      <c r="L1072" s="421"/>
      <c r="M1072" s="421"/>
      <c r="N1072" s="421"/>
      <c r="O1072" s="421"/>
      <c r="P1072" s="422" t="s">
        <v>749</v>
      </c>
      <c r="Q1072" s="317"/>
      <c r="R1072" s="317"/>
      <c r="S1072" s="317"/>
      <c r="T1072" s="317"/>
      <c r="U1072" s="317"/>
      <c r="V1072" s="317"/>
      <c r="W1072" s="317"/>
      <c r="X1072" s="317"/>
      <c r="Y1072" s="318">
        <v>0.5</v>
      </c>
      <c r="Z1072" s="319"/>
      <c r="AA1072" s="319"/>
      <c r="AB1072" s="320"/>
      <c r="AC1072" s="322" t="s">
        <v>685</v>
      </c>
      <c r="AD1072" s="322"/>
      <c r="AE1072" s="322"/>
      <c r="AF1072" s="322"/>
      <c r="AG1072" s="322"/>
      <c r="AH1072" s="323" t="s">
        <v>570</v>
      </c>
      <c r="AI1072" s="324"/>
      <c r="AJ1072" s="324"/>
      <c r="AK1072" s="324"/>
      <c r="AL1072" s="325" t="s">
        <v>570</v>
      </c>
      <c r="AM1072" s="326"/>
      <c r="AN1072" s="326"/>
      <c r="AO1072" s="327"/>
      <c r="AP1072" s="321" t="s">
        <v>570</v>
      </c>
      <c r="AQ1072" s="321"/>
      <c r="AR1072" s="321"/>
      <c r="AS1072" s="321"/>
      <c r="AT1072" s="321"/>
      <c r="AU1072" s="321"/>
      <c r="AV1072" s="321"/>
      <c r="AW1072" s="321"/>
      <c r="AX1072" s="321"/>
    </row>
    <row r="1073" spans="1:50" ht="30" customHeight="1" x14ac:dyDescent="0.15">
      <c r="A1073" s="405">
        <v>6</v>
      </c>
      <c r="B1073" s="405">
        <v>1</v>
      </c>
      <c r="C1073" s="419" t="s">
        <v>754</v>
      </c>
      <c r="D1073" s="419"/>
      <c r="E1073" s="419"/>
      <c r="F1073" s="419"/>
      <c r="G1073" s="419"/>
      <c r="H1073" s="419"/>
      <c r="I1073" s="419"/>
      <c r="J1073" s="420">
        <v>7010001023050</v>
      </c>
      <c r="K1073" s="421"/>
      <c r="L1073" s="421"/>
      <c r="M1073" s="421"/>
      <c r="N1073" s="421"/>
      <c r="O1073" s="421"/>
      <c r="P1073" s="422" t="s">
        <v>779</v>
      </c>
      <c r="Q1073" s="317"/>
      <c r="R1073" s="317"/>
      <c r="S1073" s="317"/>
      <c r="T1073" s="317"/>
      <c r="U1073" s="317"/>
      <c r="V1073" s="317"/>
      <c r="W1073" s="317"/>
      <c r="X1073" s="317"/>
      <c r="Y1073" s="318">
        <v>0.3</v>
      </c>
      <c r="Z1073" s="319"/>
      <c r="AA1073" s="319"/>
      <c r="AB1073" s="320"/>
      <c r="AC1073" s="322" t="s">
        <v>495</v>
      </c>
      <c r="AD1073" s="322"/>
      <c r="AE1073" s="322"/>
      <c r="AF1073" s="322"/>
      <c r="AG1073" s="322"/>
      <c r="AH1073" s="323" t="s">
        <v>570</v>
      </c>
      <c r="AI1073" s="324"/>
      <c r="AJ1073" s="324"/>
      <c r="AK1073" s="324"/>
      <c r="AL1073" s="325" t="s">
        <v>570</v>
      </c>
      <c r="AM1073" s="326"/>
      <c r="AN1073" s="326"/>
      <c r="AO1073" s="327"/>
      <c r="AP1073" s="321" t="s">
        <v>570</v>
      </c>
      <c r="AQ1073" s="321"/>
      <c r="AR1073" s="321"/>
      <c r="AS1073" s="321"/>
      <c r="AT1073" s="321"/>
      <c r="AU1073" s="321"/>
      <c r="AV1073" s="321"/>
      <c r="AW1073" s="321"/>
      <c r="AX1073" s="321"/>
    </row>
    <row r="1074" spans="1:50" ht="30" customHeight="1" x14ac:dyDescent="0.15">
      <c r="A1074" s="405">
        <v>7</v>
      </c>
      <c r="B1074" s="405">
        <v>1</v>
      </c>
      <c r="C1074" s="425" t="s">
        <v>770</v>
      </c>
      <c r="D1074" s="419"/>
      <c r="E1074" s="419"/>
      <c r="F1074" s="419"/>
      <c r="G1074" s="419"/>
      <c r="H1074" s="419"/>
      <c r="I1074" s="419"/>
      <c r="J1074" s="420">
        <v>8100001013784</v>
      </c>
      <c r="K1074" s="421"/>
      <c r="L1074" s="421"/>
      <c r="M1074" s="421"/>
      <c r="N1074" s="421"/>
      <c r="O1074" s="421"/>
      <c r="P1074" s="422" t="s">
        <v>776</v>
      </c>
      <c r="Q1074" s="317"/>
      <c r="R1074" s="317"/>
      <c r="S1074" s="317"/>
      <c r="T1074" s="317"/>
      <c r="U1074" s="317"/>
      <c r="V1074" s="317"/>
      <c r="W1074" s="317"/>
      <c r="X1074" s="317"/>
      <c r="Y1074" s="318">
        <v>0.1</v>
      </c>
      <c r="Z1074" s="319"/>
      <c r="AA1074" s="319"/>
      <c r="AB1074" s="320"/>
      <c r="AC1074" s="322" t="s">
        <v>495</v>
      </c>
      <c r="AD1074" s="322"/>
      <c r="AE1074" s="322"/>
      <c r="AF1074" s="322"/>
      <c r="AG1074" s="322"/>
      <c r="AH1074" s="323" t="s">
        <v>570</v>
      </c>
      <c r="AI1074" s="324"/>
      <c r="AJ1074" s="324"/>
      <c r="AK1074" s="324"/>
      <c r="AL1074" s="325" t="s">
        <v>570</v>
      </c>
      <c r="AM1074" s="326"/>
      <c r="AN1074" s="326"/>
      <c r="AO1074" s="327"/>
      <c r="AP1074" s="321" t="s">
        <v>570</v>
      </c>
      <c r="AQ1074" s="321"/>
      <c r="AR1074" s="321"/>
      <c r="AS1074" s="321"/>
      <c r="AT1074" s="321"/>
      <c r="AU1074" s="321"/>
      <c r="AV1074" s="321"/>
      <c r="AW1074" s="321"/>
      <c r="AX1074" s="321"/>
    </row>
    <row r="1075" spans="1:50" ht="30" customHeight="1" x14ac:dyDescent="0.15">
      <c r="A1075" s="405">
        <v>8</v>
      </c>
      <c r="B1075" s="405">
        <v>1</v>
      </c>
      <c r="C1075" s="425" t="s">
        <v>769</v>
      </c>
      <c r="D1075" s="419"/>
      <c r="E1075" s="419"/>
      <c r="F1075" s="419"/>
      <c r="G1075" s="419"/>
      <c r="H1075" s="419"/>
      <c r="I1075" s="419"/>
      <c r="J1075" s="420">
        <v>8180001124830</v>
      </c>
      <c r="K1075" s="421"/>
      <c r="L1075" s="421"/>
      <c r="M1075" s="421"/>
      <c r="N1075" s="421"/>
      <c r="O1075" s="421"/>
      <c r="P1075" s="317" t="s">
        <v>776</v>
      </c>
      <c r="Q1075" s="317"/>
      <c r="R1075" s="317"/>
      <c r="S1075" s="317"/>
      <c r="T1075" s="317"/>
      <c r="U1075" s="317"/>
      <c r="V1075" s="317"/>
      <c r="W1075" s="317"/>
      <c r="X1075" s="317"/>
      <c r="Y1075" s="318">
        <v>0.1</v>
      </c>
      <c r="Z1075" s="319"/>
      <c r="AA1075" s="319"/>
      <c r="AB1075" s="320"/>
      <c r="AC1075" s="322" t="s">
        <v>495</v>
      </c>
      <c r="AD1075" s="322"/>
      <c r="AE1075" s="322"/>
      <c r="AF1075" s="322"/>
      <c r="AG1075" s="322"/>
      <c r="AH1075" s="323" t="s">
        <v>570</v>
      </c>
      <c r="AI1075" s="324"/>
      <c r="AJ1075" s="324"/>
      <c r="AK1075" s="324"/>
      <c r="AL1075" s="325" t="s">
        <v>570</v>
      </c>
      <c r="AM1075" s="326"/>
      <c r="AN1075" s="326"/>
      <c r="AO1075" s="327"/>
      <c r="AP1075" s="321" t="s">
        <v>570</v>
      </c>
      <c r="AQ1075" s="321"/>
      <c r="AR1075" s="321"/>
      <c r="AS1075" s="321"/>
      <c r="AT1075" s="321"/>
      <c r="AU1075" s="321"/>
      <c r="AV1075" s="321"/>
      <c r="AW1075" s="321"/>
      <c r="AX1075" s="321"/>
    </row>
    <row r="1076" spans="1:50" ht="30" customHeight="1" x14ac:dyDescent="0.15">
      <c r="A1076" s="405">
        <v>9</v>
      </c>
      <c r="B1076" s="405">
        <v>1</v>
      </c>
      <c r="C1076" s="419" t="s">
        <v>727</v>
      </c>
      <c r="D1076" s="419"/>
      <c r="E1076" s="419"/>
      <c r="F1076" s="419"/>
      <c r="G1076" s="419"/>
      <c r="H1076" s="419"/>
      <c r="I1076" s="419"/>
      <c r="J1076" s="420">
        <v>8010001036745</v>
      </c>
      <c r="K1076" s="421"/>
      <c r="L1076" s="421"/>
      <c r="M1076" s="421"/>
      <c r="N1076" s="421"/>
      <c r="O1076" s="421"/>
      <c r="P1076" s="422" t="s">
        <v>780</v>
      </c>
      <c r="Q1076" s="317"/>
      <c r="R1076" s="317"/>
      <c r="S1076" s="317"/>
      <c r="T1076" s="317"/>
      <c r="U1076" s="317"/>
      <c r="V1076" s="317"/>
      <c r="W1076" s="317"/>
      <c r="X1076" s="317"/>
      <c r="Y1076" s="318">
        <v>7.0000000000000007E-2</v>
      </c>
      <c r="Z1076" s="319"/>
      <c r="AA1076" s="319"/>
      <c r="AB1076" s="320"/>
      <c r="AC1076" s="322" t="s">
        <v>495</v>
      </c>
      <c r="AD1076" s="322"/>
      <c r="AE1076" s="322"/>
      <c r="AF1076" s="322"/>
      <c r="AG1076" s="322"/>
      <c r="AH1076" s="323" t="s">
        <v>570</v>
      </c>
      <c r="AI1076" s="324"/>
      <c r="AJ1076" s="324"/>
      <c r="AK1076" s="324"/>
      <c r="AL1076" s="325" t="s">
        <v>570</v>
      </c>
      <c r="AM1076" s="326"/>
      <c r="AN1076" s="326"/>
      <c r="AO1076" s="327"/>
      <c r="AP1076" s="321" t="s">
        <v>570</v>
      </c>
      <c r="AQ1076" s="321"/>
      <c r="AR1076" s="321"/>
      <c r="AS1076" s="321"/>
      <c r="AT1076" s="321"/>
      <c r="AU1076" s="321"/>
      <c r="AV1076" s="321"/>
      <c r="AW1076" s="321"/>
      <c r="AX1076" s="321"/>
    </row>
    <row r="1077" spans="1:50" ht="30" customHeight="1" x14ac:dyDescent="0.15">
      <c r="A1077" s="405">
        <v>10</v>
      </c>
      <c r="B1077" s="405">
        <v>1</v>
      </c>
      <c r="C1077" s="419" t="s">
        <v>756</v>
      </c>
      <c r="D1077" s="419"/>
      <c r="E1077" s="419"/>
      <c r="F1077" s="419"/>
      <c r="G1077" s="419"/>
      <c r="H1077" s="419"/>
      <c r="I1077" s="419"/>
      <c r="J1077" s="420" t="s">
        <v>744</v>
      </c>
      <c r="K1077" s="421"/>
      <c r="L1077" s="421"/>
      <c r="M1077" s="421"/>
      <c r="N1077" s="421"/>
      <c r="O1077" s="421"/>
      <c r="P1077" s="422" t="s">
        <v>781</v>
      </c>
      <c r="Q1077" s="317"/>
      <c r="R1077" s="317"/>
      <c r="S1077" s="317"/>
      <c r="T1077" s="317"/>
      <c r="U1077" s="317"/>
      <c r="V1077" s="317"/>
      <c r="W1077" s="317"/>
      <c r="X1077" s="317"/>
      <c r="Y1077" s="318">
        <v>0</v>
      </c>
      <c r="Z1077" s="319"/>
      <c r="AA1077" s="319"/>
      <c r="AB1077" s="320"/>
      <c r="AC1077" s="322" t="s">
        <v>495</v>
      </c>
      <c r="AD1077" s="322"/>
      <c r="AE1077" s="322"/>
      <c r="AF1077" s="322"/>
      <c r="AG1077" s="322"/>
      <c r="AH1077" s="323" t="s">
        <v>570</v>
      </c>
      <c r="AI1077" s="324"/>
      <c r="AJ1077" s="324"/>
      <c r="AK1077" s="324"/>
      <c r="AL1077" s="325" t="s">
        <v>570</v>
      </c>
      <c r="AM1077" s="326"/>
      <c r="AN1077" s="326"/>
      <c r="AO1077" s="327"/>
      <c r="AP1077" s="321" t="s">
        <v>570</v>
      </c>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0" t="s">
        <v>446</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462</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384</v>
      </c>
      <c r="D1101" s="903"/>
      <c r="E1101" s="277" t="s">
        <v>383</v>
      </c>
      <c r="F1101" s="903"/>
      <c r="G1101" s="903"/>
      <c r="H1101" s="903"/>
      <c r="I1101" s="903"/>
      <c r="J1101" s="277" t="s">
        <v>417</v>
      </c>
      <c r="K1101" s="277"/>
      <c r="L1101" s="277"/>
      <c r="M1101" s="277"/>
      <c r="N1101" s="277"/>
      <c r="O1101" s="277"/>
      <c r="P1101" s="344" t="s">
        <v>27</v>
      </c>
      <c r="Q1101" s="344"/>
      <c r="R1101" s="344"/>
      <c r="S1101" s="344"/>
      <c r="T1101" s="344"/>
      <c r="U1101" s="344"/>
      <c r="V1101" s="344"/>
      <c r="W1101" s="344"/>
      <c r="X1101" s="344"/>
      <c r="Y1101" s="277" t="s">
        <v>419</v>
      </c>
      <c r="Z1101" s="903"/>
      <c r="AA1101" s="903"/>
      <c r="AB1101" s="903"/>
      <c r="AC1101" s="277" t="s">
        <v>366</v>
      </c>
      <c r="AD1101" s="277"/>
      <c r="AE1101" s="277"/>
      <c r="AF1101" s="277"/>
      <c r="AG1101" s="277"/>
      <c r="AH1101" s="344" t="s">
        <v>379</v>
      </c>
      <c r="AI1101" s="345"/>
      <c r="AJ1101" s="345"/>
      <c r="AK1101" s="345"/>
      <c r="AL1101" s="345" t="s">
        <v>21</v>
      </c>
      <c r="AM1101" s="345"/>
      <c r="AN1101" s="345"/>
      <c r="AO1101" s="906"/>
      <c r="AP1101" s="431" t="s">
        <v>447</v>
      </c>
      <c r="AQ1101" s="431"/>
      <c r="AR1101" s="431"/>
      <c r="AS1101" s="431"/>
      <c r="AT1101" s="431"/>
      <c r="AU1101" s="431"/>
      <c r="AV1101" s="431"/>
      <c r="AW1101" s="431"/>
      <c r="AX1101" s="431"/>
    </row>
    <row r="1102" spans="1:50" ht="30" customHeight="1" x14ac:dyDescent="0.15">
      <c r="A1102" s="405">
        <v>1</v>
      </c>
      <c r="B1102" s="405">
        <v>1</v>
      </c>
      <c r="C1102" s="905"/>
      <c r="D1102" s="905"/>
      <c r="E1102" s="261" t="s">
        <v>571</v>
      </c>
      <c r="F1102" s="904"/>
      <c r="G1102" s="904"/>
      <c r="H1102" s="904"/>
      <c r="I1102" s="904"/>
      <c r="J1102" s="420" t="s">
        <v>571</v>
      </c>
      <c r="K1102" s="421"/>
      <c r="L1102" s="421"/>
      <c r="M1102" s="421"/>
      <c r="N1102" s="421"/>
      <c r="O1102" s="421"/>
      <c r="P1102" s="422" t="s">
        <v>571</v>
      </c>
      <c r="Q1102" s="317"/>
      <c r="R1102" s="317"/>
      <c r="S1102" s="317"/>
      <c r="T1102" s="317"/>
      <c r="U1102" s="317"/>
      <c r="V1102" s="317"/>
      <c r="W1102" s="317"/>
      <c r="X1102" s="317"/>
      <c r="Y1102" s="318" t="s">
        <v>676</v>
      </c>
      <c r="Z1102" s="319"/>
      <c r="AA1102" s="319"/>
      <c r="AB1102" s="320"/>
      <c r="AC1102" s="322"/>
      <c r="AD1102" s="322"/>
      <c r="AE1102" s="322"/>
      <c r="AF1102" s="322"/>
      <c r="AG1102" s="322"/>
      <c r="AH1102" s="323" t="s">
        <v>677</v>
      </c>
      <c r="AI1102" s="324"/>
      <c r="AJ1102" s="324"/>
      <c r="AK1102" s="324"/>
      <c r="AL1102" s="325" t="s">
        <v>676</v>
      </c>
      <c r="AM1102" s="326"/>
      <c r="AN1102" s="326"/>
      <c r="AO1102" s="327"/>
      <c r="AP1102" s="321" t="s">
        <v>678</v>
      </c>
      <c r="AQ1102" s="321"/>
      <c r="AR1102" s="321"/>
      <c r="AS1102" s="321"/>
      <c r="AT1102" s="321"/>
      <c r="AU1102" s="321"/>
      <c r="AV1102" s="321"/>
      <c r="AW1102" s="321"/>
      <c r="AX1102" s="321"/>
    </row>
    <row r="1103" spans="1:50" ht="30" hidden="1" customHeight="1" x14ac:dyDescent="0.15">
      <c r="A1103" s="405">
        <v>2</v>
      </c>
      <c r="B1103" s="405">
        <v>1</v>
      </c>
      <c r="C1103" s="905"/>
      <c r="D1103" s="905"/>
      <c r="E1103" s="904"/>
      <c r="F1103" s="904"/>
      <c r="G1103" s="904"/>
      <c r="H1103" s="904"/>
      <c r="I1103" s="904"/>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05"/>
      <c r="D1104" s="905"/>
      <c r="E1104" s="904"/>
      <c r="F1104" s="904"/>
      <c r="G1104" s="904"/>
      <c r="H1104" s="904"/>
      <c r="I1104" s="904"/>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05"/>
      <c r="D1105" s="905"/>
      <c r="E1105" s="904"/>
      <c r="F1105" s="904"/>
      <c r="G1105" s="904"/>
      <c r="H1105" s="904"/>
      <c r="I1105" s="904"/>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05"/>
      <c r="D1106" s="905"/>
      <c r="E1106" s="904"/>
      <c r="F1106" s="904"/>
      <c r="G1106" s="904"/>
      <c r="H1106" s="904"/>
      <c r="I1106" s="904"/>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05"/>
      <c r="D1107" s="905"/>
      <c r="E1107" s="904"/>
      <c r="F1107" s="904"/>
      <c r="G1107" s="904"/>
      <c r="H1107" s="904"/>
      <c r="I1107" s="904"/>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05"/>
      <c r="D1108" s="905"/>
      <c r="E1108" s="904"/>
      <c r="F1108" s="904"/>
      <c r="G1108" s="904"/>
      <c r="H1108" s="904"/>
      <c r="I1108" s="904"/>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05"/>
      <c r="D1109" s="905"/>
      <c r="E1109" s="904"/>
      <c r="F1109" s="904"/>
      <c r="G1109" s="904"/>
      <c r="H1109" s="904"/>
      <c r="I1109" s="904"/>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05"/>
      <c r="D1110" s="905"/>
      <c r="E1110" s="904"/>
      <c r="F1110" s="904"/>
      <c r="G1110" s="904"/>
      <c r="H1110" s="904"/>
      <c r="I1110" s="904"/>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05"/>
      <c r="D1111" s="905"/>
      <c r="E1111" s="904"/>
      <c r="F1111" s="904"/>
      <c r="G1111" s="904"/>
      <c r="H1111" s="904"/>
      <c r="I1111" s="904"/>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05"/>
      <c r="D1112" s="905"/>
      <c r="E1112" s="904"/>
      <c r="F1112" s="904"/>
      <c r="G1112" s="904"/>
      <c r="H1112" s="904"/>
      <c r="I1112" s="904"/>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05"/>
      <c r="D1113" s="905"/>
      <c r="E1113" s="904"/>
      <c r="F1113" s="904"/>
      <c r="G1113" s="904"/>
      <c r="H1113" s="904"/>
      <c r="I1113" s="904"/>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05"/>
      <c r="D1114" s="905"/>
      <c r="E1114" s="904"/>
      <c r="F1114" s="904"/>
      <c r="G1114" s="904"/>
      <c r="H1114" s="904"/>
      <c r="I1114" s="904"/>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05"/>
      <c r="D1115" s="905"/>
      <c r="E1115" s="904"/>
      <c r="F1115" s="904"/>
      <c r="G1115" s="904"/>
      <c r="H1115" s="904"/>
      <c r="I1115" s="904"/>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05"/>
      <c r="D1116" s="905"/>
      <c r="E1116" s="904"/>
      <c r="F1116" s="904"/>
      <c r="G1116" s="904"/>
      <c r="H1116" s="904"/>
      <c r="I1116" s="904"/>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05"/>
      <c r="D1117" s="905"/>
      <c r="E1117" s="904"/>
      <c r="F1117" s="904"/>
      <c r="G1117" s="904"/>
      <c r="H1117" s="904"/>
      <c r="I1117" s="904"/>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05"/>
      <c r="D1118" s="905"/>
      <c r="E1118" s="904"/>
      <c r="F1118" s="904"/>
      <c r="G1118" s="904"/>
      <c r="H1118" s="904"/>
      <c r="I1118" s="904"/>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05"/>
      <c r="D1119" s="905"/>
      <c r="E1119" s="261"/>
      <c r="F1119" s="904"/>
      <c r="G1119" s="904"/>
      <c r="H1119" s="904"/>
      <c r="I1119" s="904"/>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05"/>
      <c r="D1120" s="905"/>
      <c r="E1120" s="904"/>
      <c r="F1120" s="904"/>
      <c r="G1120" s="904"/>
      <c r="H1120" s="904"/>
      <c r="I1120" s="904"/>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05"/>
      <c r="D1121" s="905"/>
      <c r="E1121" s="904"/>
      <c r="F1121" s="904"/>
      <c r="G1121" s="904"/>
      <c r="H1121" s="904"/>
      <c r="I1121" s="904"/>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05"/>
      <c r="D1122" s="905"/>
      <c r="E1122" s="904"/>
      <c r="F1122" s="904"/>
      <c r="G1122" s="904"/>
      <c r="H1122" s="904"/>
      <c r="I1122" s="904"/>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05"/>
      <c r="D1123" s="905"/>
      <c r="E1123" s="904"/>
      <c r="F1123" s="904"/>
      <c r="G1123" s="904"/>
      <c r="H1123" s="904"/>
      <c r="I1123" s="904"/>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05"/>
      <c r="D1124" s="905"/>
      <c r="E1124" s="904"/>
      <c r="F1124" s="904"/>
      <c r="G1124" s="904"/>
      <c r="H1124" s="904"/>
      <c r="I1124" s="904"/>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05"/>
      <c r="D1125" s="905"/>
      <c r="E1125" s="904"/>
      <c r="F1125" s="904"/>
      <c r="G1125" s="904"/>
      <c r="H1125" s="904"/>
      <c r="I1125" s="904"/>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05"/>
      <c r="D1126" s="905"/>
      <c r="E1126" s="904"/>
      <c r="F1126" s="904"/>
      <c r="G1126" s="904"/>
      <c r="H1126" s="904"/>
      <c r="I1126" s="904"/>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05"/>
      <c r="D1127" s="905"/>
      <c r="E1127" s="904"/>
      <c r="F1127" s="904"/>
      <c r="G1127" s="904"/>
      <c r="H1127" s="904"/>
      <c r="I1127" s="904"/>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05"/>
      <c r="D1128" s="905"/>
      <c r="E1128" s="904"/>
      <c r="F1128" s="904"/>
      <c r="G1128" s="904"/>
      <c r="H1128" s="904"/>
      <c r="I1128" s="904"/>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05"/>
      <c r="D1129" s="905"/>
      <c r="E1129" s="904"/>
      <c r="F1129" s="904"/>
      <c r="G1129" s="904"/>
      <c r="H1129" s="904"/>
      <c r="I1129" s="904"/>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05"/>
      <c r="D1130" s="905"/>
      <c r="E1130" s="904"/>
      <c r="F1130" s="904"/>
      <c r="G1130" s="904"/>
      <c r="H1130" s="904"/>
      <c r="I1130" s="904"/>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05"/>
      <c r="D1131" s="905"/>
      <c r="E1131" s="904"/>
      <c r="F1131" s="904"/>
      <c r="G1131" s="904"/>
      <c r="H1131" s="904"/>
      <c r="I1131" s="904"/>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94" max="16383" man="1"/>
    <brk id="189" max="16383" man="1"/>
    <brk id="725" max="16383" man="1"/>
    <brk id="739" max="49" man="1"/>
    <brk id="778" max="49" man="1"/>
    <brk id="900" max="16383" man="1"/>
    <brk id="966" max="49" man="1"/>
    <brk id="1102" max="16383" man="1"/>
  </rowBreaks>
  <colBreaks count="1" manualBreakCount="1">
    <brk id="6" max="104857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467</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6"/>
      <c r="Z2" s="413"/>
      <c r="AA2" s="414"/>
      <c r="AB2" s="1020" t="s">
        <v>11</v>
      </c>
      <c r="AC2" s="1021"/>
      <c r="AD2" s="1022"/>
      <c r="AE2" s="1008" t="s">
        <v>548</v>
      </c>
      <c r="AF2" s="1008"/>
      <c r="AG2" s="1008"/>
      <c r="AH2" s="1008"/>
      <c r="AI2" s="1008" t="s">
        <v>545</v>
      </c>
      <c r="AJ2" s="1008"/>
      <c r="AK2" s="1008"/>
      <c r="AL2" s="1008"/>
      <c r="AM2" s="1008" t="s">
        <v>519</v>
      </c>
      <c r="AN2" s="1008"/>
      <c r="AO2" s="1008"/>
      <c r="AP2" s="470"/>
      <c r="AQ2" s="176" t="s">
        <v>353</v>
      </c>
      <c r="AR2" s="169"/>
      <c r="AS2" s="169"/>
      <c r="AT2" s="170"/>
      <c r="AU2" s="373" t="s">
        <v>253</v>
      </c>
      <c r="AV2" s="373"/>
      <c r="AW2" s="373"/>
      <c r="AX2" s="374"/>
    </row>
    <row r="3" spans="1:50" ht="18.75" customHeight="1" x14ac:dyDescent="0.15">
      <c r="A3" s="524"/>
      <c r="B3" s="525"/>
      <c r="C3" s="525"/>
      <c r="D3" s="525"/>
      <c r="E3" s="525"/>
      <c r="F3" s="526"/>
      <c r="G3" s="579"/>
      <c r="H3" s="379"/>
      <c r="I3" s="379"/>
      <c r="J3" s="379"/>
      <c r="K3" s="379"/>
      <c r="L3" s="379"/>
      <c r="M3" s="379"/>
      <c r="N3" s="379"/>
      <c r="O3" s="580"/>
      <c r="P3" s="592"/>
      <c r="Q3" s="379"/>
      <c r="R3" s="379"/>
      <c r="S3" s="379"/>
      <c r="T3" s="379"/>
      <c r="U3" s="379"/>
      <c r="V3" s="379"/>
      <c r="W3" s="379"/>
      <c r="X3" s="580"/>
      <c r="Y3" s="1017"/>
      <c r="Z3" s="1018"/>
      <c r="AA3" s="1019"/>
      <c r="AB3" s="1023"/>
      <c r="AC3" s="1024"/>
      <c r="AD3" s="102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7"/>
      <c r="B4" s="525"/>
      <c r="C4" s="525"/>
      <c r="D4" s="525"/>
      <c r="E4" s="525"/>
      <c r="F4" s="526"/>
      <c r="G4" s="552"/>
      <c r="H4" s="1026"/>
      <c r="I4" s="1026"/>
      <c r="J4" s="1026"/>
      <c r="K4" s="1026"/>
      <c r="L4" s="1026"/>
      <c r="M4" s="1026"/>
      <c r="N4" s="1026"/>
      <c r="O4" s="1027"/>
      <c r="P4" s="161"/>
      <c r="Q4" s="1034"/>
      <c r="R4" s="1034"/>
      <c r="S4" s="1034"/>
      <c r="T4" s="1034"/>
      <c r="U4" s="1034"/>
      <c r="V4" s="1034"/>
      <c r="W4" s="1034"/>
      <c r="X4" s="1035"/>
      <c r="Y4" s="1012" t="s">
        <v>12</v>
      </c>
      <c r="Z4" s="1013"/>
      <c r="AA4" s="1014"/>
      <c r="AB4" s="563"/>
      <c r="AC4" s="1015"/>
      <c r="AD4" s="101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8"/>
      <c r="B5" s="529"/>
      <c r="C5" s="529"/>
      <c r="D5" s="529"/>
      <c r="E5" s="529"/>
      <c r="F5" s="530"/>
      <c r="G5" s="1028"/>
      <c r="H5" s="1029"/>
      <c r="I5" s="1029"/>
      <c r="J5" s="1029"/>
      <c r="K5" s="1029"/>
      <c r="L5" s="1029"/>
      <c r="M5" s="1029"/>
      <c r="N5" s="1029"/>
      <c r="O5" s="1030"/>
      <c r="P5" s="1036"/>
      <c r="Q5" s="1036"/>
      <c r="R5" s="1036"/>
      <c r="S5" s="1036"/>
      <c r="T5" s="1036"/>
      <c r="U5" s="1036"/>
      <c r="V5" s="1036"/>
      <c r="W5" s="1036"/>
      <c r="X5" s="1037"/>
      <c r="Y5" s="303" t="s">
        <v>54</v>
      </c>
      <c r="Z5" s="1009"/>
      <c r="AA5" s="1010"/>
      <c r="AB5" s="534"/>
      <c r="AC5" s="1011"/>
      <c r="AD5" s="101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8"/>
      <c r="B6" s="529"/>
      <c r="C6" s="529"/>
      <c r="D6" s="529"/>
      <c r="E6" s="529"/>
      <c r="F6" s="530"/>
      <c r="G6" s="1031"/>
      <c r="H6" s="1032"/>
      <c r="I6" s="1032"/>
      <c r="J6" s="1032"/>
      <c r="K6" s="1032"/>
      <c r="L6" s="1032"/>
      <c r="M6" s="1032"/>
      <c r="N6" s="1032"/>
      <c r="O6" s="1033"/>
      <c r="P6" s="1038"/>
      <c r="Q6" s="1038"/>
      <c r="R6" s="1038"/>
      <c r="S6" s="1038"/>
      <c r="T6" s="1038"/>
      <c r="U6" s="1038"/>
      <c r="V6" s="1038"/>
      <c r="W6" s="1038"/>
      <c r="X6" s="1039"/>
      <c r="Y6" s="1040" t="s">
        <v>13</v>
      </c>
      <c r="Z6" s="1009"/>
      <c r="AA6" s="1010"/>
      <c r="AB6" s="473" t="s">
        <v>301</v>
      </c>
      <c r="AC6" s="1041"/>
      <c r="AD6" s="104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9" t="s">
        <v>497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24" t="s">
        <v>467</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6"/>
      <c r="Z9" s="413"/>
      <c r="AA9" s="414"/>
      <c r="AB9" s="1020" t="s">
        <v>11</v>
      </c>
      <c r="AC9" s="1021"/>
      <c r="AD9" s="1022"/>
      <c r="AE9" s="1008" t="s">
        <v>549</v>
      </c>
      <c r="AF9" s="1008"/>
      <c r="AG9" s="1008"/>
      <c r="AH9" s="1008"/>
      <c r="AI9" s="1008" t="s">
        <v>545</v>
      </c>
      <c r="AJ9" s="1008"/>
      <c r="AK9" s="1008"/>
      <c r="AL9" s="1008"/>
      <c r="AM9" s="1008" t="s">
        <v>519</v>
      </c>
      <c r="AN9" s="1008"/>
      <c r="AO9" s="1008"/>
      <c r="AP9" s="470"/>
      <c r="AQ9" s="176" t="s">
        <v>353</v>
      </c>
      <c r="AR9" s="169"/>
      <c r="AS9" s="169"/>
      <c r="AT9" s="170"/>
      <c r="AU9" s="373" t="s">
        <v>253</v>
      </c>
      <c r="AV9" s="373"/>
      <c r="AW9" s="373"/>
      <c r="AX9" s="374"/>
    </row>
    <row r="10" spans="1:50" ht="18.75" customHeight="1" x14ac:dyDescent="0.15">
      <c r="A10" s="524"/>
      <c r="B10" s="525"/>
      <c r="C10" s="525"/>
      <c r="D10" s="525"/>
      <c r="E10" s="525"/>
      <c r="F10" s="526"/>
      <c r="G10" s="579"/>
      <c r="H10" s="379"/>
      <c r="I10" s="379"/>
      <c r="J10" s="379"/>
      <c r="K10" s="379"/>
      <c r="L10" s="379"/>
      <c r="M10" s="379"/>
      <c r="N10" s="379"/>
      <c r="O10" s="580"/>
      <c r="P10" s="592"/>
      <c r="Q10" s="379"/>
      <c r="R10" s="379"/>
      <c r="S10" s="379"/>
      <c r="T10" s="379"/>
      <c r="U10" s="379"/>
      <c r="V10" s="379"/>
      <c r="W10" s="379"/>
      <c r="X10" s="580"/>
      <c r="Y10" s="1017"/>
      <c r="Z10" s="1018"/>
      <c r="AA10" s="1019"/>
      <c r="AB10" s="1023"/>
      <c r="AC10" s="1024"/>
      <c r="AD10" s="102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7"/>
      <c r="B11" s="525"/>
      <c r="C11" s="525"/>
      <c r="D11" s="525"/>
      <c r="E11" s="525"/>
      <c r="F11" s="526"/>
      <c r="G11" s="552"/>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63"/>
      <c r="AC11" s="1015"/>
      <c r="AD11" s="101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8"/>
      <c r="B12" s="529"/>
      <c r="C12" s="529"/>
      <c r="D12" s="529"/>
      <c r="E12" s="529"/>
      <c r="F12" s="530"/>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4"/>
      <c r="AC12" s="1011"/>
      <c r="AD12" s="101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6"/>
      <c r="B13" s="657"/>
      <c r="C13" s="657"/>
      <c r="D13" s="657"/>
      <c r="E13" s="657"/>
      <c r="F13" s="658"/>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3" t="s">
        <v>301</v>
      </c>
      <c r="AC13" s="1041"/>
      <c r="AD13" s="104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9" t="s">
        <v>497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24" t="s">
        <v>467</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6"/>
      <c r="Z16" s="413"/>
      <c r="AA16" s="414"/>
      <c r="AB16" s="1020" t="s">
        <v>11</v>
      </c>
      <c r="AC16" s="1021"/>
      <c r="AD16" s="1022"/>
      <c r="AE16" s="1008" t="s">
        <v>548</v>
      </c>
      <c r="AF16" s="1008"/>
      <c r="AG16" s="1008"/>
      <c r="AH16" s="1008"/>
      <c r="AI16" s="1008" t="s">
        <v>546</v>
      </c>
      <c r="AJ16" s="1008"/>
      <c r="AK16" s="1008"/>
      <c r="AL16" s="1008"/>
      <c r="AM16" s="1008" t="s">
        <v>519</v>
      </c>
      <c r="AN16" s="1008"/>
      <c r="AO16" s="1008"/>
      <c r="AP16" s="470"/>
      <c r="AQ16" s="176" t="s">
        <v>353</v>
      </c>
      <c r="AR16" s="169"/>
      <c r="AS16" s="169"/>
      <c r="AT16" s="170"/>
      <c r="AU16" s="373" t="s">
        <v>253</v>
      </c>
      <c r="AV16" s="373"/>
      <c r="AW16" s="373"/>
      <c r="AX16" s="374"/>
    </row>
    <row r="17" spans="1:50" ht="18.75" customHeight="1" x14ac:dyDescent="0.15">
      <c r="A17" s="524"/>
      <c r="B17" s="525"/>
      <c r="C17" s="525"/>
      <c r="D17" s="525"/>
      <c r="E17" s="525"/>
      <c r="F17" s="526"/>
      <c r="G17" s="579"/>
      <c r="H17" s="379"/>
      <c r="I17" s="379"/>
      <c r="J17" s="379"/>
      <c r="K17" s="379"/>
      <c r="L17" s="379"/>
      <c r="M17" s="379"/>
      <c r="N17" s="379"/>
      <c r="O17" s="580"/>
      <c r="P17" s="592"/>
      <c r="Q17" s="379"/>
      <c r="R17" s="379"/>
      <c r="S17" s="379"/>
      <c r="T17" s="379"/>
      <c r="U17" s="379"/>
      <c r="V17" s="379"/>
      <c r="W17" s="379"/>
      <c r="X17" s="580"/>
      <c r="Y17" s="1017"/>
      <c r="Z17" s="1018"/>
      <c r="AA17" s="1019"/>
      <c r="AB17" s="1023"/>
      <c r="AC17" s="1024"/>
      <c r="AD17" s="102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7"/>
      <c r="B18" s="525"/>
      <c r="C18" s="525"/>
      <c r="D18" s="525"/>
      <c r="E18" s="525"/>
      <c r="F18" s="526"/>
      <c r="G18" s="552"/>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63"/>
      <c r="AC18" s="1015"/>
      <c r="AD18" s="101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8"/>
      <c r="B19" s="529"/>
      <c r="C19" s="529"/>
      <c r="D19" s="529"/>
      <c r="E19" s="529"/>
      <c r="F19" s="530"/>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4"/>
      <c r="AC19" s="1011"/>
      <c r="AD19" s="101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6"/>
      <c r="B20" s="657"/>
      <c r="C20" s="657"/>
      <c r="D20" s="657"/>
      <c r="E20" s="657"/>
      <c r="F20" s="658"/>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3" t="s">
        <v>301</v>
      </c>
      <c r="AC20" s="1041"/>
      <c r="AD20" s="104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9" t="s">
        <v>497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24" t="s">
        <v>467</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6"/>
      <c r="Z23" s="413"/>
      <c r="AA23" s="414"/>
      <c r="AB23" s="1020" t="s">
        <v>11</v>
      </c>
      <c r="AC23" s="1021"/>
      <c r="AD23" s="1022"/>
      <c r="AE23" s="1008" t="s">
        <v>550</v>
      </c>
      <c r="AF23" s="1008"/>
      <c r="AG23" s="1008"/>
      <c r="AH23" s="1008"/>
      <c r="AI23" s="1008" t="s">
        <v>545</v>
      </c>
      <c r="AJ23" s="1008"/>
      <c r="AK23" s="1008"/>
      <c r="AL23" s="1008"/>
      <c r="AM23" s="1008" t="s">
        <v>519</v>
      </c>
      <c r="AN23" s="1008"/>
      <c r="AO23" s="1008"/>
      <c r="AP23" s="470"/>
      <c r="AQ23" s="176" t="s">
        <v>353</v>
      </c>
      <c r="AR23" s="169"/>
      <c r="AS23" s="169"/>
      <c r="AT23" s="170"/>
      <c r="AU23" s="373" t="s">
        <v>253</v>
      </c>
      <c r="AV23" s="373"/>
      <c r="AW23" s="373"/>
      <c r="AX23" s="374"/>
    </row>
    <row r="24" spans="1:50" ht="18.75" customHeight="1" x14ac:dyDescent="0.15">
      <c r="A24" s="524"/>
      <c r="B24" s="525"/>
      <c r="C24" s="525"/>
      <c r="D24" s="525"/>
      <c r="E24" s="525"/>
      <c r="F24" s="526"/>
      <c r="G24" s="579"/>
      <c r="H24" s="379"/>
      <c r="I24" s="379"/>
      <c r="J24" s="379"/>
      <c r="K24" s="379"/>
      <c r="L24" s="379"/>
      <c r="M24" s="379"/>
      <c r="N24" s="379"/>
      <c r="O24" s="580"/>
      <c r="P24" s="592"/>
      <c r="Q24" s="379"/>
      <c r="R24" s="379"/>
      <c r="S24" s="379"/>
      <c r="T24" s="379"/>
      <c r="U24" s="379"/>
      <c r="V24" s="379"/>
      <c r="W24" s="379"/>
      <c r="X24" s="580"/>
      <c r="Y24" s="1017"/>
      <c r="Z24" s="1018"/>
      <c r="AA24" s="1019"/>
      <c r="AB24" s="1023"/>
      <c r="AC24" s="1024"/>
      <c r="AD24" s="102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7"/>
      <c r="B25" s="525"/>
      <c r="C25" s="525"/>
      <c r="D25" s="525"/>
      <c r="E25" s="525"/>
      <c r="F25" s="526"/>
      <c r="G25" s="552"/>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63"/>
      <c r="AC25" s="1015"/>
      <c r="AD25" s="101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8"/>
      <c r="B26" s="529"/>
      <c r="C26" s="529"/>
      <c r="D26" s="529"/>
      <c r="E26" s="529"/>
      <c r="F26" s="530"/>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4"/>
      <c r="AC26" s="1011"/>
      <c r="AD26" s="101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6"/>
      <c r="B27" s="657"/>
      <c r="C27" s="657"/>
      <c r="D27" s="657"/>
      <c r="E27" s="657"/>
      <c r="F27" s="658"/>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3" t="s">
        <v>301</v>
      </c>
      <c r="AC27" s="1041"/>
      <c r="AD27" s="104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9" t="s">
        <v>497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24" t="s">
        <v>467</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6"/>
      <c r="Z30" s="413"/>
      <c r="AA30" s="414"/>
      <c r="AB30" s="1020" t="s">
        <v>11</v>
      </c>
      <c r="AC30" s="1021"/>
      <c r="AD30" s="1022"/>
      <c r="AE30" s="1008" t="s">
        <v>548</v>
      </c>
      <c r="AF30" s="1008"/>
      <c r="AG30" s="1008"/>
      <c r="AH30" s="1008"/>
      <c r="AI30" s="1008" t="s">
        <v>545</v>
      </c>
      <c r="AJ30" s="1008"/>
      <c r="AK30" s="1008"/>
      <c r="AL30" s="1008"/>
      <c r="AM30" s="1008" t="s">
        <v>543</v>
      </c>
      <c r="AN30" s="1008"/>
      <c r="AO30" s="1008"/>
      <c r="AP30" s="470"/>
      <c r="AQ30" s="176" t="s">
        <v>353</v>
      </c>
      <c r="AR30" s="169"/>
      <c r="AS30" s="169"/>
      <c r="AT30" s="170"/>
      <c r="AU30" s="373" t="s">
        <v>253</v>
      </c>
      <c r="AV30" s="373"/>
      <c r="AW30" s="373"/>
      <c r="AX30" s="374"/>
    </row>
    <row r="31" spans="1:50" ht="18.75" customHeight="1" x14ac:dyDescent="0.15">
      <c r="A31" s="524"/>
      <c r="B31" s="525"/>
      <c r="C31" s="525"/>
      <c r="D31" s="525"/>
      <c r="E31" s="525"/>
      <c r="F31" s="526"/>
      <c r="G31" s="579"/>
      <c r="H31" s="379"/>
      <c r="I31" s="379"/>
      <c r="J31" s="379"/>
      <c r="K31" s="379"/>
      <c r="L31" s="379"/>
      <c r="M31" s="379"/>
      <c r="N31" s="379"/>
      <c r="O31" s="580"/>
      <c r="P31" s="592"/>
      <c r="Q31" s="379"/>
      <c r="R31" s="379"/>
      <c r="S31" s="379"/>
      <c r="T31" s="379"/>
      <c r="U31" s="379"/>
      <c r="V31" s="379"/>
      <c r="W31" s="379"/>
      <c r="X31" s="580"/>
      <c r="Y31" s="1017"/>
      <c r="Z31" s="1018"/>
      <c r="AA31" s="1019"/>
      <c r="AB31" s="1023"/>
      <c r="AC31" s="1024"/>
      <c r="AD31" s="102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7"/>
      <c r="B32" s="525"/>
      <c r="C32" s="525"/>
      <c r="D32" s="525"/>
      <c r="E32" s="525"/>
      <c r="F32" s="526"/>
      <c r="G32" s="552"/>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63"/>
      <c r="AC32" s="1015"/>
      <c r="AD32" s="101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8"/>
      <c r="B33" s="529"/>
      <c r="C33" s="529"/>
      <c r="D33" s="529"/>
      <c r="E33" s="529"/>
      <c r="F33" s="530"/>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4"/>
      <c r="AC33" s="1011"/>
      <c r="AD33" s="101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6"/>
      <c r="B34" s="657"/>
      <c r="C34" s="657"/>
      <c r="D34" s="657"/>
      <c r="E34" s="657"/>
      <c r="F34" s="658"/>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3" t="s">
        <v>301</v>
      </c>
      <c r="AC34" s="1041"/>
      <c r="AD34" s="104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9" t="s">
        <v>497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24" t="s">
        <v>467</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6"/>
      <c r="Z37" s="413"/>
      <c r="AA37" s="414"/>
      <c r="AB37" s="1020" t="s">
        <v>11</v>
      </c>
      <c r="AC37" s="1021"/>
      <c r="AD37" s="1022"/>
      <c r="AE37" s="1008" t="s">
        <v>550</v>
      </c>
      <c r="AF37" s="1008"/>
      <c r="AG37" s="1008"/>
      <c r="AH37" s="1008"/>
      <c r="AI37" s="1008" t="s">
        <v>547</v>
      </c>
      <c r="AJ37" s="1008"/>
      <c r="AK37" s="1008"/>
      <c r="AL37" s="1008"/>
      <c r="AM37" s="1008" t="s">
        <v>544</v>
      </c>
      <c r="AN37" s="1008"/>
      <c r="AO37" s="1008"/>
      <c r="AP37" s="470"/>
      <c r="AQ37" s="176" t="s">
        <v>353</v>
      </c>
      <c r="AR37" s="169"/>
      <c r="AS37" s="169"/>
      <c r="AT37" s="170"/>
      <c r="AU37" s="373" t="s">
        <v>253</v>
      </c>
      <c r="AV37" s="373"/>
      <c r="AW37" s="373"/>
      <c r="AX37" s="374"/>
    </row>
    <row r="38" spans="1:50" ht="18.75" customHeight="1" x14ac:dyDescent="0.15">
      <c r="A38" s="524"/>
      <c r="B38" s="525"/>
      <c r="C38" s="525"/>
      <c r="D38" s="525"/>
      <c r="E38" s="525"/>
      <c r="F38" s="526"/>
      <c r="G38" s="579"/>
      <c r="H38" s="379"/>
      <c r="I38" s="379"/>
      <c r="J38" s="379"/>
      <c r="K38" s="379"/>
      <c r="L38" s="379"/>
      <c r="M38" s="379"/>
      <c r="N38" s="379"/>
      <c r="O38" s="580"/>
      <c r="P38" s="592"/>
      <c r="Q38" s="379"/>
      <c r="R38" s="379"/>
      <c r="S38" s="379"/>
      <c r="T38" s="379"/>
      <c r="U38" s="379"/>
      <c r="V38" s="379"/>
      <c r="W38" s="379"/>
      <c r="X38" s="580"/>
      <c r="Y38" s="1017"/>
      <c r="Z38" s="1018"/>
      <c r="AA38" s="1019"/>
      <c r="AB38" s="1023"/>
      <c r="AC38" s="1024"/>
      <c r="AD38" s="102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7"/>
      <c r="B39" s="525"/>
      <c r="C39" s="525"/>
      <c r="D39" s="525"/>
      <c r="E39" s="525"/>
      <c r="F39" s="526"/>
      <c r="G39" s="552"/>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63"/>
      <c r="AC39" s="1015"/>
      <c r="AD39" s="101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8"/>
      <c r="B40" s="529"/>
      <c r="C40" s="529"/>
      <c r="D40" s="529"/>
      <c r="E40" s="529"/>
      <c r="F40" s="530"/>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4"/>
      <c r="AC40" s="1011"/>
      <c r="AD40" s="101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6"/>
      <c r="B41" s="657"/>
      <c r="C41" s="657"/>
      <c r="D41" s="657"/>
      <c r="E41" s="657"/>
      <c r="F41" s="658"/>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3" t="s">
        <v>301</v>
      </c>
      <c r="AC41" s="1041"/>
      <c r="AD41" s="104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9" t="s">
        <v>497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24" t="s">
        <v>467</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6"/>
      <c r="Z44" s="413"/>
      <c r="AA44" s="414"/>
      <c r="AB44" s="1020" t="s">
        <v>11</v>
      </c>
      <c r="AC44" s="1021"/>
      <c r="AD44" s="1022"/>
      <c r="AE44" s="1008" t="s">
        <v>548</v>
      </c>
      <c r="AF44" s="1008"/>
      <c r="AG44" s="1008"/>
      <c r="AH44" s="1008"/>
      <c r="AI44" s="1008" t="s">
        <v>545</v>
      </c>
      <c r="AJ44" s="1008"/>
      <c r="AK44" s="1008"/>
      <c r="AL44" s="1008"/>
      <c r="AM44" s="1008" t="s">
        <v>519</v>
      </c>
      <c r="AN44" s="1008"/>
      <c r="AO44" s="1008"/>
      <c r="AP44" s="470"/>
      <c r="AQ44" s="176" t="s">
        <v>353</v>
      </c>
      <c r="AR44" s="169"/>
      <c r="AS44" s="169"/>
      <c r="AT44" s="170"/>
      <c r="AU44" s="373" t="s">
        <v>253</v>
      </c>
      <c r="AV44" s="373"/>
      <c r="AW44" s="373"/>
      <c r="AX44" s="374"/>
    </row>
    <row r="45" spans="1:50" ht="18.75" customHeight="1" x14ac:dyDescent="0.15">
      <c r="A45" s="524"/>
      <c r="B45" s="525"/>
      <c r="C45" s="525"/>
      <c r="D45" s="525"/>
      <c r="E45" s="525"/>
      <c r="F45" s="526"/>
      <c r="G45" s="579"/>
      <c r="H45" s="379"/>
      <c r="I45" s="379"/>
      <c r="J45" s="379"/>
      <c r="K45" s="379"/>
      <c r="L45" s="379"/>
      <c r="M45" s="379"/>
      <c r="N45" s="379"/>
      <c r="O45" s="580"/>
      <c r="P45" s="592"/>
      <c r="Q45" s="379"/>
      <c r="R45" s="379"/>
      <c r="S45" s="379"/>
      <c r="T45" s="379"/>
      <c r="U45" s="379"/>
      <c r="V45" s="379"/>
      <c r="W45" s="379"/>
      <c r="X45" s="580"/>
      <c r="Y45" s="1017"/>
      <c r="Z45" s="1018"/>
      <c r="AA45" s="1019"/>
      <c r="AB45" s="1023"/>
      <c r="AC45" s="1024"/>
      <c r="AD45" s="102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7"/>
      <c r="B46" s="525"/>
      <c r="C46" s="525"/>
      <c r="D46" s="525"/>
      <c r="E46" s="525"/>
      <c r="F46" s="526"/>
      <c r="G46" s="552"/>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63"/>
      <c r="AC46" s="1015"/>
      <c r="AD46" s="101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8"/>
      <c r="B47" s="529"/>
      <c r="C47" s="529"/>
      <c r="D47" s="529"/>
      <c r="E47" s="529"/>
      <c r="F47" s="530"/>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4"/>
      <c r="AC47" s="1011"/>
      <c r="AD47" s="101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6"/>
      <c r="B48" s="657"/>
      <c r="C48" s="657"/>
      <c r="D48" s="657"/>
      <c r="E48" s="657"/>
      <c r="F48" s="658"/>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3" t="s">
        <v>301</v>
      </c>
      <c r="AC48" s="1041"/>
      <c r="AD48" s="104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9" t="s">
        <v>497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24" t="s">
        <v>467</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6"/>
      <c r="Z51" s="413"/>
      <c r="AA51" s="414"/>
      <c r="AB51" s="470" t="s">
        <v>11</v>
      </c>
      <c r="AC51" s="1021"/>
      <c r="AD51" s="1022"/>
      <c r="AE51" s="1008" t="s">
        <v>548</v>
      </c>
      <c r="AF51" s="1008"/>
      <c r="AG51" s="1008"/>
      <c r="AH51" s="1008"/>
      <c r="AI51" s="1008" t="s">
        <v>545</v>
      </c>
      <c r="AJ51" s="1008"/>
      <c r="AK51" s="1008"/>
      <c r="AL51" s="1008"/>
      <c r="AM51" s="1008" t="s">
        <v>519</v>
      </c>
      <c r="AN51" s="1008"/>
      <c r="AO51" s="1008"/>
      <c r="AP51" s="470"/>
      <c r="AQ51" s="176" t="s">
        <v>353</v>
      </c>
      <c r="AR51" s="169"/>
      <c r="AS51" s="169"/>
      <c r="AT51" s="170"/>
      <c r="AU51" s="373" t="s">
        <v>253</v>
      </c>
      <c r="AV51" s="373"/>
      <c r="AW51" s="373"/>
      <c r="AX51" s="374"/>
    </row>
    <row r="52" spans="1:50" ht="18.75" customHeight="1" x14ac:dyDescent="0.15">
      <c r="A52" s="524"/>
      <c r="B52" s="525"/>
      <c r="C52" s="525"/>
      <c r="D52" s="525"/>
      <c r="E52" s="525"/>
      <c r="F52" s="526"/>
      <c r="G52" s="579"/>
      <c r="H52" s="379"/>
      <c r="I52" s="379"/>
      <c r="J52" s="379"/>
      <c r="K52" s="379"/>
      <c r="L52" s="379"/>
      <c r="M52" s="379"/>
      <c r="N52" s="379"/>
      <c r="O52" s="580"/>
      <c r="P52" s="592"/>
      <c r="Q52" s="379"/>
      <c r="R52" s="379"/>
      <c r="S52" s="379"/>
      <c r="T52" s="379"/>
      <c r="U52" s="379"/>
      <c r="V52" s="379"/>
      <c r="W52" s="379"/>
      <c r="X52" s="580"/>
      <c r="Y52" s="1017"/>
      <c r="Z52" s="1018"/>
      <c r="AA52" s="1019"/>
      <c r="AB52" s="1023"/>
      <c r="AC52" s="1024"/>
      <c r="AD52" s="102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7"/>
      <c r="B53" s="525"/>
      <c r="C53" s="525"/>
      <c r="D53" s="525"/>
      <c r="E53" s="525"/>
      <c r="F53" s="526"/>
      <c r="G53" s="552"/>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63"/>
      <c r="AC53" s="1015"/>
      <c r="AD53" s="101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8"/>
      <c r="B54" s="529"/>
      <c r="C54" s="529"/>
      <c r="D54" s="529"/>
      <c r="E54" s="529"/>
      <c r="F54" s="530"/>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4"/>
      <c r="AC54" s="1011"/>
      <c r="AD54" s="101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6"/>
      <c r="B55" s="657"/>
      <c r="C55" s="657"/>
      <c r="D55" s="657"/>
      <c r="E55" s="657"/>
      <c r="F55" s="658"/>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3" t="s">
        <v>301</v>
      </c>
      <c r="AC55" s="1041"/>
      <c r="AD55" s="104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9" t="s">
        <v>497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24" t="s">
        <v>467</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6"/>
      <c r="Z58" s="413"/>
      <c r="AA58" s="414"/>
      <c r="AB58" s="1020" t="s">
        <v>11</v>
      </c>
      <c r="AC58" s="1021"/>
      <c r="AD58" s="1022"/>
      <c r="AE58" s="1008" t="s">
        <v>548</v>
      </c>
      <c r="AF58" s="1008"/>
      <c r="AG58" s="1008"/>
      <c r="AH58" s="1008"/>
      <c r="AI58" s="1008" t="s">
        <v>545</v>
      </c>
      <c r="AJ58" s="1008"/>
      <c r="AK58" s="1008"/>
      <c r="AL58" s="1008"/>
      <c r="AM58" s="1008" t="s">
        <v>519</v>
      </c>
      <c r="AN58" s="1008"/>
      <c r="AO58" s="1008"/>
      <c r="AP58" s="470"/>
      <c r="AQ58" s="176" t="s">
        <v>353</v>
      </c>
      <c r="AR58" s="169"/>
      <c r="AS58" s="169"/>
      <c r="AT58" s="170"/>
      <c r="AU58" s="373" t="s">
        <v>253</v>
      </c>
      <c r="AV58" s="373"/>
      <c r="AW58" s="373"/>
      <c r="AX58" s="374"/>
    </row>
    <row r="59" spans="1:50" ht="18.75" customHeight="1" x14ac:dyDescent="0.15">
      <c r="A59" s="524"/>
      <c r="B59" s="525"/>
      <c r="C59" s="525"/>
      <c r="D59" s="525"/>
      <c r="E59" s="525"/>
      <c r="F59" s="526"/>
      <c r="G59" s="579"/>
      <c r="H59" s="379"/>
      <c r="I59" s="379"/>
      <c r="J59" s="379"/>
      <c r="K59" s="379"/>
      <c r="L59" s="379"/>
      <c r="M59" s="379"/>
      <c r="N59" s="379"/>
      <c r="O59" s="580"/>
      <c r="P59" s="592"/>
      <c r="Q59" s="379"/>
      <c r="R59" s="379"/>
      <c r="S59" s="379"/>
      <c r="T59" s="379"/>
      <c r="U59" s="379"/>
      <c r="V59" s="379"/>
      <c r="W59" s="379"/>
      <c r="X59" s="580"/>
      <c r="Y59" s="1017"/>
      <c r="Z59" s="1018"/>
      <c r="AA59" s="1019"/>
      <c r="AB59" s="1023"/>
      <c r="AC59" s="1024"/>
      <c r="AD59" s="102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7"/>
      <c r="B60" s="525"/>
      <c r="C60" s="525"/>
      <c r="D60" s="525"/>
      <c r="E60" s="525"/>
      <c r="F60" s="526"/>
      <c r="G60" s="552"/>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63"/>
      <c r="AC60" s="1015"/>
      <c r="AD60" s="101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8"/>
      <c r="B61" s="529"/>
      <c r="C61" s="529"/>
      <c r="D61" s="529"/>
      <c r="E61" s="529"/>
      <c r="F61" s="530"/>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4"/>
      <c r="AC61" s="1011"/>
      <c r="AD61" s="101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6"/>
      <c r="B62" s="657"/>
      <c r="C62" s="657"/>
      <c r="D62" s="657"/>
      <c r="E62" s="657"/>
      <c r="F62" s="658"/>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3" t="s">
        <v>301</v>
      </c>
      <c r="AC62" s="1041"/>
      <c r="AD62" s="104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9" t="s">
        <v>497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24" t="s">
        <v>467</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6"/>
      <c r="Z65" s="413"/>
      <c r="AA65" s="414"/>
      <c r="AB65" s="1020" t="s">
        <v>11</v>
      </c>
      <c r="AC65" s="1021"/>
      <c r="AD65" s="1022"/>
      <c r="AE65" s="1008" t="s">
        <v>548</v>
      </c>
      <c r="AF65" s="1008"/>
      <c r="AG65" s="1008"/>
      <c r="AH65" s="1008"/>
      <c r="AI65" s="1008" t="s">
        <v>545</v>
      </c>
      <c r="AJ65" s="1008"/>
      <c r="AK65" s="1008"/>
      <c r="AL65" s="1008"/>
      <c r="AM65" s="1008" t="s">
        <v>519</v>
      </c>
      <c r="AN65" s="1008"/>
      <c r="AO65" s="1008"/>
      <c r="AP65" s="470"/>
      <c r="AQ65" s="176" t="s">
        <v>353</v>
      </c>
      <c r="AR65" s="169"/>
      <c r="AS65" s="169"/>
      <c r="AT65" s="170"/>
      <c r="AU65" s="373" t="s">
        <v>253</v>
      </c>
      <c r="AV65" s="373"/>
      <c r="AW65" s="373"/>
      <c r="AX65" s="374"/>
    </row>
    <row r="66" spans="1:50" ht="18.75" customHeight="1" x14ac:dyDescent="0.15">
      <c r="A66" s="524"/>
      <c r="B66" s="525"/>
      <c r="C66" s="525"/>
      <c r="D66" s="525"/>
      <c r="E66" s="525"/>
      <c r="F66" s="526"/>
      <c r="G66" s="579"/>
      <c r="H66" s="379"/>
      <c r="I66" s="379"/>
      <c r="J66" s="379"/>
      <c r="K66" s="379"/>
      <c r="L66" s="379"/>
      <c r="M66" s="379"/>
      <c r="N66" s="379"/>
      <c r="O66" s="580"/>
      <c r="P66" s="592"/>
      <c r="Q66" s="379"/>
      <c r="R66" s="379"/>
      <c r="S66" s="379"/>
      <c r="T66" s="379"/>
      <c r="U66" s="379"/>
      <c r="V66" s="379"/>
      <c r="W66" s="379"/>
      <c r="X66" s="580"/>
      <c r="Y66" s="1017"/>
      <c r="Z66" s="1018"/>
      <c r="AA66" s="1019"/>
      <c r="AB66" s="1023"/>
      <c r="AC66" s="1024"/>
      <c r="AD66" s="102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7"/>
      <c r="B67" s="525"/>
      <c r="C67" s="525"/>
      <c r="D67" s="525"/>
      <c r="E67" s="525"/>
      <c r="F67" s="526"/>
      <c r="G67" s="552"/>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63"/>
      <c r="AC67" s="1015"/>
      <c r="AD67" s="101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8"/>
      <c r="B68" s="529"/>
      <c r="C68" s="529"/>
      <c r="D68" s="529"/>
      <c r="E68" s="529"/>
      <c r="F68" s="530"/>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4"/>
      <c r="AC68" s="1011"/>
      <c r="AD68" s="101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6"/>
      <c r="B69" s="657"/>
      <c r="C69" s="657"/>
      <c r="D69" s="657"/>
      <c r="E69" s="657"/>
      <c r="F69" s="658"/>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9" t="s">
        <v>301</v>
      </c>
      <c r="AC69" s="430"/>
      <c r="AD69" s="430"/>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9" t="s">
        <v>497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51" t="s">
        <v>483</v>
      </c>
      <c r="H2" s="452"/>
      <c r="I2" s="452"/>
      <c r="J2" s="452"/>
      <c r="K2" s="452"/>
      <c r="L2" s="452"/>
      <c r="M2" s="452"/>
      <c r="N2" s="452"/>
      <c r="O2" s="452"/>
      <c r="P2" s="452"/>
      <c r="Q2" s="452"/>
      <c r="R2" s="452"/>
      <c r="S2" s="452"/>
      <c r="T2" s="452"/>
      <c r="U2" s="452"/>
      <c r="V2" s="452"/>
      <c r="W2" s="452"/>
      <c r="X2" s="452"/>
      <c r="Y2" s="452"/>
      <c r="Z2" s="452"/>
      <c r="AA2" s="452"/>
      <c r="AB2" s="453"/>
      <c r="AC2" s="451" t="s">
        <v>485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48"/>
      <c r="B4" s="1049"/>
      <c r="C4" s="1049"/>
      <c r="D4" s="1049"/>
      <c r="E4" s="1049"/>
      <c r="F4" s="1050"/>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48"/>
      <c r="B5" s="1049"/>
      <c r="C5" s="1049"/>
      <c r="D5" s="1049"/>
      <c r="E5" s="1049"/>
      <c r="F5" s="1050"/>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8"/>
      <c r="B6" s="1049"/>
      <c r="C6" s="1049"/>
      <c r="D6" s="1049"/>
      <c r="E6" s="1049"/>
      <c r="F6" s="1050"/>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8"/>
      <c r="B7" s="1049"/>
      <c r="C7" s="1049"/>
      <c r="D7" s="1049"/>
      <c r="E7" s="1049"/>
      <c r="F7" s="1050"/>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8"/>
      <c r="B8" s="1049"/>
      <c r="C8" s="1049"/>
      <c r="D8" s="1049"/>
      <c r="E8" s="1049"/>
      <c r="F8" s="1050"/>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8"/>
      <c r="B9" s="1049"/>
      <c r="C9" s="1049"/>
      <c r="D9" s="1049"/>
      <c r="E9" s="1049"/>
      <c r="F9" s="1050"/>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8"/>
      <c r="B10" s="1049"/>
      <c r="C10" s="1049"/>
      <c r="D10" s="1049"/>
      <c r="E10" s="1049"/>
      <c r="F10" s="1050"/>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8"/>
      <c r="B11" s="1049"/>
      <c r="C11" s="1049"/>
      <c r="D11" s="1049"/>
      <c r="E11" s="1049"/>
      <c r="F11" s="1050"/>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8"/>
      <c r="B12" s="1049"/>
      <c r="C12" s="1049"/>
      <c r="D12" s="1049"/>
      <c r="E12" s="1049"/>
      <c r="F12" s="1050"/>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8"/>
      <c r="B13" s="1049"/>
      <c r="C13" s="1049"/>
      <c r="D13" s="1049"/>
      <c r="E13" s="1049"/>
      <c r="F13" s="1050"/>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8"/>
      <c r="B14" s="1049"/>
      <c r="C14" s="1049"/>
      <c r="D14" s="1049"/>
      <c r="E14" s="1049"/>
      <c r="F14" s="105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8"/>
      <c r="B15" s="1049"/>
      <c r="C15" s="1049"/>
      <c r="D15" s="1049"/>
      <c r="E15" s="1049"/>
      <c r="F15" s="1050"/>
      <c r="G15" s="451" t="s">
        <v>388</v>
      </c>
      <c r="H15" s="452"/>
      <c r="I15" s="452"/>
      <c r="J15" s="452"/>
      <c r="K15" s="452"/>
      <c r="L15" s="452"/>
      <c r="M15" s="452"/>
      <c r="N15" s="452"/>
      <c r="O15" s="452"/>
      <c r="P15" s="452"/>
      <c r="Q15" s="452"/>
      <c r="R15" s="452"/>
      <c r="S15" s="452"/>
      <c r="T15" s="452"/>
      <c r="U15" s="452"/>
      <c r="V15" s="452"/>
      <c r="W15" s="452"/>
      <c r="X15" s="452"/>
      <c r="Y15" s="452"/>
      <c r="Z15" s="452"/>
      <c r="AA15" s="452"/>
      <c r="AB15" s="453"/>
      <c r="AC15" s="451" t="s">
        <v>389</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48"/>
      <c r="B16" s="1049"/>
      <c r="C16" s="1049"/>
      <c r="D16" s="1049"/>
      <c r="E16" s="1049"/>
      <c r="F16" s="1050"/>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48"/>
      <c r="B17" s="1049"/>
      <c r="C17" s="1049"/>
      <c r="D17" s="1049"/>
      <c r="E17" s="1049"/>
      <c r="F17" s="1050"/>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48"/>
      <c r="B18" s="1049"/>
      <c r="C18" s="1049"/>
      <c r="D18" s="1049"/>
      <c r="E18" s="1049"/>
      <c r="F18" s="1050"/>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8"/>
      <c r="B19" s="1049"/>
      <c r="C19" s="1049"/>
      <c r="D19" s="1049"/>
      <c r="E19" s="1049"/>
      <c r="F19" s="1050"/>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8"/>
      <c r="B20" s="1049"/>
      <c r="C20" s="1049"/>
      <c r="D20" s="1049"/>
      <c r="E20" s="1049"/>
      <c r="F20" s="1050"/>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8"/>
      <c r="B21" s="1049"/>
      <c r="C21" s="1049"/>
      <c r="D21" s="1049"/>
      <c r="E21" s="1049"/>
      <c r="F21" s="1050"/>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8"/>
      <c r="B22" s="1049"/>
      <c r="C22" s="1049"/>
      <c r="D22" s="1049"/>
      <c r="E22" s="1049"/>
      <c r="F22" s="1050"/>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8"/>
      <c r="B23" s="1049"/>
      <c r="C23" s="1049"/>
      <c r="D23" s="1049"/>
      <c r="E23" s="1049"/>
      <c r="F23" s="1050"/>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8"/>
      <c r="B24" s="1049"/>
      <c r="C24" s="1049"/>
      <c r="D24" s="1049"/>
      <c r="E24" s="1049"/>
      <c r="F24" s="1050"/>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8"/>
      <c r="B25" s="1049"/>
      <c r="C25" s="1049"/>
      <c r="D25" s="1049"/>
      <c r="E25" s="1049"/>
      <c r="F25" s="1050"/>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8"/>
      <c r="B26" s="1049"/>
      <c r="C26" s="1049"/>
      <c r="D26" s="1049"/>
      <c r="E26" s="1049"/>
      <c r="F26" s="1050"/>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8"/>
      <c r="B27" s="1049"/>
      <c r="C27" s="1049"/>
      <c r="D27" s="1049"/>
      <c r="E27" s="1049"/>
      <c r="F27" s="105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8"/>
      <c r="B28" s="1049"/>
      <c r="C28" s="1049"/>
      <c r="D28" s="1049"/>
      <c r="E28" s="1049"/>
      <c r="F28" s="1050"/>
      <c r="G28" s="451" t="s">
        <v>387</v>
      </c>
      <c r="H28" s="452"/>
      <c r="I28" s="452"/>
      <c r="J28" s="452"/>
      <c r="K28" s="452"/>
      <c r="L28" s="452"/>
      <c r="M28" s="452"/>
      <c r="N28" s="452"/>
      <c r="O28" s="452"/>
      <c r="P28" s="452"/>
      <c r="Q28" s="452"/>
      <c r="R28" s="452"/>
      <c r="S28" s="452"/>
      <c r="T28" s="452"/>
      <c r="U28" s="452"/>
      <c r="V28" s="452"/>
      <c r="W28" s="452"/>
      <c r="X28" s="452"/>
      <c r="Y28" s="452"/>
      <c r="Z28" s="452"/>
      <c r="AA28" s="452"/>
      <c r="AB28" s="453"/>
      <c r="AC28" s="451" t="s">
        <v>390</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48"/>
      <c r="B29" s="1049"/>
      <c r="C29" s="1049"/>
      <c r="D29" s="1049"/>
      <c r="E29" s="1049"/>
      <c r="F29" s="1050"/>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48"/>
      <c r="B30" s="1049"/>
      <c r="C30" s="1049"/>
      <c r="D30" s="1049"/>
      <c r="E30" s="1049"/>
      <c r="F30" s="1050"/>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48"/>
      <c r="B31" s="1049"/>
      <c r="C31" s="1049"/>
      <c r="D31" s="1049"/>
      <c r="E31" s="1049"/>
      <c r="F31" s="1050"/>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8"/>
      <c r="B32" s="1049"/>
      <c r="C32" s="1049"/>
      <c r="D32" s="1049"/>
      <c r="E32" s="1049"/>
      <c r="F32" s="1050"/>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8"/>
      <c r="B33" s="1049"/>
      <c r="C33" s="1049"/>
      <c r="D33" s="1049"/>
      <c r="E33" s="1049"/>
      <c r="F33" s="1050"/>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8"/>
      <c r="B34" s="1049"/>
      <c r="C34" s="1049"/>
      <c r="D34" s="1049"/>
      <c r="E34" s="1049"/>
      <c r="F34" s="1050"/>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8"/>
      <c r="B35" s="1049"/>
      <c r="C35" s="1049"/>
      <c r="D35" s="1049"/>
      <c r="E35" s="1049"/>
      <c r="F35" s="1050"/>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8"/>
      <c r="B36" s="1049"/>
      <c r="C36" s="1049"/>
      <c r="D36" s="1049"/>
      <c r="E36" s="1049"/>
      <c r="F36" s="1050"/>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8"/>
      <c r="B37" s="1049"/>
      <c r="C37" s="1049"/>
      <c r="D37" s="1049"/>
      <c r="E37" s="1049"/>
      <c r="F37" s="1050"/>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8"/>
      <c r="B38" s="1049"/>
      <c r="C38" s="1049"/>
      <c r="D38" s="1049"/>
      <c r="E38" s="1049"/>
      <c r="F38" s="1050"/>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8"/>
      <c r="B39" s="1049"/>
      <c r="C39" s="1049"/>
      <c r="D39" s="1049"/>
      <c r="E39" s="1049"/>
      <c r="F39" s="1050"/>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8"/>
      <c r="B40" s="1049"/>
      <c r="C40" s="1049"/>
      <c r="D40" s="1049"/>
      <c r="E40" s="1049"/>
      <c r="F40" s="105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8"/>
      <c r="B41" s="1049"/>
      <c r="C41" s="1049"/>
      <c r="D41" s="1049"/>
      <c r="E41" s="1049"/>
      <c r="F41" s="1050"/>
      <c r="G41" s="451" t="s">
        <v>435</v>
      </c>
      <c r="H41" s="452"/>
      <c r="I41" s="452"/>
      <c r="J41" s="452"/>
      <c r="K41" s="452"/>
      <c r="L41" s="452"/>
      <c r="M41" s="452"/>
      <c r="N41" s="452"/>
      <c r="O41" s="452"/>
      <c r="P41" s="452"/>
      <c r="Q41" s="452"/>
      <c r="R41" s="452"/>
      <c r="S41" s="452"/>
      <c r="T41" s="452"/>
      <c r="U41" s="452"/>
      <c r="V41" s="452"/>
      <c r="W41" s="452"/>
      <c r="X41" s="452"/>
      <c r="Y41" s="452"/>
      <c r="Z41" s="452"/>
      <c r="AA41" s="452"/>
      <c r="AB41" s="453"/>
      <c r="AC41" s="451" t="s">
        <v>302</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48"/>
      <c r="B42" s="1049"/>
      <c r="C42" s="1049"/>
      <c r="D42" s="1049"/>
      <c r="E42" s="1049"/>
      <c r="F42" s="1050"/>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48"/>
      <c r="B43" s="1049"/>
      <c r="C43" s="1049"/>
      <c r="D43" s="1049"/>
      <c r="E43" s="1049"/>
      <c r="F43" s="1050"/>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48"/>
      <c r="B44" s="1049"/>
      <c r="C44" s="1049"/>
      <c r="D44" s="1049"/>
      <c r="E44" s="1049"/>
      <c r="F44" s="1050"/>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8"/>
      <c r="B45" s="1049"/>
      <c r="C45" s="1049"/>
      <c r="D45" s="1049"/>
      <c r="E45" s="1049"/>
      <c r="F45" s="1050"/>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8"/>
      <c r="B46" s="1049"/>
      <c r="C46" s="1049"/>
      <c r="D46" s="1049"/>
      <c r="E46" s="1049"/>
      <c r="F46" s="1050"/>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8"/>
      <c r="B47" s="1049"/>
      <c r="C47" s="1049"/>
      <c r="D47" s="1049"/>
      <c r="E47" s="1049"/>
      <c r="F47" s="1050"/>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8"/>
      <c r="B48" s="1049"/>
      <c r="C48" s="1049"/>
      <c r="D48" s="1049"/>
      <c r="E48" s="1049"/>
      <c r="F48" s="1050"/>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8"/>
      <c r="B49" s="1049"/>
      <c r="C49" s="1049"/>
      <c r="D49" s="1049"/>
      <c r="E49" s="1049"/>
      <c r="F49" s="1050"/>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8"/>
      <c r="B50" s="1049"/>
      <c r="C50" s="1049"/>
      <c r="D50" s="1049"/>
      <c r="E50" s="1049"/>
      <c r="F50" s="1050"/>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8"/>
      <c r="B51" s="1049"/>
      <c r="C51" s="1049"/>
      <c r="D51" s="1049"/>
      <c r="E51" s="1049"/>
      <c r="F51" s="1050"/>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8"/>
      <c r="B52" s="1049"/>
      <c r="C52" s="1049"/>
      <c r="D52" s="1049"/>
      <c r="E52" s="1049"/>
      <c r="F52" s="1050"/>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51" t="s">
        <v>303</v>
      </c>
      <c r="H55" s="452"/>
      <c r="I55" s="452"/>
      <c r="J55" s="452"/>
      <c r="K55" s="452"/>
      <c r="L55" s="452"/>
      <c r="M55" s="452"/>
      <c r="N55" s="452"/>
      <c r="O55" s="452"/>
      <c r="P55" s="452"/>
      <c r="Q55" s="452"/>
      <c r="R55" s="452"/>
      <c r="S55" s="452"/>
      <c r="T55" s="452"/>
      <c r="U55" s="452"/>
      <c r="V55" s="452"/>
      <c r="W55" s="452"/>
      <c r="X55" s="452"/>
      <c r="Y55" s="452"/>
      <c r="Z55" s="452"/>
      <c r="AA55" s="452"/>
      <c r="AB55" s="453"/>
      <c r="AC55" s="451" t="s">
        <v>391</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48"/>
      <c r="B56" s="1049"/>
      <c r="C56" s="1049"/>
      <c r="D56" s="1049"/>
      <c r="E56" s="1049"/>
      <c r="F56" s="1050"/>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48"/>
      <c r="B57" s="1049"/>
      <c r="C57" s="1049"/>
      <c r="D57" s="1049"/>
      <c r="E57" s="1049"/>
      <c r="F57" s="1050"/>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48"/>
      <c r="B58" s="1049"/>
      <c r="C58" s="1049"/>
      <c r="D58" s="1049"/>
      <c r="E58" s="1049"/>
      <c r="F58" s="1050"/>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8"/>
      <c r="B59" s="1049"/>
      <c r="C59" s="1049"/>
      <c r="D59" s="1049"/>
      <c r="E59" s="1049"/>
      <c r="F59" s="1050"/>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8"/>
      <c r="B60" s="1049"/>
      <c r="C60" s="1049"/>
      <c r="D60" s="1049"/>
      <c r="E60" s="1049"/>
      <c r="F60" s="1050"/>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8"/>
      <c r="B61" s="1049"/>
      <c r="C61" s="1049"/>
      <c r="D61" s="1049"/>
      <c r="E61" s="1049"/>
      <c r="F61" s="1050"/>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8"/>
      <c r="B62" s="1049"/>
      <c r="C62" s="1049"/>
      <c r="D62" s="1049"/>
      <c r="E62" s="1049"/>
      <c r="F62" s="1050"/>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8"/>
      <c r="B63" s="1049"/>
      <c r="C63" s="1049"/>
      <c r="D63" s="1049"/>
      <c r="E63" s="1049"/>
      <c r="F63" s="1050"/>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8"/>
      <c r="B64" s="1049"/>
      <c r="C64" s="1049"/>
      <c r="D64" s="1049"/>
      <c r="E64" s="1049"/>
      <c r="F64" s="1050"/>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8"/>
      <c r="B65" s="1049"/>
      <c r="C65" s="1049"/>
      <c r="D65" s="1049"/>
      <c r="E65" s="1049"/>
      <c r="F65" s="1050"/>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8"/>
      <c r="B66" s="1049"/>
      <c r="C66" s="1049"/>
      <c r="D66" s="1049"/>
      <c r="E66" s="1049"/>
      <c r="F66" s="1050"/>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8"/>
      <c r="B67" s="1049"/>
      <c r="C67" s="1049"/>
      <c r="D67" s="1049"/>
      <c r="E67" s="1049"/>
      <c r="F67" s="105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8"/>
      <c r="B68" s="1049"/>
      <c r="C68" s="1049"/>
      <c r="D68" s="1049"/>
      <c r="E68" s="1049"/>
      <c r="F68" s="1050"/>
      <c r="G68" s="451" t="s">
        <v>392</v>
      </c>
      <c r="H68" s="452"/>
      <c r="I68" s="452"/>
      <c r="J68" s="452"/>
      <c r="K68" s="452"/>
      <c r="L68" s="452"/>
      <c r="M68" s="452"/>
      <c r="N68" s="452"/>
      <c r="O68" s="452"/>
      <c r="P68" s="452"/>
      <c r="Q68" s="452"/>
      <c r="R68" s="452"/>
      <c r="S68" s="452"/>
      <c r="T68" s="452"/>
      <c r="U68" s="452"/>
      <c r="V68" s="452"/>
      <c r="W68" s="452"/>
      <c r="X68" s="452"/>
      <c r="Y68" s="452"/>
      <c r="Z68" s="452"/>
      <c r="AA68" s="452"/>
      <c r="AB68" s="453"/>
      <c r="AC68" s="451" t="s">
        <v>393</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48"/>
      <c r="B69" s="1049"/>
      <c r="C69" s="1049"/>
      <c r="D69" s="1049"/>
      <c r="E69" s="1049"/>
      <c r="F69" s="1050"/>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48"/>
      <c r="B70" s="1049"/>
      <c r="C70" s="1049"/>
      <c r="D70" s="1049"/>
      <c r="E70" s="1049"/>
      <c r="F70" s="1050"/>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48"/>
      <c r="B71" s="1049"/>
      <c r="C71" s="1049"/>
      <c r="D71" s="1049"/>
      <c r="E71" s="1049"/>
      <c r="F71" s="1050"/>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8"/>
      <c r="B72" s="1049"/>
      <c r="C72" s="1049"/>
      <c r="D72" s="1049"/>
      <c r="E72" s="1049"/>
      <c r="F72" s="1050"/>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8"/>
      <c r="B73" s="1049"/>
      <c r="C73" s="1049"/>
      <c r="D73" s="1049"/>
      <c r="E73" s="1049"/>
      <c r="F73" s="1050"/>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8"/>
      <c r="B74" s="1049"/>
      <c r="C74" s="1049"/>
      <c r="D74" s="1049"/>
      <c r="E74" s="1049"/>
      <c r="F74" s="1050"/>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8"/>
      <c r="B75" s="1049"/>
      <c r="C75" s="1049"/>
      <c r="D75" s="1049"/>
      <c r="E75" s="1049"/>
      <c r="F75" s="1050"/>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8"/>
      <c r="B76" s="1049"/>
      <c r="C76" s="1049"/>
      <c r="D76" s="1049"/>
      <c r="E76" s="1049"/>
      <c r="F76" s="1050"/>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8"/>
      <c r="B77" s="1049"/>
      <c r="C77" s="1049"/>
      <c r="D77" s="1049"/>
      <c r="E77" s="1049"/>
      <c r="F77" s="1050"/>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8"/>
      <c r="B78" s="1049"/>
      <c r="C78" s="1049"/>
      <c r="D78" s="1049"/>
      <c r="E78" s="1049"/>
      <c r="F78" s="1050"/>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8"/>
      <c r="B79" s="1049"/>
      <c r="C79" s="1049"/>
      <c r="D79" s="1049"/>
      <c r="E79" s="1049"/>
      <c r="F79" s="1050"/>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8"/>
      <c r="B80" s="1049"/>
      <c r="C80" s="1049"/>
      <c r="D80" s="1049"/>
      <c r="E80" s="1049"/>
      <c r="F80" s="105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8"/>
      <c r="B81" s="1049"/>
      <c r="C81" s="1049"/>
      <c r="D81" s="1049"/>
      <c r="E81" s="1049"/>
      <c r="F81" s="1050"/>
      <c r="G81" s="451" t="s">
        <v>394</v>
      </c>
      <c r="H81" s="452"/>
      <c r="I81" s="452"/>
      <c r="J81" s="452"/>
      <c r="K81" s="452"/>
      <c r="L81" s="452"/>
      <c r="M81" s="452"/>
      <c r="N81" s="452"/>
      <c r="O81" s="452"/>
      <c r="P81" s="452"/>
      <c r="Q81" s="452"/>
      <c r="R81" s="452"/>
      <c r="S81" s="452"/>
      <c r="T81" s="452"/>
      <c r="U81" s="452"/>
      <c r="V81" s="452"/>
      <c r="W81" s="452"/>
      <c r="X81" s="452"/>
      <c r="Y81" s="452"/>
      <c r="Z81" s="452"/>
      <c r="AA81" s="452"/>
      <c r="AB81" s="453"/>
      <c r="AC81" s="451" t="s">
        <v>395</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48"/>
      <c r="B82" s="1049"/>
      <c r="C82" s="1049"/>
      <c r="D82" s="1049"/>
      <c r="E82" s="1049"/>
      <c r="F82" s="1050"/>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48"/>
      <c r="B83" s="1049"/>
      <c r="C83" s="1049"/>
      <c r="D83" s="1049"/>
      <c r="E83" s="1049"/>
      <c r="F83" s="1050"/>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48"/>
      <c r="B84" s="1049"/>
      <c r="C84" s="1049"/>
      <c r="D84" s="1049"/>
      <c r="E84" s="1049"/>
      <c r="F84" s="1050"/>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8"/>
      <c r="B85" s="1049"/>
      <c r="C85" s="1049"/>
      <c r="D85" s="1049"/>
      <c r="E85" s="1049"/>
      <c r="F85" s="1050"/>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8"/>
      <c r="B86" s="1049"/>
      <c r="C86" s="1049"/>
      <c r="D86" s="1049"/>
      <c r="E86" s="1049"/>
      <c r="F86" s="1050"/>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8"/>
      <c r="B87" s="1049"/>
      <c r="C87" s="1049"/>
      <c r="D87" s="1049"/>
      <c r="E87" s="1049"/>
      <c r="F87" s="1050"/>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8"/>
      <c r="B88" s="1049"/>
      <c r="C88" s="1049"/>
      <c r="D88" s="1049"/>
      <c r="E88" s="1049"/>
      <c r="F88" s="1050"/>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8"/>
      <c r="B89" s="1049"/>
      <c r="C89" s="1049"/>
      <c r="D89" s="1049"/>
      <c r="E89" s="1049"/>
      <c r="F89" s="1050"/>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8"/>
      <c r="B90" s="1049"/>
      <c r="C90" s="1049"/>
      <c r="D90" s="1049"/>
      <c r="E90" s="1049"/>
      <c r="F90" s="1050"/>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8"/>
      <c r="B91" s="1049"/>
      <c r="C91" s="1049"/>
      <c r="D91" s="1049"/>
      <c r="E91" s="1049"/>
      <c r="F91" s="1050"/>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8"/>
      <c r="B92" s="1049"/>
      <c r="C92" s="1049"/>
      <c r="D92" s="1049"/>
      <c r="E92" s="1049"/>
      <c r="F92" s="1050"/>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8"/>
      <c r="B93" s="1049"/>
      <c r="C93" s="1049"/>
      <c r="D93" s="1049"/>
      <c r="E93" s="1049"/>
      <c r="F93" s="105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8"/>
      <c r="B94" s="1049"/>
      <c r="C94" s="1049"/>
      <c r="D94" s="1049"/>
      <c r="E94" s="1049"/>
      <c r="F94" s="1050"/>
      <c r="G94" s="451" t="s">
        <v>396</v>
      </c>
      <c r="H94" s="452"/>
      <c r="I94" s="452"/>
      <c r="J94" s="452"/>
      <c r="K94" s="452"/>
      <c r="L94" s="452"/>
      <c r="M94" s="452"/>
      <c r="N94" s="452"/>
      <c r="O94" s="452"/>
      <c r="P94" s="452"/>
      <c r="Q94" s="452"/>
      <c r="R94" s="452"/>
      <c r="S94" s="452"/>
      <c r="T94" s="452"/>
      <c r="U94" s="452"/>
      <c r="V94" s="452"/>
      <c r="W94" s="452"/>
      <c r="X94" s="452"/>
      <c r="Y94" s="452"/>
      <c r="Z94" s="452"/>
      <c r="AA94" s="452"/>
      <c r="AB94" s="453"/>
      <c r="AC94" s="451" t="s">
        <v>304</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48"/>
      <c r="B95" s="1049"/>
      <c r="C95" s="1049"/>
      <c r="D95" s="1049"/>
      <c r="E95" s="1049"/>
      <c r="F95" s="1050"/>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48"/>
      <c r="B96" s="1049"/>
      <c r="C96" s="1049"/>
      <c r="D96" s="1049"/>
      <c r="E96" s="1049"/>
      <c r="F96" s="1050"/>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48"/>
      <c r="B97" s="1049"/>
      <c r="C97" s="1049"/>
      <c r="D97" s="1049"/>
      <c r="E97" s="1049"/>
      <c r="F97" s="1050"/>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8"/>
      <c r="B98" s="1049"/>
      <c r="C98" s="1049"/>
      <c r="D98" s="1049"/>
      <c r="E98" s="1049"/>
      <c r="F98" s="1050"/>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8"/>
      <c r="B99" s="1049"/>
      <c r="C99" s="1049"/>
      <c r="D99" s="1049"/>
      <c r="E99" s="1049"/>
      <c r="F99" s="1050"/>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8"/>
      <c r="B100" s="1049"/>
      <c r="C100" s="1049"/>
      <c r="D100" s="1049"/>
      <c r="E100" s="1049"/>
      <c r="F100" s="105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8"/>
      <c r="B101" s="1049"/>
      <c r="C101" s="1049"/>
      <c r="D101" s="1049"/>
      <c r="E101" s="1049"/>
      <c r="F101" s="105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8"/>
      <c r="B102" s="1049"/>
      <c r="C102" s="1049"/>
      <c r="D102" s="1049"/>
      <c r="E102" s="1049"/>
      <c r="F102" s="105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8"/>
      <c r="B103" s="1049"/>
      <c r="C103" s="1049"/>
      <c r="D103" s="1049"/>
      <c r="E103" s="1049"/>
      <c r="F103" s="105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8"/>
      <c r="B104" s="1049"/>
      <c r="C104" s="1049"/>
      <c r="D104" s="1049"/>
      <c r="E104" s="1049"/>
      <c r="F104" s="105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8"/>
      <c r="B105" s="1049"/>
      <c r="C105" s="1049"/>
      <c r="D105" s="1049"/>
      <c r="E105" s="1049"/>
      <c r="F105" s="105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51" t="s">
        <v>305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48"/>
      <c r="B109" s="1049"/>
      <c r="C109" s="1049"/>
      <c r="D109" s="1049"/>
      <c r="E109" s="1049"/>
      <c r="F109" s="1050"/>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48"/>
      <c r="B110" s="1049"/>
      <c r="C110" s="1049"/>
      <c r="D110" s="1049"/>
      <c r="E110" s="1049"/>
      <c r="F110" s="1050"/>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48"/>
      <c r="B111" s="1049"/>
      <c r="C111" s="1049"/>
      <c r="D111" s="1049"/>
      <c r="E111" s="1049"/>
      <c r="F111" s="105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8"/>
      <c r="B112" s="1049"/>
      <c r="C112" s="1049"/>
      <c r="D112" s="1049"/>
      <c r="E112" s="1049"/>
      <c r="F112" s="105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8"/>
      <c r="B113" s="1049"/>
      <c r="C113" s="1049"/>
      <c r="D113" s="1049"/>
      <c r="E113" s="1049"/>
      <c r="F113" s="105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8"/>
      <c r="B114" s="1049"/>
      <c r="C114" s="1049"/>
      <c r="D114" s="1049"/>
      <c r="E114" s="1049"/>
      <c r="F114" s="105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8"/>
      <c r="B115" s="1049"/>
      <c r="C115" s="1049"/>
      <c r="D115" s="1049"/>
      <c r="E115" s="1049"/>
      <c r="F115" s="105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8"/>
      <c r="B116" s="1049"/>
      <c r="C116" s="1049"/>
      <c r="D116" s="1049"/>
      <c r="E116" s="1049"/>
      <c r="F116" s="105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8"/>
      <c r="B117" s="1049"/>
      <c r="C117" s="1049"/>
      <c r="D117" s="1049"/>
      <c r="E117" s="1049"/>
      <c r="F117" s="105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8"/>
      <c r="B118" s="1049"/>
      <c r="C118" s="1049"/>
      <c r="D118" s="1049"/>
      <c r="E118" s="1049"/>
      <c r="F118" s="105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8"/>
      <c r="B119" s="1049"/>
      <c r="C119" s="1049"/>
      <c r="D119" s="1049"/>
      <c r="E119" s="1049"/>
      <c r="F119" s="105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8"/>
      <c r="B120" s="1049"/>
      <c r="C120" s="1049"/>
      <c r="D120" s="1049"/>
      <c r="E120" s="1049"/>
      <c r="F120" s="105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8"/>
      <c r="B121" s="1049"/>
      <c r="C121" s="1049"/>
      <c r="D121" s="1049"/>
      <c r="E121" s="1049"/>
      <c r="F121" s="1050"/>
      <c r="G121" s="451" t="s">
        <v>398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399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48"/>
      <c r="B122" s="1049"/>
      <c r="C122" s="1049"/>
      <c r="D122" s="1049"/>
      <c r="E122" s="1049"/>
      <c r="F122" s="1050"/>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48"/>
      <c r="B123" s="1049"/>
      <c r="C123" s="1049"/>
      <c r="D123" s="1049"/>
      <c r="E123" s="1049"/>
      <c r="F123" s="1050"/>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48"/>
      <c r="B124" s="1049"/>
      <c r="C124" s="1049"/>
      <c r="D124" s="1049"/>
      <c r="E124" s="1049"/>
      <c r="F124" s="105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8"/>
      <c r="B125" s="1049"/>
      <c r="C125" s="1049"/>
      <c r="D125" s="1049"/>
      <c r="E125" s="1049"/>
      <c r="F125" s="105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8"/>
      <c r="B126" s="1049"/>
      <c r="C126" s="1049"/>
      <c r="D126" s="1049"/>
      <c r="E126" s="1049"/>
      <c r="F126" s="105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8"/>
      <c r="B127" s="1049"/>
      <c r="C127" s="1049"/>
      <c r="D127" s="1049"/>
      <c r="E127" s="1049"/>
      <c r="F127" s="105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8"/>
      <c r="B128" s="1049"/>
      <c r="C128" s="1049"/>
      <c r="D128" s="1049"/>
      <c r="E128" s="1049"/>
      <c r="F128" s="105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8"/>
      <c r="B129" s="1049"/>
      <c r="C129" s="1049"/>
      <c r="D129" s="1049"/>
      <c r="E129" s="1049"/>
      <c r="F129" s="105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8"/>
      <c r="B130" s="1049"/>
      <c r="C130" s="1049"/>
      <c r="D130" s="1049"/>
      <c r="E130" s="1049"/>
      <c r="F130" s="105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8"/>
      <c r="B131" s="1049"/>
      <c r="C131" s="1049"/>
      <c r="D131" s="1049"/>
      <c r="E131" s="1049"/>
      <c r="F131" s="105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8"/>
      <c r="B132" s="1049"/>
      <c r="C132" s="1049"/>
      <c r="D132" s="1049"/>
      <c r="E132" s="1049"/>
      <c r="F132" s="105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8"/>
      <c r="B133" s="1049"/>
      <c r="C133" s="1049"/>
      <c r="D133" s="1049"/>
      <c r="E133" s="1049"/>
      <c r="F133" s="105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8"/>
      <c r="B134" s="1049"/>
      <c r="C134" s="1049"/>
      <c r="D134" s="1049"/>
      <c r="E134" s="1049"/>
      <c r="F134" s="1050"/>
      <c r="G134" s="451" t="s">
        <v>400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48"/>
      <c r="B135" s="1049"/>
      <c r="C135" s="1049"/>
      <c r="D135" s="1049"/>
      <c r="E135" s="1049"/>
      <c r="F135" s="1050"/>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48"/>
      <c r="B136" s="1049"/>
      <c r="C136" s="1049"/>
      <c r="D136" s="1049"/>
      <c r="E136" s="1049"/>
      <c r="F136" s="1050"/>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48"/>
      <c r="B137" s="1049"/>
      <c r="C137" s="1049"/>
      <c r="D137" s="1049"/>
      <c r="E137" s="1049"/>
      <c r="F137" s="105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8"/>
      <c r="B138" s="1049"/>
      <c r="C138" s="1049"/>
      <c r="D138" s="1049"/>
      <c r="E138" s="1049"/>
      <c r="F138" s="105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8"/>
      <c r="B139" s="1049"/>
      <c r="C139" s="1049"/>
      <c r="D139" s="1049"/>
      <c r="E139" s="1049"/>
      <c r="F139" s="105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8"/>
      <c r="B140" s="1049"/>
      <c r="C140" s="1049"/>
      <c r="D140" s="1049"/>
      <c r="E140" s="1049"/>
      <c r="F140" s="105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8"/>
      <c r="B141" s="1049"/>
      <c r="C141" s="1049"/>
      <c r="D141" s="1049"/>
      <c r="E141" s="1049"/>
      <c r="F141" s="105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8"/>
      <c r="B142" s="1049"/>
      <c r="C142" s="1049"/>
      <c r="D142" s="1049"/>
      <c r="E142" s="1049"/>
      <c r="F142" s="105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8"/>
      <c r="B143" s="1049"/>
      <c r="C143" s="1049"/>
      <c r="D143" s="1049"/>
      <c r="E143" s="1049"/>
      <c r="F143" s="105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8"/>
      <c r="B144" s="1049"/>
      <c r="C144" s="1049"/>
      <c r="D144" s="1049"/>
      <c r="E144" s="1049"/>
      <c r="F144" s="105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8"/>
      <c r="B145" s="1049"/>
      <c r="C145" s="1049"/>
      <c r="D145" s="1049"/>
      <c r="E145" s="1049"/>
      <c r="F145" s="105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8"/>
      <c r="B146" s="1049"/>
      <c r="C146" s="1049"/>
      <c r="D146" s="1049"/>
      <c r="E146" s="1049"/>
      <c r="F146" s="105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8"/>
      <c r="B147" s="1049"/>
      <c r="C147" s="1049"/>
      <c r="D147" s="1049"/>
      <c r="E147" s="1049"/>
      <c r="F147" s="1050"/>
      <c r="G147" s="451" t="s">
        <v>402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48"/>
      <c r="B148" s="1049"/>
      <c r="C148" s="1049"/>
      <c r="D148" s="1049"/>
      <c r="E148" s="1049"/>
      <c r="F148" s="1050"/>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48"/>
      <c r="B149" s="1049"/>
      <c r="C149" s="1049"/>
      <c r="D149" s="1049"/>
      <c r="E149" s="1049"/>
      <c r="F149" s="1050"/>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48"/>
      <c r="B150" s="1049"/>
      <c r="C150" s="1049"/>
      <c r="D150" s="1049"/>
      <c r="E150" s="1049"/>
      <c r="F150" s="105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8"/>
      <c r="B151" s="1049"/>
      <c r="C151" s="1049"/>
      <c r="D151" s="1049"/>
      <c r="E151" s="1049"/>
      <c r="F151" s="105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8"/>
      <c r="B152" s="1049"/>
      <c r="C152" s="1049"/>
      <c r="D152" s="1049"/>
      <c r="E152" s="1049"/>
      <c r="F152" s="105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8"/>
      <c r="B153" s="1049"/>
      <c r="C153" s="1049"/>
      <c r="D153" s="1049"/>
      <c r="E153" s="1049"/>
      <c r="F153" s="105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8"/>
      <c r="B154" s="1049"/>
      <c r="C154" s="1049"/>
      <c r="D154" s="1049"/>
      <c r="E154" s="1049"/>
      <c r="F154" s="105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8"/>
      <c r="B155" s="1049"/>
      <c r="C155" s="1049"/>
      <c r="D155" s="1049"/>
      <c r="E155" s="1049"/>
      <c r="F155" s="105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8"/>
      <c r="B156" s="1049"/>
      <c r="C156" s="1049"/>
      <c r="D156" s="1049"/>
      <c r="E156" s="1049"/>
      <c r="F156" s="105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8"/>
      <c r="B157" s="1049"/>
      <c r="C157" s="1049"/>
      <c r="D157" s="1049"/>
      <c r="E157" s="1049"/>
      <c r="F157" s="105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8"/>
      <c r="B158" s="1049"/>
      <c r="C158" s="1049"/>
      <c r="D158" s="1049"/>
      <c r="E158" s="1049"/>
      <c r="F158" s="105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51" t="s">
        <v>307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48"/>
      <c r="B162" s="1049"/>
      <c r="C162" s="1049"/>
      <c r="D162" s="1049"/>
      <c r="E162" s="1049"/>
      <c r="F162" s="1050"/>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48"/>
      <c r="B163" s="1049"/>
      <c r="C163" s="1049"/>
      <c r="D163" s="1049"/>
      <c r="E163" s="1049"/>
      <c r="F163" s="1050"/>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48"/>
      <c r="B164" s="1049"/>
      <c r="C164" s="1049"/>
      <c r="D164" s="1049"/>
      <c r="E164" s="1049"/>
      <c r="F164" s="105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8"/>
      <c r="B165" s="1049"/>
      <c r="C165" s="1049"/>
      <c r="D165" s="1049"/>
      <c r="E165" s="1049"/>
      <c r="F165" s="105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8"/>
      <c r="B166" s="1049"/>
      <c r="C166" s="1049"/>
      <c r="D166" s="1049"/>
      <c r="E166" s="1049"/>
      <c r="F166" s="105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8"/>
      <c r="B167" s="1049"/>
      <c r="C167" s="1049"/>
      <c r="D167" s="1049"/>
      <c r="E167" s="1049"/>
      <c r="F167" s="105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8"/>
      <c r="B168" s="1049"/>
      <c r="C168" s="1049"/>
      <c r="D168" s="1049"/>
      <c r="E168" s="1049"/>
      <c r="F168" s="105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8"/>
      <c r="B169" s="1049"/>
      <c r="C169" s="1049"/>
      <c r="D169" s="1049"/>
      <c r="E169" s="1049"/>
      <c r="F169" s="105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8"/>
      <c r="B170" s="1049"/>
      <c r="C170" s="1049"/>
      <c r="D170" s="1049"/>
      <c r="E170" s="1049"/>
      <c r="F170" s="105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8"/>
      <c r="B171" s="1049"/>
      <c r="C171" s="1049"/>
      <c r="D171" s="1049"/>
      <c r="E171" s="1049"/>
      <c r="F171" s="105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8"/>
      <c r="B172" s="1049"/>
      <c r="C172" s="1049"/>
      <c r="D172" s="1049"/>
      <c r="E172" s="1049"/>
      <c r="F172" s="105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8"/>
      <c r="B173" s="1049"/>
      <c r="C173" s="1049"/>
      <c r="D173" s="1049"/>
      <c r="E173" s="1049"/>
      <c r="F173" s="105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8"/>
      <c r="B174" s="1049"/>
      <c r="C174" s="1049"/>
      <c r="D174" s="1049"/>
      <c r="E174" s="1049"/>
      <c r="F174" s="1050"/>
      <c r="G174" s="451" t="s">
        <v>404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48"/>
      <c r="B175" s="1049"/>
      <c r="C175" s="1049"/>
      <c r="D175" s="1049"/>
      <c r="E175" s="1049"/>
      <c r="F175" s="1050"/>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48"/>
      <c r="B176" s="1049"/>
      <c r="C176" s="1049"/>
      <c r="D176" s="1049"/>
      <c r="E176" s="1049"/>
      <c r="F176" s="1050"/>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48"/>
      <c r="B177" s="1049"/>
      <c r="C177" s="1049"/>
      <c r="D177" s="1049"/>
      <c r="E177" s="1049"/>
      <c r="F177" s="105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8"/>
      <c r="B178" s="1049"/>
      <c r="C178" s="1049"/>
      <c r="D178" s="1049"/>
      <c r="E178" s="1049"/>
      <c r="F178" s="105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8"/>
      <c r="B179" s="1049"/>
      <c r="C179" s="1049"/>
      <c r="D179" s="1049"/>
      <c r="E179" s="1049"/>
      <c r="F179" s="105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8"/>
      <c r="B180" s="1049"/>
      <c r="C180" s="1049"/>
      <c r="D180" s="1049"/>
      <c r="E180" s="1049"/>
      <c r="F180" s="105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8"/>
      <c r="B181" s="1049"/>
      <c r="C181" s="1049"/>
      <c r="D181" s="1049"/>
      <c r="E181" s="1049"/>
      <c r="F181" s="105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8"/>
      <c r="B182" s="1049"/>
      <c r="C182" s="1049"/>
      <c r="D182" s="1049"/>
      <c r="E182" s="1049"/>
      <c r="F182" s="105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8"/>
      <c r="B183" s="1049"/>
      <c r="C183" s="1049"/>
      <c r="D183" s="1049"/>
      <c r="E183" s="1049"/>
      <c r="F183" s="105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8"/>
      <c r="B184" s="1049"/>
      <c r="C184" s="1049"/>
      <c r="D184" s="1049"/>
      <c r="E184" s="1049"/>
      <c r="F184" s="105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8"/>
      <c r="B185" s="1049"/>
      <c r="C185" s="1049"/>
      <c r="D185" s="1049"/>
      <c r="E185" s="1049"/>
      <c r="F185" s="105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8"/>
      <c r="B186" s="1049"/>
      <c r="C186" s="1049"/>
      <c r="D186" s="1049"/>
      <c r="E186" s="1049"/>
      <c r="F186" s="105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8"/>
      <c r="B187" s="1049"/>
      <c r="C187" s="1049"/>
      <c r="D187" s="1049"/>
      <c r="E187" s="1049"/>
      <c r="F187" s="1050"/>
      <c r="G187" s="451" t="s">
        <v>407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48"/>
      <c r="B188" s="1049"/>
      <c r="C188" s="1049"/>
      <c r="D188" s="1049"/>
      <c r="E188" s="1049"/>
      <c r="F188" s="1050"/>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48"/>
      <c r="B189" s="1049"/>
      <c r="C189" s="1049"/>
      <c r="D189" s="1049"/>
      <c r="E189" s="1049"/>
      <c r="F189" s="1050"/>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48"/>
      <c r="B190" s="1049"/>
      <c r="C190" s="1049"/>
      <c r="D190" s="1049"/>
      <c r="E190" s="1049"/>
      <c r="F190" s="105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8"/>
      <c r="B191" s="1049"/>
      <c r="C191" s="1049"/>
      <c r="D191" s="1049"/>
      <c r="E191" s="1049"/>
      <c r="F191" s="105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8"/>
      <c r="B192" s="1049"/>
      <c r="C192" s="1049"/>
      <c r="D192" s="1049"/>
      <c r="E192" s="1049"/>
      <c r="F192" s="105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8"/>
      <c r="B193" s="1049"/>
      <c r="C193" s="1049"/>
      <c r="D193" s="1049"/>
      <c r="E193" s="1049"/>
      <c r="F193" s="105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8"/>
      <c r="B194" s="1049"/>
      <c r="C194" s="1049"/>
      <c r="D194" s="1049"/>
      <c r="E194" s="1049"/>
      <c r="F194" s="105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8"/>
      <c r="B195" s="1049"/>
      <c r="C195" s="1049"/>
      <c r="D195" s="1049"/>
      <c r="E195" s="1049"/>
      <c r="F195" s="105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8"/>
      <c r="B196" s="1049"/>
      <c r="C196" s="1049"/>
      <c r="D196" s="1049"/>
      <c r="E196" s="1049"/>
      <c r="F196" s="105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8"/>
      <c r="B197" s="1049"/>
      <c r="C197" s="1049"/>
      <c r="D197" s="1049"/>
      <c r="E197" s="1049"/>
      <c r="F197" s="105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8"/>
      <c r="B198" s="1049"/>
      <c r="C198" s="1049"/>
      <c r="D198" s="1049"/>
      <c r="E198" s="1049"/>
      <c r="F198" s="105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8"/>
      <c r="B199" s="1049"/>
      <c r="C199" s="1049"/>
      <c r="D199" s="1049"/>
      <c r="E199" s="1049"/>
      <c r="F199" s="105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8"/>
      <c r="B200" s="1049"/>
      <c r="C200" s="1049"/>
      <c r="D200" s="1049"/>
      <c r="E200" s="1049"/>
      <c r="F200" s="1050"/>
      <c r="G200" s="451" t="s">
        <v>408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48"/>
      <c r="B201" s="1049"/>
      <c r="C201" s="1049"/>
      <c r="D201" s="1049"/>
      <c r="E201" s="1049"/>
      <c r="F201" s="1050"/>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48"/>
      <c r="B202" s="1049"/>
      <c r="C202" s="1049"/>
      <c r="D202" s="1049"/>
      <c r="E202" s="1049"/>
      <c r="F202" s="1050"/>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48"/>
      <c r="B203" s="1049"/>
      <c r="C203" s="1049"/>
      <c r="D203" s="1049"/>
      <c r="E203" s="1049"/>
      <c r="F203" s="105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8"/>
      <c r="B204" s="1049"/>
      <c r="C204" s="1049"/>
      <c r="D204" s="1049"/>
      <c r="E204" s="1049"/>
      <c r="F204" s="105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8"/>
      <c r="B205" s="1049"/>
      <c r="C205" s="1049"/>
      <c r="D205" s="1049"/>
      <c r="E205" s="1049"/>
      <c r="F205" s="105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8"/>
      <c r="B206" s="1049"/>
      <c r="C206" s="1049"/>
      <c r="D206" s="1049"/>
      <c r="E206" s="1049"/>
      <c r="F206" s="105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8"/>
      <c r="B207" s="1049"/>
      <c r="C207" s="1049"/>
      <c r="D207" s="1049"/>
      <c r="E207" s="1049"/>
      <c r="F207" s="105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8"/>
      <c r="B208" s="1049"/>
      <c r="C208" s="1049"/>
      <c r="D208" s="1049"/>
      <c r="E208" s="1049"/>
      <c r="F208" s="105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8"/>
      <c r="B209" s="1049"/>
      <c r="C209" s="1049"/>
      <c r="D209" s="1049"/>
      <c r="E209" s="1049"/>
      <c r="F209" s="105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8"/>
      <c r="B210" s="1049"/>
      <c r="C210" s="1049"/>
      <c r="D210" s="1049"/>
      <c r="E210" s="1049"/>
      <c r="F210" s="105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8"/>
      <c r="B211" s="1049"/>
      <c r="C211" s="1049"/>
      <c r="D211" s="1049"/>
      <c r="E211" s="1049"/>
      <c r="F211" s="105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51" t="s">
        <v>309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409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48"/>
      <c r="B215" s="1049"/>
      <c r="C215" s="1049"/>
      <c r="D215" s="1049"/>
      <c r="E215" s="1049"/>
      <c r="F215" s="1050"/>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48"/>
      <c r="B216" s="1049"/>
      <c r="C216" s="1049"/>
      <c r="D216" s="1049"/>
      <c r="E216" s="1049"/>
      <c r="F216" s="1050"/>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48"/>
      <c r="B217" s="1049"/>
      <c r="C217" s="1049"/>
      <c r="D217" s="1049"/>
      <c r="E217" s="1049"/>
      <c r="F217" s="105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8"/>
      <c r="B218" s="1049"/>
      <c r="C218" s="1049"/>
      <c r="D218" s="1049"/>
      <c r="E218" s="1049"/>
      <c r="F218" s="105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8"/>
      <c r="B219" s="1049"/>
      <c r="C219" s="1049"/>
      <c r="D219" s="1049"/>
      <c r="E219" s="1049"/>
      <c r="F219" s="105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8"/>
      <c r="B220" s="1049"/>
      <c r="C220" s="1049"/>
      <c r="D220" s="1049"/>
      <c r="E220" s="1049"/>
      <c r="F220" s="105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8"/>
      <c r="B221" s="1049"/>
      <c r="C221" s="1049"/>
      <c r="D221" s="1049"/>
      <c r="E221" s="1049"/>
      <c r="F221" s="105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8"/>
      <c r="B222" s="1049"/>
      <c r="C222" s="1049"/>
      <c r="D222" s="1049"/>
      <c r="E222" s="1049"/>
      <c r="F222" s="105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8"/>
      <c r="B223" s="1049"/>
      <c r="C223" s="1049"/>
      <c r="D223" s="1049"/>
      <c r="E223" s="1049"/>
      <c r="F223" s="105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8"/>
      <c r="B224" s="1049"/>
      <c r="C224" s="1049"/>
      <c r="D224" s="1049"/>
      <c r="E224" s="1049"/>
      <c r="F224" s="105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8"/>
      <c r="B225" s="1049"/>
      <c r="C225" s="1049"/>
      <c r="D225" s="1049"/>
      <c r="E225" s="1049"/>
      <c r="F225" s="105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8"/>
      <c r="B226" s="1049"/>
      <c r="C226" s="1049"/>
      <c r="D226" s="1049"/>
      <c r="E226" s="1049"/>
      <c r="F226" s="105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8"/>
      <c r="B227" s="1049"/>
      <c r="C227" s="1049"/>
      <c r="D227" s="1049"/>
      <c r="E227" s="1049"/>
      <c r="F227" s="1050"/>
      <c r="G227" s="451" t="s">
        <v>410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48"/>
      <c r="B228" s="1049"/>
      <c r="C228" s="1049"/>
      <c r="D228" s="1049"/>
      <c r="E228" s="1049"/>
      <c r="F228" s="1050"/>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48"/>
      <c r="B229" s="1049"/>
      <c r="C229" s="1049"/>
      <c r="D229" s="1049"/>
      <c r="E229" s="1049"/>
      <c r="F229" s="1050"/>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48"/>
      <c r="B230" s="1049"/>
      <c r="C230" s="1049"/>
      <c r="D230" s="1049"/>
      <c r="E230" s="1049"/>
      <c r="F230" s="105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8"/>
      <c r="B231" s="1049"/>
      <c r="C231" s="1049"/>
      <c r="D231" s="1049"/>
      <c r="E231" s="1049"/>
      <c r="F231" s="105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8"/>
      <c r="B232" s="1049"/>
      <c r="C232" s="1049"/>
      <c r="D232" s="1049"/>
      <c r="E232" s="1049"/>
      <c r="F232" s="105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8"/>
      <c r="B233" s="1049"/>
      <c r="C233" s="1049"/>
      <c r="D233" s="1049"/>
      <c r="E233" s="1049"/>
      <c r="F233" s="105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8"/>
      <c r="B234" s="1049"/>
      <c r="C234" s="1049"/>
      <c r="D234" s="1049"/>
      <c r="E234" s="1049"/>
      <c r="F234" s="105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8"/>
      <c r="B235" s="1049"/>
      <c r="C235" s="1049"/>
      <c r="D235" s="1049"/>
      <c r="E235" s="1049"/>
      <c r="F235" s="105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8"/>
      <c r="B236" s="1049"/>
      <c r="C236" s="1049"/>
      <c r="D236" s="1049"/>
      <c r="E236" s="1049"/>
      <c r="F236" s="105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8"/>
      <c r="B237" s="1049"/>
      <c r="C237" s="1049"/>
      <c r="D237" s="1049"/>
      <c r="E237" s="1049"/>
      <c r="F237" s="105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8"/>
      <c r="B238" s="1049"/>
      <c r="C238" s="1049"/>
      <c r="D238" s="1049"/>
      <c r="E238" s="1049"/>
      <c r="F238" s="105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8"/>
      <c r="B239" s="1049"/>
      <c r="C239" s="1049"/>
      <c r="D239" s="1049"/>
      <c r="E239" s="1049"/>
      <c r="F239" s="105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8"/>
      <c r="B240" s="1049"/>
      <c r="C240" s="1049"/>
      <c r="D240" s="1049"/>
      <c r="E240" s="1049"/>
      <c r="F240" s="1050"/>
      <c r="G240" s="451" t="s">
        <v>412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48"/>
      <c r="B241" s="1049"/>
      <c r="C241" s="1049"/>
      <c r="D241" s="1049"/>
      <c r="E241" s="1049"/>
      <c r="F241" s="1050"/>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48"/>
      <c r="B242" s="1049"/>
      <c r="C242" s="1049"/>
      <c r="D242" s="1049"/>
      <c r="E242" s="1049"/>
      <c r="F242" s="1050"/>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48"/>
      <c r="B243" s="1049"/>
      <c r="C243" s="1049"/>
      <c r="D243" s="1049"/>
      <c r="E243" s="1049"/>
      <c r="F243" s="105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8"/>
      <c r="B244" s="1049"/>
      <c r="C244" s="1049"/>
      <c r="D244" s="1049"/>
      <c r="E244" s="1049"/>
      <c r="F244" s="105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8"/>
      <c r="B245" s="1049"/>
      <c r="C245" s="1049"/>
      <c r="D245" s="1049"/>
      <c r="E245" s="1049"/>
      <c r="F245" s="105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8"/>
      <c r="B246" s="1049"/>
      <c r="C246" s="1049"/>
      <c r="D246" s="1049"/>
      <c r="E246" s="1049"/>
      <c r="F246" s="105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8"/>
      <c r="B247" s="1049"/>
      <c r="C247" s="1049"/>
      <c r="D247" s="1049"/>
      <c r="E247" s="1049"/>
      <c r="F247" s="105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8"/>
      <c r="B248" s="1049"/>
      <c r="C248" s="1049"/>
      <c r="D248" s="1049"/>
      <c r="E248" s="1049"/>
      <c r="F248" s="105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8"/>
      <c r="B249" s="1049"/>
      <c r="C249" s="1049"/>
      <c r="D249" s="1049"/>
      <c r="E249" s="1049"/>
      <c r="F249" s="105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8"/>
      <c r="B250" s="1049"/>
      <c r="C250" s="1049"/>
      <c r="D250" s="1049"/>
      <c r="E250" s="1049"/>
      <c r="F250" s="105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8"/>
      <c r="B251" s="1049"/>
      <c r="C251" s="1049"/>
      <c r="D251" s="1049"/>
      <c r="E251" s="1049"/>
      <c r="F251" s="105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8"/>
      <c r="B252" s="1049"/>
      <c r="C252" s="1049"/>
      <c r="D252" s="1049"/>
      <c r="E252" s="1049"/>
      <c r="F252" s="105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8"/>
      <c r="B253" s="1049"/>
      <c r="C253" s="1049"/>
      <c r="D253" s="1049"/>
      <c r="E253" s="1049"/>
      <c r="F253" s="1050"/>
      <c r="G253" s="451" t="s">
        <v>414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48"/>
      <c r="B254" s="1049"/>
      <c r="C254" s="1049"/>
      <c r="D254" s="1049"/>
      <c r="E254" s="1049"/>
      <c r="F254" s="1050"/>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48"/>
      <c r="B255" s="1049"/>
      <c r="C255" s="1049"/>
      <c r="D255" s="1049"/>
      <c r="E255" s="1049"/>
      <c r="F255" s="1050"/>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48"/>
      <c r="B256" s="1049"/>
      <c r="C256" s="1049"/>
      <c r="D256" s="1049"/>
      <c r="E256" s="1049"/>
      <c r="F256" s="105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8"/>
      <c r="B257" s="1049"/>
      <c r="C257" s="1049"/>
      <c r="D257" s="1049"/>
      <c r="E257" s="1049"/>
      <c r="F257" s="105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8"/>
      <c r="B258" s="1049"/>
      <c r="C258" s="1049"/>
      <c r="D258" s="1049"/>
      <c r="E258" s="1049"/>
      <c r="F258" s="105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8"/>
      <c r="B259" s="1049"/>
      <c r="C259" s="1049"/>
      <c r="D259" s="1049"/>
      <c r="E259" s="1049"/>
      <c r="F259" s="105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8"/>
      <c r="B260" s="1049"/>
      <c r="C260" s="1049"/>
      <c r="D260" s="1049"/>
      <c r="E260" s="1049"/>
      <c r="F260" s="105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8"/>
      <c r="B261" s="1049"/>
      <c r="C261" s="1049"/>
      <c r="D261" s="1049"/>
      <c r="E261" s="1049"/>
      <c r="F261" s="105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8"/>
      <c r="B262" s="1049"/>
      <c r="C262" s="1049"/>
      <c r="D262" s="1049"/>
      <c r="E262" s="1049"/>
      <c r="F262" s="105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8"/>
      <c r="B263" s="1049"/>
      <c r="C263" s="1049"/>
      <c r="D263" s="1049"/>
      <c r="E263" s="1049"/>
      <c r="F263" s="105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8"/>
      <c r="B264" s="1049"/>
      <c r="C264" s="1049"/>
      <c r="D264" s="1049"/>
      <c r="E264" s="1049"/>
      <c r="F264" s="105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21" sqref="AH21:AK2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30"/>
      <c r="AP3" s="431" t="s">
        <v>418</v>
      </c>
      <c r="AQ3" s="431"/>
      <c r="AR3" s="431"/>
      <c r="AS3" s="431"/>
      <c r="AT3" s="431"/>
      <c r="AU3" s="431"/>
      <c r="AV3" s="431"/>
      <c r="AW3" s="431"/>
      <c r="AX3" s="431"/>
    </row>
    <row r="4" spans="1:50" ht="26.25" customHeight="1" x14ac:dyDescent="0.15">
      <c r="A4" s="1068">
        <v>1</v>
      </c>
      <c r="B4" s="106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8">
        <v>2</v>
      </c>
      <c r="B5" s="106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8">
        <v>3</v>
      </c>
      <c r="B6" s="106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8">
        <v>4</v>
      </c>
      <c r="B7" s="106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8">
        <v>5</v>
      </c>
      <c r="B8" s="106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8">
        <v>6</v>
      </c>
      <c r="B9" s="106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8">
        <v>7</v>
      </c>
      <c r="B10" s="106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8">
        <v>8</v>
      </c>
      <c r="B11" s="106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8">
        <v>9</v>
      </c>
      <c r="B12" s="106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8">
        <v>10</v>
      </c>
      <c r="B13" s="106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8">
        <v>11</v>
      </c>
      <c r="B14" s="106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8">
        <v>12</v>
      </c>
      <c r="B15" s="106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8">
        <v>13</v>
      </c>
      <c r="B16" s="106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8">
        <v>14</v>
      </c>
      <c r="B17" s="106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8">
        <v>15</v>
      </c>
      <c r="B18" s="106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8">
        <v>16</v>
      </c>
      <c r="B19" s="106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8">
        <v>17</v>
      </c>
      <c r="B20" s="106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8">
        <v>18</v>
      </c>
      <c r="B21" s="106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8">
        <v>19</v>
      </c>
      <c r="B22" s="106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8">
        <v>20</v>
      </c>
      <c r="B23" s="106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8">
        <v>21</v>
      </c>
      <c r="B24" s="106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8">
        <v>22</v>
      </c>
      <c r="B25" s="106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8">
        <v>23</v>
      </c>
      <c r="B26" s="106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8">
        <v>24</v>
      </c>
      <c r="B27" s="106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8">
        <v>25</v>
      </c>
      <c r="B28" s="106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8">
        <v>26</v>
      </c>
      <c r="B29" s="106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8">
        <v>27</v>
      </c>
      <c r="B30" s="106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8">
        <v>28</v>
      </c>
      <c r="B31" s="106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8">
        <v>29</v>
      </c>
      <c r="B32" s="106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8">
        <v>30</v>
      </c>
      <c r="B33" s="106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30"/>
      <c r="AP36" s="431" t="s">
        <v>418</v>
      </c>
      <c r="AQ36" s="431"/>
      <c r="AR36" s="431"/>
      <c r="AS36" s="431"/>
      <c r="AT36" s="431"/>
      <c r="AU36" s="431"/>
      <c r="AV36" s="431"/>
      <c r="AW36" s="431"/>
      <c r="AX36" s="431"/>
    </row>
    <row r="37" spans="1:50" ht="26.25" customHeight="1" x14ac:dyDescent="0.15">
      <c r="A37" s="1068">
        <v>1</v>
      </c>
      <c r="B37" s="106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8">
        <v>2</v>
      </c>
      <c r="B38" s="106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8">
        <v>3</v>
      </c>
      <c r="B39" s="106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8">
        <v>4</v>
      </c>
      <c r="B40" s="106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8">
        <v>5</v>
      </c>
      <c r="B41" s="106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8">
        <v>6</v>
      </c>
      <c r="B42" s="106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8">
        <v>7</v>
      </c>
      <c r="B43" s="106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8">
        <v>8</v>
      </c>
      <c r="B44" s="106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8">
        <v>9</v>
      </c>
      <c r="B45" s="106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8">
        <v>10</v>
      </c>
      <c r="B46" s="106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8">
        <v>11</v>
      </c>
      <c r="B47" s="106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8">
        <v>12</v>
      </c>
      <c r="B48" s="106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8">
        <v>13</v>
      </c>
      <c r="B49" s="106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8">
        <v>14</v>
      </c>
      <c r="B50" s="106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8">
        <v>15</v>
      </c>
      <c r="B51" s="106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8">
        <v>16</v>
      </c>
      <c r="B52" s="106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8">
        <v>17</v>
      </c>
      <c r="B53" s="106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8">
        <v>18</v>
      </c>
      <c r="B54" s="106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8">
        <v>19</v>
      </c>
      <c r="B55" s="106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8">
        <v>20</v>
      </c>
      <c r="B56" s="106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8">
        <v>21</v>
      </c>
      <c r="B57" s="106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8">
        <v>22</v>
      </c>
      <c r="B58" s="106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8">
        <v>23</v>
      </c>
      <c r="B59" s="106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8">
        <v>24</v>
      </c>
      <c r="B60" s="106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8">
        <v>25</v>
      </c>
      <c r="B61" s="106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8">
        <v>26</v>
      </c>
      <c r="B62" s="106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8">
        <v>27</v>
      </c>
      <c r="B63" s="106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8">
        <v>28</v>
      </c>
      <c r="B64" s="106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8">
        <v>29</v>
      </c>
      <c r="B65" s="106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8">
        <v>30</v>
      </c>
      <c r="B66" s="106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30"/>
      <c r="AP69" s="431" t="s">
        <v>418</v>
      </c>
      <c r="AQ69" s="431"/>
      <c r="AR69" s="431"/>
      <c r="AS69" s="431"/>
      <c r="AT69" s="431"/>
      <c r="AU69" s="431"/>
      <c r="AV69" s="431"/>
      <c r="AW69" s="431"/>
      <c r="AX69" s="431"/>
    </row>
    <row r="70" spans="1:50" ht="26.25" customHeight="1" x14ac:dyDescent="0.15">
      <c r="A70" s="1068">
        <v>1</v>
      </c>
      <c r="B70" s="106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8">
        <v>2</v>
      </c>
      <c r="B71" s="106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8">
        <v>3</v>
      </c>
      <c r="B72" s="106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8">
        <v>4</v>
      </c>
      <c r="B73" s="106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8">
        <v>5</v>
      </c>
      <c r="B74" s="106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8">
        <v>6</v>
      </c>
      <c r="B75" s="106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8">
        <v>7</v>
      </c>
      <c r="B76" s="106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8">
        <v>8</v>
      </c>
      <c r="B77" s="106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8">
        <v>9</v>
      </c>
      <c r="B78" s="106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8">
        <v>10</v>
      </c>
      <c r="B79" s="106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8">
        <v>11</v>
      </c>
      <c r="B80" s="106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8">
        <v>12</v>
      </c>
      <c r="B81" s="106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8">
        <v>13</v>
      </c>
      <c r="B82" s="106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8">
        <v>14</v>
      </c>
      <c r="B83" s="106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8">
        <v>15</v>
      </c>
      <c r="B84" s="106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8">
        <v>16</v>
      </c>
      <c r="B85" s="106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8">
        <v>17</v>
      </c>
      <c r="B86" s="106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8">
        <v>18</v>
      </c>
      <c r="B87" s="106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8">
        <v>19</v>
      </c>
      <c r="B88" s="106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8">
        <v>20</v>
      </c>
      <c r="B89" s="106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8">
        <v>21</v>
      </c>
      <c r="B90" s="106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8">
        <v>22</v>
      </c>
      <c r="B91" s="106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8">
        <v>23</v>
      </c>
      <c r="B92" s="106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8">
        <v>24</v>
      </c>
      <c r="B93" s="106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8">
        <v>25</v>
      </c>
      <c r="B94" s="106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8">
        <v>26</v>
      </c>
      <c r="B95" s="106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8">
        <v>27</v>
      </c>
      <c r="B96" s="106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8">
        <v>28</v>
      </c>
      <c r="B97" s="106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8">
        <v>29</v>
      </c>
      <c r="B98" s="106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8">
        <v>30</v>
      </c>
      <c r="B99" s="106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30"/>
      <c r="AP102" s="431" t="s">
        <v>418</v>
      </c>
      <c r="AQ102" s="431"/>
      <c r="AR102" s="431"/>
      <c r="AS102" s="431"/>
      <c r="AT102" s="431"/>
      <c r="AU102" s="431"/>
      <c r="AV102" s="431"/>
      <c r="AW102" s="431"/>
      <c r="AX102" s="431"/>
    </row>
    <row r="103" spans="1:50" ht="26.25" customHeight="1" x14ac:dyDescent="0.15">
      <c r="A103" s="1068">
        <v>1</v>
      </c>
      <c r="B103" s="106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8">
        <v>2</v>
      </c>
      <c r="B104" s="106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8">
        <v>3</v>
      </c>
      <c r="B105" s="106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8">
        <v>4</v>
      </c>
      <c r="B106" s="106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8">
        <v>5</v>
      </c>
      <c r="B107" s="106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8">
        <v>6</v>
      </c>
      <c r="B108" s="106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8">
        <v>7</v>
      </c>
      <c r="B109" s="106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8">
        <v>8</v>
      </c>
      <c r="B110" s="106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8">
        <v>9</v>
      </c>
      <c r="B111" s="106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8">
        <v>10</v>
      </c>
      <c r="B112" s="106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8">
        <v>11</v>
      </c>
      <c r="B113" s="106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8">
        <v>12</v>
      </c>
      <c r="B114" s="106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8">
        <v>13</v>
      </c>
      <c r="B115" s="106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8">
        <v>14</v>
      </c>
      <c r="B116" s="106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8">
        <v>15</v>
      </c>
      <c r="B117" s="106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8">
        <v>16</v>
      </c>
      <c r="B118" s="106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8">
        <v>17</v>
      </c>
      <c r="B119" s="106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8">
        <v>18</v>
      </c>
      <c r="B120" s="106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8">
        <v>19</v>
      </c>
      <c r="B121" s="106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8">
        <v>20</v>
      </c>
      <c r="B122" s="106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8">
        <v>21</v>
      </c>
      <c r="B123" s="106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8">
        <v>22</v>
      </c>
      <c r="B124" s="106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8">
        <v>23</v>
      </c>
      <c r="B125" s="106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8">
        <v>24</v>
      </c>
      <c r="B126" s="106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8">
        <v>25</v>
      </c>
      <c r="B127" s="106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8">
        <v>26</v>
      </c>
      <c r="B128" s="106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8">
        <v>27</v>
      </c>
      <c r="B129" s="106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8">
        <v>28</v>
      </c>
      <c r="B130" s="106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8">
        <v>29</v>
      </c>
      <c r="B131" s="106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8">
        <v>30</v>
      </c>
      <c r="B132" s="106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30"/>
      <c r="AP135" s="431" t="s">
        <v>418</v>
      </c>
      <c r="AQ135" s="431"/>
      <c r="AR135" s="431"/>
      <c r="AS135" s="431"/>
      <c r="AT135" s="431"/>
      <c r="AU135" s="431"/>
      <c r="AV135" s="431"/>
      <c r="AW135" s="431"/>
      <c r="AX135" s="431"/>
    </row>
    <row r="136" spans="1:50" ht="26.25" customHeight="1" x14ac:dyDescent="0.15">
      <c r="A136" s="1068">
        <v>1</v>
      </c>
      <c r="B136" s="106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8">
        <v>2</v>
      </c>
      <c r="B137" s="106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8">
        <v>3</v>
      </c>
      <c r="B138" s="106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8">
        <v>4</v>
      </c>
      <c r="B139" s="106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8">
        <v>5</v>
      </c>
      <c r="B140" s="106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8">
        <v>6</v>
      </c>
      <c r="B141" s="106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8">
        <v>7</v>
      </c>
      <c r="B142" s="106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8">
        <v>8</v>
      </c>
      <c r="B143" s="106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8">
        <v>9</v>
      </c>
      <c r="B144" s="106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8">
        <v>10</v>
      </c>
      <c r="B145" s="106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8">
        <v>11</v>
      </c>
      <c r="B146" s="106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8">
        <v>12</v>
      </c>
      <c r="B147" s="106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8">
        <v>13</v>
      </c>
      <c r="B148" s="106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8">
        <v>14</v>
      </c>
      <c r="B149" s="106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8">
        <v>15</v>
      </c>
      <c r="B150" s="106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8">
        <v>16</v>
      </c>
      <c r="B151" s="106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8">
        <v>17</v>
      </c>
      <c r="B152" s="106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8">
        <v>18</v>
      </c>
      <c r="B153" s="106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8">
        <v>19</v>
      </c>
      <c r="B154" s="106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8">
        <v>20</v>
      </c>
      <c r="B155" s="106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8">
        <v>21</v>
      </c>
      <c r="B156" s="106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8">
        <v>22</v>
      </c>
      <c r="B157" s="106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8">
        <v>23</v>
      </c>
      <c r="B158" s="106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8">
        <v>24</v>
      </c>
      <c r="B159" s="106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8">
        <v>25</v>
      </c>
      <c r="B160" s="106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8">
        <v>26</v>
      </c>
      <c r="B161" s="106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8">
        <v>27</v>
      </c>
      <c r="B162" s="106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8">
        <v>28</v>
      </c>
      <c r="B163" s="106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8">
        <v>29</v>
      </c>
      <c r="B164" s="106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8">
        <v>30</v>
      </c>
      <c r="B165" s="106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30"/>
      <c r="AP168" s="431" t="s">
        <v>418</v>
      </c>
      <c r="AQ168" s="431"/>
      <c r="AR168" s="431"/>
      <c r="AS168" s="431"/>
      <c r="AT168" s="431"/>
      <c r="AU168" s="431"/>
      <c r="AV168" s="431"/>
      <c r="AW168" s="431"/>
      <c r="AX168" s="431"/>
    </row>
    <row r="169" spans="1:50" ht="26.25" customHeight="1" x14ac:dyDescent="0.15">
      <c r="A169" s="1068">
        <v>1</v>
      </c>
      <c r="B169" s="106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8">
        <v>2</v>
      </c>
      <c r="B170" s="106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8">
        <v>3</v>
      </c>
      <c r="B171" s="106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8">
        <v>4</v>
      </c>
      <c r="B172" s="106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8">
        <v>5</v>
      </c>
      <c r="B173" s="106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8">
        <v>6</v>
      </c>
      <c r="B174" s="106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8">
        <v>7</v>
      </c>
      <c r="B175" s="106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8">
        <v>8</v>
      </c>
      <c r="B176" s="106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8">
        <v>9</v>
      </c>
      <c r="B177" s="106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8">
        <v>10</v>
      </c>
      <c r="B178" s="106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8">
        <v>11</v>
      </c>
      <c r="B179" s="106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8">
        <v>12</v>
      </c>
      <c r="B180" s="106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8">
        <v>13</v>
      </c>
      <c r="B181" s="106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8">
        <v>14</v>
      </c>
      <c r="B182" s="106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8">
        <v>15</v>
      </c>
      <c r="B183" s="106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8">
        <v>16</v>
      </c>
      <c r="B184" s="106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8">
        <v>17</v>
      </c>
      <c r="B185" s="106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8">
        <v>18</v>
      </c>
      <c r="B186" s="106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8">
        <v>19</v>
      </c>
      <c r="B187" s="106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8">
        <v>20</v>
      </c>
      <c r="B188" s="106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8">
        <v>21</v>
      </c>
      <c r="B189" s="106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8">
        <v>22</v>
      </c>
      <c r="B190" s="106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8">
        <v>23</v>
      </c>
      <c r="B191" s="106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8">
        <v>24</v>
      </c>
      <c r="B192" s="106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8">
        <v>25</v>
      </c>
      <c r="B193" s="106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8">
        <v>26</v>
      </c>
      <c r="B194" s="106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8">
        <v>27</v>
      </c>
      <c r="B195" s="106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8">
        <v>28</v>
      </c>
      <c r="B196" s="106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8">
        <v>29</v>
      </c>
      <c r="B197" s="106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8">
        <v>30</v>
      </c>
      <c r="B198" s="106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30"/>
      <c r="AP201" s="431" t="s">
        <v>418</v>
      </c>
      <c r="AQ201" s="431"/>
      <c r="AR201" s="431"/>
      <c r="AS201" s="431"/>
      <c r="AT201" s="431"/>
      <c r="AU201" s="431"/>
      <c r="AV201" s="431"/>
      <c r="AW201" s="431"/>
      <c r="AX201" s="431"/>
    </row>
    <row r="202" spans="1:50" ht="26.25" customHeight="1" x14ac:dyDescent="0.15">
      <c r="A202" s="1068">
        <v>1</v>
      </c>
      <c r="B202" s="106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8">
        <v>2</v>
      </c>
      <c r="B203" s="106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8">
        <v>3</v>
      </c>
      <c r="B204" s="106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8">
        <v>4</v>
      </c>
      <c r="B205" s="106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8">
        <v>5</v>
      </c>
      <c r="B206" s="106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8">
        <v>6</v>
      </c>
      <c r="B207" s="106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8">
        <v>7</v>
      </c>
      <c r="B208" s="106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8">
        <v>8</v>
      </c>
      <c r="B209" s="106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8">
        <v>9</v>
      </c>
      <c r="B210" s="106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8">
        <v>10</v>
      </c>
      <c r="B211" s="106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8">
        <v>11</v>
      </c>
      <c r="B212" s="106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8">
        <v>12</v>
      </c>
      <c r="B213" s="106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8">
        <v>13</v>
      </c>
      <c r="B214" s="106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8">
        <v>14</v>
      </c>
      <c r="B215" s="106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8">
        <v>15</v>
      </c>
      <c r="B216" s="106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8">
        <v>16</v>
      </c>
      <c r="B217" s="106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8">
        <v>17</v>
      </c>
      <c r="B218" s="106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8">
        <v>18</v>
      </c>
      <c r="B219" s="106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8">
        <v>19</v>
      </c>
      <c r="B220" s="106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8">
        <v>20</v>
      </c>
      <c r="B221" s="106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8">
        <v>21</v>
      </c>
      <c r="B222" s="106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8">
        <v>22</v>
      </c>
      <c r="B223" s="106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8">
        <v>23</v>
      </c>
      <c r="B224" s="106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8">
        <v>24</v>
      </c>
      <c r="B225" s="106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8">
        <v>25</v>
      </c>
      <c r="B226" s="106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8">
        <v>26</v>
      </c>
      <c r="B227" s="106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8">
        <v>27</v>
      </c>
      <c r="B228" s="106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8">
        <v>28</v>
      </c>
      <c r="B229" s="106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8">
        <v>29</v>
      </c>
      <c r="B230" s="106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8">
        <v>30</v>
      </c>
      <c r="B231" s="106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30"/>
      <c r="AP234" s="431" t="s">
        <v>418</v>
      </c>
      <c r="AQ234" s="431"/>
      <c r="AR234" s="431"/>
      <c r="AS234" s="431"/>
      <c r="AT234" s="431"/>
      <c r="AU234" s="431"/>
      <c r="AV234" s="431"/>
      <c r="AW234" s="431"/>
      <c r="AX234" s="431"/>
    </row>
    <row r="235" spans="1:50" ht="26.25" customHeight="1" x14ac:dyDescent="0.15">
      <c r="A235" s="1068">
        <v>1</v>
      </c>
      <c r="B235" s="106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8">
        <v>2</v>
      </c>
      <c r="B236" s="106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8">
        <v>3</v>
      </c>
      <c r="B237" s="106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8">
        <v>4</v>
      </c>
      <c r="B238" s="106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8">
        <v>5</v>
      </c>
      <c r="B239" s="106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8">
        <v>6</v>
      </c>
      <c r="B240" s="106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8">
        <v>7</v>
      </c>
      <c r="B241" s="106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8">
        <v>8</v>
      </c>
      <c r="B242" s="106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8">
        <v>9</v>
      </c>
      <c r="B243" s="106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8">
        <v>10</v>
      </c>
      <c r="B244" s="106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8">
        <v>11</v>
      </c>
      <c r="B245" s="106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8">
        <v>12</v>
      </c>
      <c r="B246" s="106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8">
        <v>13</v>
      </c>
      <c r="B247" s="106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8">
        <v>14</v>
      </c>
      <c r="B248" s="106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8">
        <v>15</v>
      </c>
      <c r="B249" s="106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8">
        <v>16</v>
      </c>
      <c r="B250" s="106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8">
        <v>17</v>
      </c>
      <c r="B251" s="106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8">
        <v>18</v>
      </c>
      <c r="B252" s="106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8">
        <v>19</v>
      </c>
      <c r="B253" s="106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8">
        <v>20</v>
      </c>
      <c r="B254" s="106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8">
        <v>21</v>
      </c>
      <c r="B255" s="106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8">
        <v>22</v>
      </c>
      <c r="B256" s="106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8">
        <v>23</v>
      </c>
      <c r="B257" s="106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8">
        <v>24</v>
      </c>
      <c r="B258" s="106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8">
        <v>25</v>
      </c>
      <c r="B259" s="106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8">
        <v>26</v>
      </c>
      <c r="B260" s="106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8">
        <v>27</v>
      </c>
      <c r="B261" s="106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8">
        <v>28</v>
      </c>
      <c r="B262" s="106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8">
        <v>29</v>
      </c>
      <c r="B263" s="106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8">
        <v>30</v>
      </c>
      <c r="B264" s="106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30"/>
      <c r="AP267" s="431" t="s">
        <v>418</v>
      </c>
      <c r="AQ267" s="431"/>
      <c r="AR267" s="431"/>
      <c r="AS267" s="431"/>
      <c r="AT267" s="431"/>
      <c r="AU267" s="431"/>
      <c r="AV267" s="431"/>
      <c r="AW267" s="431"/>
      <c r="AX267" s="431"/>
    </row>
    <row r="268" spans="1:50" ht="26.25" customHeight="1" x14ac:dyDescent="0.15">
      <c r="A268" s="1068">
        <v>1</v>
      </c>
      <c r="B268" s="106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8">
        <v>2</v>
      </c>
      <c r="B269" s="106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8">
        <v>3</v>
      </c>
      <c r="B270" s="106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8">
        <v>4</v>
      </c>
      <c r="B271" s="106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8">
        <v>5</v>
      </c>
      <c r="B272" s="106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8">
        <v>6</v>
      </c>
      <c r="B273" s="106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8">
        <v>7</v>
      </c>
      <c r="B274" s="106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8">
        <v>8</v>
      </c>
      <c r="B275" s="106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8">
        <v>9</v>
      </c>
      <c r="B276" s="106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8">
        <v>10</v>
      </c>
      <c r="B277" s="106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8">
        <v>11</v>
      </c>
      <c r="B278" s="106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8">
        <v>12</v>
      </c>
      <c r="B279" s="106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8">
        <v>13</v>
      </c>
      <c r="B280" s="106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8">
        <v>14</v>
      </c>
      <c r="B281" s="106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8">
        <v>15</v>
      </c>
      <c r="B282" s="106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8">
        <v>16</v>
      </c>
      <c r="B283" s="106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8">
        <v>17</v>
      </c>
      <c r="B284" s="106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8">
        <v>18</v>
      </c>
      <c r="B285" s="106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8">
        <v>19</v>
      </c>
      <c r="B286" s="106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8">
        <v>20</v>
      </c>
      <c r="B287" s="106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8">
        <v>21</v>
      </c>
      <c r="B288" s="106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8">
        <v>22</v>
      </c>
      <c r="B289" s="106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8">
        <v>23</v>
      </c>
      <c r="B290" s="106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8">
        <v>24</v>
      </c>
      <c r="B291" s="106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8">
        <v>25</v>
      </c>
      <c r="B292" s="106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8">
        <v>26</v>
      </c>
      <c r="B293" s="106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8">
        <v>27</v>
      </c>
      <c r="B294" s="106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8">
        <v>28</v>
      </c>
      <c r="B295" s="106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8">
        <v>29</v>
      </c>
      <c r="B296" s="106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8">
        <v>30</v>
      </c>
      <c r="B297" s="106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30"/>
      <c r="AP300" s="431" t="s">
        <v>418</v>
      </c>
      <c r="AQ300" s="431"/>
      <c r="AR300" s="431"/>
      <c r="AS300" s="431"/>
      <c r="AT300" s="431"/>
      <c r="AU300" s="431"/>
      <c r="AV300" s="431"/>
      <c r="AW300" s="431"/>
      <c r="AX300" s="431"/>
    </row>
    <row r="301" spans="1:50" ht="26.25" customHeight="1" x14ac:dyDescent="0.15">
      <c r="A301" s="1068">
        <v>1</v>
      </c>
      <c r="B301" s="106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8">
        <v>2</v>
      </c>
      <c r="B302" s="106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8">
        <v>3</v>
      </c>
      <c r="B303" s="106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8">
        <v>4</v>
      </c>
      <c r="B304" s="106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8">
        <v>5</v>
      </c>
      <c r="B305" s="106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8">
        <v>6</v>
      </c>
      <c r="B306" s="106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8">
        <v>7</v>
      </c>
      <c r="B307" s="106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8">
        <v>8</v>
      </c>
      <c r="B308" s="106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8">
        <v>9</v>
      </c>
      <c r="B309" s="106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8">
        <v>10</v>
      </c>
      <c r="B310" s="106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8">
        <v>11</v>
      </c>
      <c r="B311" s="106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8">
        <v>12</v>
      </c>
      <c r="B312" s="106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8">
        <v>13</v>
      </c>
      <c r="B313" s="106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8">
        <v>14</v>
      </c>
      <c r="B314" s="106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8">
        <v>15</v>
      </c>
      <c r="B315" s="106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8">
        <v>16</v>
      </c>
      <c r="B316" s="106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8">
        <v>17</v>
      </c>
      <c r="B317" s="106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8">
        <v>18</v>
      </c>
      <c r="B318" s="106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8">
        <v>19</v>
      </c>
      <c r="B319" s="106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8">
        <v>20</v>
      </c>
      <c r="B320" s="106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8">
        <v>21</v>
      </c>
      <c r="B321" s="106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8">
        <v>22</v>
      </c>
      <c r="B322" s="106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8">
        <v>23</v>
      </c>
      <c r="B323" s="106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8">
        <v>24</v>
      </c>
      <c r="B324" s="106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8">
        <v>25</v>
      </c>
      <c r="B325" s="106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8">
        <v>26</v>
      </c>
      <c r="B326" s="106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8">
        <v>27</v>
      </c>
      <c r="B327" s="106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8">
        <v>28</v>
      </c>
      <c r="B328" s="106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8">
        <v>29</v>
      </c>
      <c r="B329" s="106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8">
        <v>30</v>
      </c>
      <c r="B330" s="106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30"/>
      <c r="AP333" s="431" t="s">
        <v>418</v>
      </c>
      <c r="AQ333" s="431"/>
      <c r="AR333" s="431"/>
      <c r="AS333" s="431"/>
      <c r="AT333" s="431"/>
      <c r="AU333" s="431"/>
      <c r="AV333" s="431"/>
      <c r="AW333" s="431"/>
      <c r="AX333" s="431"/>
    </row>
    <row r="334" spans="1:50" ht="26.25" customHeight="1" x14ac:dyDescent="0.15">
      <c r="A334" s="1068">
        <v>1</v>
      </c>
      <c r="B334" s="106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8">
        <v>2</v>
      </c>
      <c r="B335" s="106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8">
        <v>3</v>
      </c>
      <c r="B336" s="106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8">
        <v>4</v>
      </c>
      <c r="B337" s="106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8">
        <v>5</v>
      </c>
      <c r="B338" s="106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8">
        <v>6</v>
      </c>
      <c r="B339" s="106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8">
        <v>7</v>
      </c>
      <c r="B340" s="106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8">
        <v>8</v>
      </c>
      <c r="B341" s="106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8">
        <v>9</v>
      </c>
      <c r="B342" s="106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8">
        <v>10</v>
      </c>
      <c r="B343" s="106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8">
        <v>11</v>
      </c>
      <c r="B344" s="106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8">
        <v>12</v>
      </c>
      <c r="B345" s="106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8">
        <v>13</v>
      </c>
      <c r="B346" s="106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8">
        <v>14</v>
      </c>
      <c r="B347" s="106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8">
        <v>15</v>
      </c>
      <c r="B348" s="106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8">
        <v>16</v>
      </c>
      <c r="B349" s="106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8">
        <v>17</v>
      </c>
      <c r="B350" s="106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8">
        <v>18</v>
      </c>
      <c r="B351" s="106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8">
        <v>19</v>
      </c>
      <c r="B352" s="106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8">
        <v>20</v>
      </c>
      <c r="B353" s="106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8">
        <v>21</v>
      </c>
      <c r="B354" s="106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8">
        <v>22</v>
      </c>
      <c r="B355" s="106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8">
        <v>23</v>
      </c>
      <c r="B356" s="106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8">
        <v>24</v>
      </c>
      <c r="B357" s="106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8">
        <v>25</v>
      </c>
      <c r="B358" s="106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8">
        <v>26</v>
      </c>
      <c r="B359" s="106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8">
        <v>27</v>
      </c>
      <c r="B360" s="106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8">
        <v>28</v>
      </c>
      <c r="B361" s="106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8">
        <v>29</v>
      </c>
      <c r="B362" s="106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8">
        <v>30</v>
      </c>
      <c r="B363" s="106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30"/>
      <c r="AP366" s="431" t="s">
        <v>418</v>
      </c>
      <c r="AQ366" s="431"/>
      <c r="AR366" s="431"/>
      <c r="AS366" s="431"/>
      <c r="AT366" s="431"/>
      <c r="AU366" s="431"/>
      <c r="AV366" s="431"/>
      <c r="AW366" s="431"/>
      <c r="AX366" s="431"/>
    </row>
    <row r="367" spans="1:50" ht="26.25" customHeight="1" x14ac:dyDescent="0.15">
      <c r="A367" s="1068">
        <v>1</v>
      </c>
      <c r="B367" s="106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8">
        <v>2</v>
      </c>
      <c r="B368" s="106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8">
        <v>3</v>
      </c>
      <c r="B369" s="106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8">
        <v>4</v>
      </c>
      <c r="B370" s="106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8">
        <v>5</v>
      </c>
      <c r="B371" s="106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8">
        <v>6</v>
      </c>
      <c r="B372" s="106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8">
        <v>7</v>
      </c>
      <c r="B373" s="106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8">
        <v>8</v>
      </c>
      <c r="B374" s="106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8">
        <v>9</v>
      </c>
      <c r="B375" s="106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8">
        <v>10</v>
      </c>
      <c r="B376" s="106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8">
        <v>11</v>
      </c>
      <c r="B377" s="106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8">
        <v>12</v>
      </c>
      <c r="B378" s="106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8">
        <v>13</v>
      </c>
      <c r="B379" s="106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8">
        <v>14</v>
      </c>
      <c r="B380" s="106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8">
        <v>15</v>
      </c>
      <c r="B381" s="106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8">
        <v>16</v>
      </c>
      <c r="B382" s="106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8">
        <v>17</v>
      </c>
      <c r="B383" s="106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8">
        <v>18</v>
      </c>
      <c r="B384" s="106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8">
        <v>19</v>
      </c>
      <c r="B385" s="106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8">
        <v>20</v>
      </c>
      <c r="B386" s="106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8">
        <v>21</v>
      </c>
      <c r="B387" s="106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8">
        <v>22</v>
      </c>
      <c r="B388" s="106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8">
        <v>23</v>
      </c>
      <c r="B389" s="106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8">
        <v>24</v>
      </c>
      <c r="B390" s="106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8">
        <v>25</v>
      </c>
      <c r="B391" s="106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8">
        <v>26</v>
      </c>
      <c r="B392" s="106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8">
        <v>27</v>
      </c>
      <c r="B393" s="106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8">
        <v>28</v>
      </c>
      <c r="B394" s="106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8">
        <v>29</v>
      </c>
      <c r="B395" s="106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8">
        <v>30</v>
      </c>
      <c r="B396" s="106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30"/>
      <c r="AP399" s="431" t="s">
        <v>418</v>
      </c>
      <c r="AQ399" s="431"/>
      <c r="AR399" s="431"/>
      <c r="AS399" s="431"/>
      <c r="AT399" s="431"/>
      <c r="AU399" s="431"/>
      <c r="AV399" s="431"/>
      <c r="AW399" s="431"/>
      <c r="AX399" s="431"/>
    </row>
    <row r="400" spans="1:50" ht="26.25" customHeight="1" x14ac:dyDescent="0.15">
      <c r="A400" s="1068">
        <v>1</v>
      </c>
      <c r="B400" s="106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8">
        <v>2</v>
      </c>
      <c r="B401" s="106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8">
        <v>3</v>
      </c>
      <c r="B402" s="106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8">
        <v>4</v>
      </c>
      <c r="B403" s="106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8">
        <v>5</v>
      </c>
      <c r="B404" s="106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8">
        <v>6</v>
      </c>
      <c r="B405" s="106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8">
        <v>7</v>
      </c>
      <c r="B406" s="106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8">
        <v>8</v>
      </c>
      <c r="B407" s="106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8">
        <v>9</v>
      </c>
      <c r="B408" s="106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8">
        <v>10</v>
      </c>
      <c r="B409" s="106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8">
        <v>11</v>
      </c>
      <c r="B410" s="106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8">
        <v>12</v>
      </c>
      <c r="B411" s="106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8">
        <v>13</v>
      </c>
      <c r="B412" s="106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8">
        <v>14</v>
      </c>
      <c r="B413" s="106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8">
        <v>15</v>
      </c>
      <c r="B414" s="106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8">
        <v>16</v>
      </c>
      <c r="B415" s="106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8">
        <v>17</v>
      </c>
      <c r="B416" s="106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8">
        <v>18</v>
      </c>
      <c r="B417" s="106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8">
        <v>19</v>
      </c>
      <c r="B418" s="106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8">
        <v>20</v>
      </c>
      <c r="B419" s="106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8">
        <v>21</v>
      </c>
      <c r="B420" s="106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8">
        <v>22</v>
      </c>
      <c r="B421" s="106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8">
        <v>23</v>
      </c>
      <c r="B422" s="106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8">
        <v>24</v>
      </c>
      <c r="B423" s="106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8">
        <v>25</v>
      </c>
      <c r="B424" s="106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8">
        <v>26</v>
      </c>
      <c r="B425" s="106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8">
        <v>27</v>
      </c>
      <c r="B426" s="106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8">
        <v>28</v>
      </c>
      <c r="B427" s="106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8">
        <v>29</v>
      </c>
      <c r="B428" s="106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8">
        <v>30</v>
      </c>
      <c r="B429" s="106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30"/>
      <c r="AP432" s="431" t="s">
        <v>418</v>
      </c>
      <c r="AQ432" s="431"/>
      <c r="AR432" s="431"/>
      <c r="AS432" s="431"/>
      <c r="AT432" s="431"/>
      <c r="AU432" s="431"/>
      <c r="AV432" s="431"/>
      <c r="AW432" s="431"/>
      <c r="AX432" s="431"/>
    </row>
    <row r="433" spans="1:50" ht="26.25" customHeight="1" x14ac:dyDescent="0.15">
      <c r="A433" s="1068">
        <v>1</v>
      </c>
      <c r="B433" s="106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8">
        <v>2</v>
      </c>
      <c r="B434" s="106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8">
        <v>3</v>
      </c>
      <c r="B435" s="106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8">
        <v>4</v>
      </c>
      <c r="B436" s="106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8">
        <v>5</v>
      </c>
      <c r="B437" s="106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8">
        <v>6</v>
      </c>
      <c r="B438" s="106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8">
        <v>7</v>
      </c>
      <c r="B439" s="106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8">
        <v>8</v>
      </c>
      <c r="B440" s="106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8">
        <v>9</v>
      </c>
      <c r="B441" s="106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8">
        <v>10</v>
      </c>
      <c r="B442" s="106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8">
        <v>11</v>
      </c>
      <c r="B443" s="106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8">
        <v>12</v>
      </c>
      <c r="B444" s="106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8">
        <v>13</v>
      </c>
      <c r="B445" s="106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8">
        <v>14</v>
      </c>
      <c r="B446" s="106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8">
        <v>15</v>
      </c>
      <c r="B447" s="106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8">
        <v>16</v>
      </c>
      <c r="B448" s="106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8">
        <v>17</v>
      </c>
      <c r="B449" s="106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8">
        <v>18</v>
      </c>
      <c r="B450" s="106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8">
        <v>19</v>
      </c>
      <c r="B451" s="106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8">
        <v>20</v>
      </c>
      <c r="B452" s="106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8">
        <v>21</v>
      </c>
      <c r="B453" s="106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8">
        <v>22</v>
      </c>
      <c r="B454" s="106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8">
        <v>23</v>
      </c>
      <c r="B455" s="106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8">
        <v>24</v>
      </c>
      <c r="B456" s="106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8">
        <v>25</v>
      </c>
      <c r="B457" s="106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8">
        <v>26</v>
      </c>
      <c r="B458" s="106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8">
        <v>27</v>
      </c>
      <c r="B459" s="106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8">
        <v>28</v>
      </c>
      <c r="B460" s="106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8">
        <v>29</v>
      </c>
      <c r="B461" s="106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8">
        <v>30</v>
      </c>
      <c r="B462" s="106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30"/>
      <c r="AP465" s="431" t="s">
        <v>418</v>
      </c>
      <c r="AQ465" s="431"/>
      <c r="AR465" s="431"/>
      <c r="AS465" s="431"/>
      <c r="AT465" s="431"/>
      <c r="AU465" s="431"/>
      <c r="AV465" s="431"/>
      <c r="AW465" s="431"/>
      <c r="AX465" s="431"/>
    </row>
    <row r="466" spans="1:50" ht="26.25" customHeight="1" x14ac:dyDescent="0.15">
      <c r="A466" s="1068">
        <v>1</v>
      </c>
      <c r="B466" s="106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8">
        <v>2</v>
      </c>
      <c r="B467" s="106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8">
        <v>3</v>
      </c>
      <c r="B468" s="106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8">
        <v>4</v>
      </c>
      <c r="B469" s="106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8">
        <v>5</v>
      </c>
      <c r="B470" s="106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8">
        <v>6</v>
      </c>
      <c r="B471" s="106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8">
        <v>7</v>
      </c>
      <c r="B472" s="106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8">
        <v>8</v>
      </c>
      <c r="B473" s="106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8">
        <v>9</v>
      </c>
      <c r="B474" s="106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8">
        <v>10</v>
      </c>
      <c r="B475" s="106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8">
        <v>11</v>
      </c>
      <c r="B476" s="106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8">
        <v>12</v>
      </c>
      <c r="B477" s="106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8">
        <v>13</v>
      </c>
      <c r="B478" s="106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8">
        <v>14</v>
      </c>
      <c r="B479" s="106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8">
        <v>15</v>
      </c>
      <c r="B480" s="106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8">
        <v>16</v>
      </c>
      <c r="B481" s="106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8">
        <v>17</v>
      </c>
      <c r="B482" s="106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8">
        <v>18</v>
      </c>
      <c r="B483" s="106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8">
        <v>19</v>
      </c>
      <c r="B484" s="106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8">
        <v>20</v>
      </c>
      <c r="B485" s="106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8">
        <v>21</v>
      </c>
      <c r="B486" s="106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8">
        <v>22</v>
      </c>
      <c r="B487" s="106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8">
        <v>23</v>
      </c>
      <c r="B488" s="106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8">
        <v>24</v>
      </c>
      <c r="B489" s="106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8">
        <v>25</v>
      </c>
      <c r="B490" s="106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8">
        <v>26</v>
      </c>
      <c r="B491" s="106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8">
        <v>27</v>
      </c>
      <c r="B492" s="106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8">
        <v>28</v>
      </c>
      <c r="B493" s="106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8">
        <v>29</v>
      </c>
      <c r="B494" s="106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8">
        <v>30</v>
      </c>
      <c r="B495" s="106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30"/>
      <c r="AP498" s="431" t="s">
        <v>418</v>
      </c>
      <c r="AQ498" s="431"/>
      <c r="AR498" s="431"/>
      <c r="AS498" s="431"/>
      <c r="AT498" s="431"/>
      <c r="AU498" s="431"/>
      <c r="AV498" s="431"/>
      <c r="AW498" s="431"/>
      <c r="AX498" s="431"/>
    </row>
    <row r="499" spans="1:50" ht="26.25" customHeight="1" x14ac:dyDescent="0.15">
      <c r="A499" s="1068">
        <v>1</v>
      </c>
      <c r="B499" s="106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8">
        <v>2</v>
      </c>
      <c r="B500" s="106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8">
        <v>3</v>
      </c>
      <c r="B501" s="106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8">
        <v>4</v>
      </c>
      <c r="B502" s="106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8">
        <v>5</v>
      </c>
      <c r="B503" s="106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8">
        <v>6</v>
      </c>
      <c r="B504" s="106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8">
        <v>7</v>
      </c>
      <c r="B505" s="106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8">
        <v>8</v>
      </c>
      <c r="B506" s="106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8">
        <v>9</v>
      </c>
      <c r="B507" s="106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8">
        <v>10</v>
      </c>
      <c r="B508" s="106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8">
        <v>11</v>
      </c>
      <c r="B509" s="106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8">
        <v>12</v>
      </c>
      <c r="B510" s="106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8">
        <v>13</v>
      </c>
      <c r="B511" s="106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8">
        <v>14</v>
      </c>
      <c r="B512" s="106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8">
        <v>15</v>
      </c>
      <c r="B513" s="106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8">
        <v>16</v>
      </c>
      <c r="B514" s="106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8">
        <v>17</v>
      </c>
      <c r="B515" s="106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8">
        <v>18</v>
      </c>
      <c r="B516" s="106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8">
        <v>19</v>
      </c>
      <c r="B517" s="106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8">
        <v>20</v>
      </c>
      <c r="B518" s="106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8">
        <v>21</v>
      </c>
      <c r="B519" s="106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8">
        <v>22</v>
      </c>
      <c r="B520" s="106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8">
        <v>23</v>
      </c>
      <c r="B521" s="106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8">
        <v>24</v>
      </c>
      <c r="B522" s="106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8">
        <v>25</v>
      </c>
      <c r="B523" s="106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8">
        <v>26</v>
      </c>
      <c r="B524" s="106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8">
        <v>27</v>
      </c>
      <c r="B525" s="106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8">
        <v>28</v>
      </c>
      <c r="B526" s="106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8">
        <v>29</v>
      </c>
      <c r="B527" s="106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8">
        <v>30</v>
      </c>
      <c r="B528" s="106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30"/>
      <c r="AP531" s="431" t="s">
        <v>418</v>
      </c>
      <c r="AQ531" s="431"/>
      <c r="AR531" s="431"/>
      <c r="AS531" s="431"/>
      <c r="AT531" s="431"/>
      <c r="AU531" s="431"/>
      <c r="AV531" s="431"/>
      <c r="AW531" s="431"/>
      <c r="AX531" s="431"/>
    </row>
    <row r="532" spans="1:50" ht="26.25" customHeight="1" x14ac:dyDescent="0.15">
      <c r="A532" s="1068">
        <v>1</v>
      </c>
      <c r="B532" s="106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8">
        <v>2</v>
      </c>
      <c r="B533" s="106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8">
        <v>3</v>
      </c>
      <c r="B534" s="106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8">
        <v>4</v>
      </c>
      <c r="B535" s="106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8">
        <v>5</v>
      </c>
      <c r="B536" s="106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8">
        <v>6</v>
      </c>
      <c r="B537" s="106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8">
        <v>7</v>
      </c>
      <c r="B538" s="106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8">
        <v>8</v>
      </c>
      <c r="B539" s="106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8">
        <v>9</v>
      </c>
      <c r="B540" s="106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8">
        <v>10</v>
      </c>
      <c r="B541" s="106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8">
        <v>11</v>
      </c>
      <c r="B542" s="106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8">
        <v>12</v>
      </c>
      <c r="B543" s="106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8">
        <v>13</v>
      </c>
      <c r="B544" s="106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8">
        <v>14</v>
      </c>
      <c r="B545" s="106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8">
        <v>15</v>
      </c>
      <c r="B546" s="106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8">
        <v>16</v>
      </c>
      <c r="B547" s="106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8">
        <v>17</v>
      </c>
      <c r="B548" s="106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8">
        <v>18</v>
      </c>
      <c r="B549" s="106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8">
        <v>19</v>
      </c>
      <c r="B550" s="106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8">
        <v>20</v>
      </c>
      <c r="B551" s="106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8">
        <v>21</v>
      </c>
      <c r="B552" s="106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8">
        <v>22</v>
      </c>
      <c r="B553" s="106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8">
        <v>23</v>
      </c>
      <c r="B554" s="106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8">
        <v>24</v>
      </c>
      <c r="B555" s="106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8">
        <v>25</v>
      </c>
      <c r="B556" s="106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8">
        <v>26</v>
      </c>
      <c r="B557" s="106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8">
        <v>27</v>
      </c>
      <c r="B558" s="106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8">
        <v>28</v>
      </c>
      <c r="B559" s="106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8">
        <v>29</v>
      </c>
      <c r="B560" s="106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8">
        <v>30</v>
      </c>
      <c r="B561" s="106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30"/>
      <c r="AP564" s="431" t="s">
        <v>418</v>
      </c>
      <c r="AQ564" s="431"/>
      <c r="AR564" s="431"/>
      <c r="AS564" s="431"/>
      <c r="AT564" s="431"/>
      <c r="AU564" s="431"/>
      <c r="AV564" s="431"/>
      <c r="AW564" s="431"/>
      <c r="AX564" s="431"/>
    </row>
    <row r="565" spans="1:50" ht="26.25" customHeight="1" x14ac:dyDescent="0.15">
      <c r="A565" s="1068">
        <v>1</v>
      </c>
      <c r="B565" s="106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8">
        <v>2</v>
      </c>
      <c r="B566" s="106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8">
        <v>3</v>
      </c>
      <c r="B567" s="106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8">
        <v>4</v>
      </c>
      <c r="B568" s="106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8">
        <v>5</v>
      </c>
      <c r="B569" s="106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8">
        <v>6</v>
      </c>
      <c r="B570" s="106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8">
        <v>7</v>
      </c>
      <c r="B571" s="106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8">
        <v>8</v>
      </c>
      <c r="B572" s="106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8">
        <v>9</v>
      </c>
      <c r="B573" s="106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8">
        <v>10</v>
      </c>
      <c r="B574" s="106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8">
        <v>11</v>
      </c>
      <c r="B575" s="106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8">
        <v>12</v>
      </c>
      <c r="B576" s="106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8">
        <v>13</v>
      </c>
      <c r="B577" s="106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8">
        <v>14</v>
      </c>
      <c r="B578" s="106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8">
        <v>15</v>
      </c>
      <c r="B579" s="106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8">
        <v>16</v>
      </c>
      <c r="B580" s="106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8">
        <v>17</v>
      </c>
      <c r="B581" s="106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8">
        <v>18</v>
      </c>
      <c r="B582" s="106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8">
        <v>19</v>
      </c>
      <c r="B583" s="106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8">
        <v>20</v>
      </c>
      <c r="B584" s="106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8">
        <v>21</v>
      </c>
      <c r="B585" s="106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8">
        <v>22</v>
      </c>
      <c r="B586" s="106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8">
        <v>23</v>
      </c>
      <c r="B587" s="106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8">
        <v>24</v>
      </c>
      <c r="B588" s="106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8">
        <v>25</v>
      </c>
      <c r="B589" s="106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8">
        <v>26</v>
      </c>
      <c r="B590" s="106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8">
        <v>27</v>
      </c>
      <c r="B591" s="106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8">
        <v>28</v>
      </c>
      <c r="B592" s="106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8">
        <v>29</v>
      </c>
      <c r="B593" s="106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8">
        <v>30</v>
      </c>
      <c r="B594" s="106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30"/>
      <c r="AP597" s="431" t="s">
        <v>418</v>
      </c>
      <c r="AQ597" s="431"/>
      <c r="AR597" s="431"/>
      <c r="AS597" s="431"/>
      <c r="AT597" s="431"/>
      <c r="AU597" s="431"/>
      <c r="AV597" s="431"/>
      <c r="AW597" s="431"/>
      <c r="AX597" s="431"/>
    </row>
    <row r="598" spans="1:50" ht="26.25" customHeight="1" x14ac:dyDescent="0.15">
      <c r="A598" s="1068">
        <v>1</v>
      </c>
      <c r="B598" s="106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8">
        <v>2</v>
      </c>
      <c r="B599" s="106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8">
        <v>3</v>
      </c>
      <c r="B600" s="106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8">
        <v>4</v>
      </c>
      <c r="B601" s="106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8">
        <v>5</v>
      </c>
      <c r="B602" s="106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8">
        <v>6</v>
      </c>
      <c r="B603" s="106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8">
        <v>7</v>
      </c>
      <c r="B604" s="106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8">
        <v>8</v>
      </c>
      <c r="B605" s="106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8">
        <v>9</v>
      </c>
      <c r="B606" s="106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8">
        <v>10</v>
      </c>
      <c r="B607" s="106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8">
        <v>11</v>
      </c>
      <c r="B608" s="106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8">
        <v>12</v>
      </c>
      <c r="B609" s="106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8">
        <v>13</v>
      </c>
      <c r="B610" s="106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8">
        <v>14</v>
      </c>
      <c r="B611" s="106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8">
        <v>15</v>
      </c>
      <c r="B612" s="106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8">
        <v>16</v>
      </c>
      <c r="B613" s="106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8">
        <v>17</v>
      </c>
      <c r="B614" s="106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8">
        <v>18</v>
      </c>
      <c r="B615" s="106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8">
        <v>19</v>
      </c>
      <c r="B616" s="106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8">
        <v>20</v>
      </c>
      <c r="B617" s="106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8">
        <v>21</v>
      </c>
      <c r="B618" s="106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8">
        <v>22</v>
      </c>
      <c r="B619" s="106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8">
        <v>23</v>
      </c>
      <c r="B620" s="106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8">
        <v>24</v>
      </c>
      <c r="B621" s="106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8">
        <v>25</v>
      </c>
      <c r="B622" s="106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8">
        <v>26</v>
      </c>
      <c r="B623" s="106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8">
        <v>27</v>
      </c>
      <c r="B624" s="106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8">
        <v>28</v>
      </c>
      <c r="B625" s="106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8">
        <v>29</v>
      </c>
      <c r="B626" s="106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8">
        <v>30</v>
      </c>
      <c r="B627" s="106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30"/>
      <c r="AP630" s="431" t="s">
        <v>418</v>
      </c>
      <c r="AQ630" s="431"/>
      <c r="AR630" s="431"/>
      <c r="AS630" s="431"/>
      <c r="AT630" s="431"/>
      <c r="AU630" s="431"/>
      <c r="AV630" s="431"/>
      <c r="AW630" s="431"/>
      <c r="AX630" s="431"/>
    </row>
    <row r="631" spans="1:50" ht="26.25" customHeight="1" x14ac:dyDescent="0.15">
      <c r="A631" s="1068">
        <v>1</v>
      </c>
      <c r="B631" s="106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8">
        <v>2</v>
      </c>
      <c r="B632" s="106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8">
        <v>3</v>
      </c>
      <c r="B633" s="106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8">
        <v>4</v>
      </c>
      <c r="B634" s="106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8">
        <v>5</v>
      </c>
      <c r="B635" s="106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8">
        <v>6</v>
      </c>
      <c r="B636" s="106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8">
        <v>7</v>
      </c>
      <c r="B637" s="106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8">
        <v>8</v>
      </c>
      <c r="B638" s="106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8">
        <v>9</v>
      </c>
      <c r="B639" s="106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8">
        <v>10</v>
      </c>
      <c r="B640" s="106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8">
        <v>11</v>
      </c>
      <c r="B641" s="106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8">
        <v>12</v>
      </c>
      <c r="B642" s="106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8">
        <v>13</v>
      </c>
      <c r="B643" s="106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8">
        <v>14</v>
      </c>
      <c r="B644" s="106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8">
        <v>15</v>
      </c>
      <c r="B645" s="106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8">
        <v>16</v>
      </c>
      <c r="B646" s="106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8">
        <v>17</v>
      </c>
      <c r="B647" s="106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8">
        <v>18</v>
      </c>
      <c r="B648" s="106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8">
        <v>19</v>
      </c>
      <c r="B649" s="106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8">
        <v>20</v>
      </c>
      <c r="B650" s="106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8">
        <v>21</v>
      </c>
      <c r="B651" s="106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8">
        <v>22</v>
      </c>
      <c r="B652" s="106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8">
        <v>23</v>
      </c>
      <c r="B653" s="106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8">
        <v>24</v>
      </c>
      <c r="B654" s="106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8">
        <v>25</v>
      </c>
      <c r="B655" s="106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8">
        <v>26</v>
      </c>
      <c r="B656" s="106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8">
        <v>27</v>
      </c>
      <c r="B657" s="106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8">
        <v>28</v>
      </c>
      <c r="B658" s="106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8">
        <v>29</v>
      </c>
      <c r="B659" s="106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8">
        <v>30</v>
      </c>
      <c r="B660" s="106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30"/>
      <c r="AP663" s="431" t="s">
        <v>418</v>
      </c>
      <c r="AQ663" s="431"/>
      <c r="AR663" s="431"/>
      <c r="AS663" s="431"/>
      <c r="AT663" s="431"/>
      <c r="AU663" s="431"/>
      <c r="AV663" s="431"/>
      <c r="AW663" s="431"/>
      <c r="AX663" s="431"/>
    </row>
    <row r="664" spans="1:50" ht="26.25" customHeight="1" x14ac:dyDescent="0.15">
      <c r="A664" s="1068">
        <v>1</v>
      </c>
      <c r="B664" s="106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8">
        <v>2</v>
      </c>
      <c r="B665" s="106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8">
        <v>3</v>
      </c>
      <c r="B666" s="106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8">
        <v>4</v>
      </c>
      <c r="B667" s="106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8">
        <v>5</v>
      </c>
      <c r="B668" s="106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8">
        <v>6</v>
      </c>
      <c r="B669" s="106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8">
        <v>7</v>
      </c>
      <c r="B670" s="106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8">
        <v>8</v>
      </c>
      <c r="B671" s="106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8">
        <v>9</v>
      </c>
      <c r="B672" s="106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8">
        <v>10</v>
      </c>
      <c r="B673" s="106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8">
        <v>11</v>
      </c>
      <c r="B674" s="106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8">
        <v>12</v>
      </c>
      <c r="B675" s="106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8">
        <v>13</v>
      </c>
      <c r="B676" s="106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8">
        <v>14</v>
      </c>
      <c r="B677" s="106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8">
        <v>15</v>
      </c>
      <c r="B678" s="106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8">
        <v>16</v>
      </c>
      <c r="B679" s="106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8">
        <v>17</v>
      </c>
      <c r="B680" s="106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8">
        <v>18</v>
      </c>
      <c r="B681" s="106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8">
        <v>19</v>
      </c>
      <c r="B682" s="106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8">
        <v>20</v>
      </c>
      <c r="B683" s="106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8">
        <v>21</v>
      </c>
      <c r="B684" s="106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8">
        <v>22</v>
      </c>
      <c r="B685" s="106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8">
        <v>23</v>
      </c>
      <c r="B686" s="106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8">
        <v>24</v>
      </c>
      <c r="B687" s="106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8">
        <v>25</v>
      </c>
      <c r="B688" s="106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8">
        <v>26</v>
      </c>
      <c r="B689" s="106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8">
        <v>27</v>
      </c>
      <c r="B690" s="106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8">
        <v>28</v>
      </c>
      <c r="B691" s="106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8">
        <v>29</v>
      </c>
      <c r="B692" s="106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8">
        <v>30</v>
      </c>
      <c r="B693" s="106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30"/>
      <c r="AP696" s="431" t="s">
        <v>418</v>
      </c>
      <c r="AQ696" s="431"/>
      <c r="AR696" s="431"/>
      <c r="AS696" s="431"/>
      <c r="AT696" s="431"/>
      <c r="AU696" s="431"/>
      <c r="AV696" s="431"/>
      <c r="AW696" s="431"/>
      <c r="AX696" s="431"/>
    </row>
    <row r="697" spans="1:50" ht="26.25" customHeight="1" x14ac:dyDescent="0.15">
      <c r="A697" s="1068">
        <v>1</v>
      </c>
      <c r="B697" s="106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8">
        <v>2</v>
      </c>
      <c r="B698" s="106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8">
        <v>3</v>
      </c>
      <c r="B699" s="106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8">
        <v>4</v>
      </c>
      <c r="B700" s="106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8">
        <v>5</v>
      </c>
      <c r="B701" s="106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8">
        <v>6</v>
      </c>
      <c r="B702" s="106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8">
        <v>7</v>
      </c>
      <c r="B703" s="106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8">
        <v>8</v>
      </c>
      <c r="B704" s="106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8">
        <v>9</v>
      </c>
      <c r="B705" s="106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8">
        <v>10</v>
      </c>
      <c r="B706" s="106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8">
        <v>11</v>
      </c>
      <c r="B707" s="106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8">
        <v>12</v>
      </c>
      <c r="B708" s="106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8">
        <v>13</v>
      </c>
      <c r="B709" s="106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8">
        <v>14</v>
      </c>
      <c r="B710" s="106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8">
        <v>15</v>
      </c>
      <c r="B711" s="106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8">
        <v>16</v>
      </c>
      <c r="B712" s="106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8">
        <v>17</v>
      </c>
      <c r="B713" s="106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8">
        <v>18</v>
      </c>
      <c r="B714" s="106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8">
        <v>19</v>
      </c>
      <c r="B715" s="106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8">
        <v>20</v>
      </c>
      <c r="B716" s="106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8">
        <v>21</v>
      </c>
      <c r="B717" s="106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8">
        <v>22</v>
      </c>
      <c r="B718" s="106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8">
        <v>23</v>
      </c>
      <c r="B719" s="106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8">
        <v>24</v>
      </c>
      <c r="B720" s="106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8">
        <v>25</v>
      </c>
      <c r="B721" s="106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8">
        <v>26</v>
      </c>
      <c r="B722" s="106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8">
        <v>27</v>
      </c>
      <c r="B723" s="106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8">
        <v>28</v>
      </c>
      <c r="B724" s="106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8">
        <v>29</v>
      </c>
      <c r="B725" s="106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8">
        <v>30</v>
      </c>
      <c r="B726" s="106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30"/>
      <c r="AP729" s="431" t="s">
        <v>418</v>
      </c>
      <c r="AQ729" s="431"/>
      <c r="AR729" s="431"/>
      <c r="AS729" s="431"/>
      <c r="AT729" s="431"/>
      <c r="AU729" s="431"/>
      <c r="AV729" s="431"/>
      <c r="AW729" s="431"/>
      <c r="AX729" s="431"/>
    </row>
    <row r="730" spans="1:50" ht="26.25" customHeight="1" x14ac:dyDescent="0.15">
      <c r="A730" s="1068">
        <v>1</v>
      </c>
      <c r="B730" s="106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8">
        <v>2</v>
      </c>
      <c r="B731" s="106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8">
        <v>3</v>
      </c>
      <c r="B732" s="106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8">
        <v>4</v>
      </c>
      <c r="B733" s="106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8">
        <v>5</v>
      </c>
      <c r="B734" s="106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8">
        <v>6</v>
      </c>
      <c r="B735" s="106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8">
        <v>7</v>
      </c>
      <c r="B736" s="106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8">
        <v>8</v>
      </c>
      <c r="B737" s="106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8">
        <v>9</v>
      </c>
      <c r="B738" s="106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8">
        <v>10</v>
      </c>
      <c r="B739" s="106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8">
        <v>11</v>
      </c>
      <c r="B740" s="106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8">
        <v>12</v>
      </c>
      <c r="B741" s="106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8">
        <v>13</v>
      </c>
      <c r="B742" s="106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8">
        <v>14</v>
      </c>
      <c r="B743" s="106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8">
        <v>15</v>
      </c>
      <c r="B744" s="106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8">
        <v>16</v>
      </c>
      <c r="B745" s="106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8">
        <v>17</v>
      </c>
      <c r="B746" s="106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8">
        <v>18</v>
      </c>
      <c r="B747" s="106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8">
        <v>19</v>
      </c>
      <c r="B748" s="106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8">
        <v>20</v>
      </c>
      <c r="B749" s="106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8">
        <v>21</v>
      </c>
      <c r="B750" s="106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8">
        <v>22</v>
      </c>
      <c r="B751" s="106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8">
        <v>23</v>
      </c>
      <c r="B752" s="106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8">
        <v>24</v>
      </c>
      <c r="B753" s="106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8">
        <v>25</v>
      </c>
      <c r="B754" s="106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8">
        <v>26</v>
      </c>
      <c r="B755" s="106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8">
        <v>27</v>
      </c>
      <c r="B756" s="106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8">
        <v>28</v>
      </c>
      <c r="B757" s="106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8">
        <v>29</v>
      </c>
      <c r="B758" s="106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8">
        <v>30</v>
      </c>
      <c r="B759" s="106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30"/>
      <c r="AP762" s="431" t="s">
        <v>418</v>
      </c>
      <c r="AQ762" s="431"/>
      <c r="AR762" s="431"/>
      <c r="AS762" s="431"/>
      <c r="AT762" s="431"/>
      <c r="AU762" s="431"/>
      <c r="AV762" s="431"/>
      <c r="AW762" s="431"/>
      <c r="AX762" s="431"/>
    </row>
    <row r="763" spans="1:50" ht="26.25" customHeight="1" x14ac:dyDescent="0.15">
      <c r="A763" s="1068">
        <v>1</v>
      </c>
      <c r="B763" s="106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8">
        <v>2</v>
      </c>
      <c r="B764" s="106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8">
        <v>3</v>
      </c>
      <c r="B765" s="106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8">
        <v>4</v>
      </c>
      <c r="B766" s="106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8">
        <v>5</v>
      </c>
      <c r="B767" s="106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8">
        <v>6</v>
      </c>
      <c r="B768" s="106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8">
        <v>7</v>
      </c>
      <c r="B769" s="106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8">
        <v>8</v>
      </c>
      <c r="B770" s="106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8">
        <v>9</v>
      </c>
      <c r="B771" s="106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8">
        <v>10</v>
      </c>
      <c r="B772" s="106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8">
        <v>11</v>
      </c>
      <c r="B773" s="106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8">
        <v>12</v>
      </c>
      <c r="B774" s="106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8">
        <v>13</v>
      </c>
      <c r="B775" s="106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8">
        <v>14</v>
      </c>
      <c r="B776" s="106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8">
        <v>15</v>
      </c>
      <c r="B777" s="106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8">
        <v>16</v>
      </c>
      <c r="B778" s="106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8">
        <v>17</v>
      </c>
      <c r="B779" s="106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8">
        <v>18</v>
      </c>
      <c r="B780" s="106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8">
        <v>19</v>
      </c>
      <c r="B781" s="106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8">
        <v>20</v>
      </c>
      <c r="B782" s="106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8">
        <v>21</v>
      </c>
      <c r="B783" s="106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8">
        <v>22</v>
      </c>
      <c r="B784" s="106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8">
        <v>23</v>
      </c>
      <c r="B785" s="106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8">
        <v>24</v>
      </c>
      <c r="B786" s="106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8">
        <v>25</v>
      </c>
      <c r="B787" s="106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8">
        <v>26</v>
      </c>
      <c r="B788" s="106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8">
        <v>27</v>
      </c>
      <c r="B789" s="106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8">
        <v>28</v>
      </c>
      <c r="B790" s="106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8">
        <v>29</v>
      </c>
      <c r="B791" s="106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8">
        <v>30</v>
      </c>
      <c r="B792" s="106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30"/>
      <c r="AP795" s="431" t="s">
        <v>418</v>
      </c>
      <c r="AQ795" s="431"/>
      <c r="AR795" s="431"/>
      <c r="AS795" s="431"/>
      <c r="AT795" s="431"/>
      <c r="AU795" s="431"/>
      <c r="AV795" s="431"/>
      <c r="AW795" s="431"/>
      <c r="AX795" s="431"/>
    </row>
    <row r="796" spans="1:50" ht="26.25" customHeight="1" x14ac:dyDescent="0.15">
      <c r="A796" s="1068">
        <v>1</v>
      </c>
      <c r="B796" s="106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8">
        <v>2</v>
      </c>
      <c r="B797" s="106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8">
        <v>3</v>
      </c>
      <c r="B798" s="106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8">
        <v>4</v>
      </c>
      <c r="B799" s="106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8">
        <v>5</v>
      </c>
      <c r="B800" s="106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8">
        <v>6</v>
      </c>
      <c r="B801" s="106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8">
        <v>7</v>
      </c>
      <c r="B802" s="106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8">
        <v>8</v>
      </c>
      <c r="B803" s="106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8">
        <v>9</v>
      </c>
      <c r="B804" s="106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8">
        <v>10</v>
      </c>
      <c r="B805" s="106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8">
        <v>11</v>
      </c>
      <c r="B806" s="106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8">
        <v>12</v>
      </c>
      <c r="B807" s="106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8">
        <v>13</v>
      </c>
      <c r="B808" s="106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8">
        <v>14</v>
      </c>
      <c r="B809" s="106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8">
        <v>15</v>
      </c>
      <c r="B810" s="106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8">
        <v>16</v>
      </c>
      <c r="B811" s="106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8">
        <v>17</v>
      </c>
      <c r="B812" s="106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8">
        <v>18</v>
      </c>
      <c r="B813" s="106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8">
        <v>19</v>
      </c>
      <c r="B814" s="106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8">
        <v>20</v>
      </c>
      <c r="B815" s="106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8">
        <v>21</v>
      </c>
      <c r="B816" s="106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8">
        <v>22</v>
      </c>
      <c r="B817" s="106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8">
        <v>23</v>
      </c>
      <c r="B818" s="106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8">
        <v>24</v>
      </c>
      <c r="B819" s="106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8">
        <v>25</v>
      </c>
      <c r="B820" s="106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8">
        <v>26</v>
      </c>
      <c r="B821" s="106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8">
        <v>27</v>
      </c>
      <c r="B822" s="106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8">
        <v>28</v>
      </c>
      <c r="B823" s="106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8">
        <v>29</v>
      </c>
      <c r="B824" s="106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8">
        <v>30</v>
      </c>
      <c r="B825" s="106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30"/>
      <c r="AP828" s="431" t="s">
        <v>418</v>
      </c>
      <c r="AQ828" s="431"/>
      <c r="AR828" s="431"/>
      <c r="AS828" s="431"/>
      <c r="AT828" s="431"/>
      <c r="AU828" s="431"/>
      <c r="AV828" s="431"/>
      <c r="AW828" s="431"/>
      <c r="AX828" s="431"/>
    </row>
    <row r="829" spans="1:50" ht="26.25" customHeight="1" x14ac:dyDescent="0.15">
      <c r="A829" s="1068">
        <v>1</v>
      </c>
      <c r="B829" s="106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8">
        <v>2</v>
      </c>
      <c r="B830" s="106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8">
        <v>3</v>
      </c>
      <c r="B831" s="106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8">
        <v>4</v>
      </c>
      <c r="B832" s="106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8">
        <v>5</v>
      </c>
      <c r="B833" s="106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8">
        <v>6</v>
      </c>
      <c r="B834" s="106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8">
        <v>7</v>
      </c>
      <c r="B835" s="106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8">
        <v>8</v>
      </c>
      <c r="B836" s="106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8">
        <v>9</v>
      </c>
      <c r="B837" s="106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8">
        <v>10</v>
      </c>
      <c r="B838" s="106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8">
        <v>11</v>
      </c>
      <c r="B839" s="106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8">
        <v>12</v>
      </c>
      <c r="B840" s="106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8">
        <v>13</v>
      </c>
      <c r="B841" s="106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8">
        <v>14</v>
      </c>
      <c r="B842" s="106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8">
        <v>15</v>
      </c>
      <c r="B843" s="106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8">
        <v>16</v>
      </c>
      <c r="B844" s="106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8">
        <v>17</v>
      </c>
      <c r="B845" s="106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8">
        <v>18</v>
      </c>
      <c r="B846" s="106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8">
        <v>19</v>
      </c>
      <c r="B847" s="106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8">
        <v>20</v>
      </c>
      <c r="B848" s="106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8">
        <v>21</v>
      </c>
      <c r="B849" s="106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8">
        <v>22</v>
      </c>
      <c r="B850" s="106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8">
        <v>23</v>
      </c>
      <c r="B851" s="106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8">
        <v>24</v>
      </c>
      <c r="B852" s="106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8">
        <v>25</v>
      </c>
      <c r="B853" s="106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8">
        <v>26</v>
      </c>
      <c r="B854" s="106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8">
        <v>27</v>
      </c>
      <c r="B855" s="106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8">
        <v>28</v>
      </c>
      <c r="B856" s="106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8">
        <v>29</v>
      </c>
      <c r="B857" s="106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8">
        <v>30</v>
      </c>
      <c r="B858" s="106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30"/>
      <c r="AP861" s="431" t="s">
        <v>418</v>
      </c>
      <c r="AQ861" s="431"/>
      <c r="AR861" s="431"/>
      <c r="AS861" s="431"/>
      <c r="AT861" s="431"/>
      <c r="AU861" s="431"/>
      <c r="AV861" s="431"/>
      <c r="AW861" s="431"/>
      <c r="AX861" s="431"/>
    </row>
    <row r="862" spans="1:50" ht="26.25" customHeight="1" x14ac:dyDescent="0.15">
      <c r="A862" s="1068">
        <v>1</v>
      </c>
      <c r="B862" s="106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8">
        <v>2</v>
      </c>
      <c r="B863" s="106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8">
        <v>3</v>
      </c>
      <c r="B864" s="106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8">
        <v>4</v>
      </c>
      <c r="B865" s="106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8">
        <v>5</v>
      </c>
      <c r="B866" s="106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8">
        <v>6</v>
      </c>
      <c r="B867" s="106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8">
        <v>7</v>
      </c>
      <c r="B868" s="106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8">
        <v>8</v>
      </c>
      <c r="B869" s="106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8">
        <v>9</v>
      </c>
      <c r="B870" s="106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8">
        <v>10</v>
      </c>
      <c r="B871" s="106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8">
        <v>11</v>
      </c>
      <c r="B872" s="106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8">
        <v>12</v>
      </c>
      <c r="B873" s="106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8">
        <v>13</v>
      </c>
      <c r="B874" s="106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8">
        <v>14</v>
      </c>
      <c r="B875" s="106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8">
        <v>15</v>
      </c>
      <c r="B876" s="106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8">
        <v>16</v>
      </c>
      <c r="B877" s="106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8">
        <v>17</v>
      </c>
      <c r="B878" s="106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8">
        <v>18</v>
      </c>
      <c r="B879" s="106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8">
        <v>19</v>
      </c>
      <c r="B880" s="106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8">
        <v>20</v>
      </c>
      <c r="B881" s="106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8">
        <v>21</v>
      </c>
      <c r="B882" s="106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8">
        <v>22</v>
      </c>
      <c r="B883" s="106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8">
        <v>23</v>
      </c>
      <c r="B884" s="106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8">
        <v>24</v>
      </c>
      <c r="B885" s="106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8">
        <v>25</v>
      </c>
      <c r="B886" s="106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8">
        <v>26</v>
      </c>
      <c r="B887" s="106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8">
        <v>27</v>
      </c>
      <c r="B888" s="106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8">
        <v>28</v>
      </c>
      <c r="B889" s="106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8">
        <v>29</v>
      </c>
      <c r="B890" s="106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8">
        <v>30</v>
      </c>
      <c r="B891" s="106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30"/>
      <c r="AP894" s="431" t="s">
        <v>418</v>
      </c>
      <c r="AQ894" s="431"/>
      <c r="AR894" s="431"/>
      <c r="AS894" s="431"/>
      <c r="AT894" s="431"/>
      <c r="AU894" s="431"/>
      <c r="AV894" s="431"/>
      <c r="AW894" s="431"/>
      <c r="AX894" s="431"/>
    </row>
    <row r="895" spans="1:50" ht="26.25" customHeight="1" x14ac:dyDescent="0.15">
      <c r="A895" s="1068">
        <v>1</v>
      </c>
      <c r="B895" s="106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8">
        <v>2</v>
      </c>
      <c r="B896" s="106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8">
        <v>3</v>
      </c>
      <c r="B897" s="106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8">
        <v>4</v>
      </c>
      <c r="B898" s="106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8">
        <v>5</v>
      </c>
      <c r="B899" s="106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8">
        <v>6</v>
      </c>
      <c r="B900" s="106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8">
        <v>7</v>
      </c>
      <c r="B901" s="106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8">
        <v>8</v>
      </c>
      <c r="B902" s="106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8">
        <v>9</v>
      </c>
      <c r="B903" s="106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8">
        <v>10</v>
      </c>
      <c r="B904" s="106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8">
        <v>11</v>
      </c>
      <c r="B905" s="106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8">
        <v>12</v>
      </c>
      <c r="B906" s="106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8">
        <v>13</v>
      </c>
      <c r="B907" s="106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8">
        <v>14</v>
      </c>
      <c r="B908" s="106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8">
        <v>15</v>
      </c>
      <c r="B909" s="106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8">
        <v>16</v>
      </c>
      <c r="B910" s="106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8">
        <v>17</v>
      </c>
      <c r="B911" s="106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8">
        <v>18</v>
      </c>
      <c r="B912" s="106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8">
        <v>19</v>
      </c>
      <c r="B913" s="106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8">
        <v>20</v>
      </c>
      <c r="B914" s="106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8">
        <v>21</v>
      </c>
      <c r="B915" s="106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8">
        <v>22</v>
      </c>
      <c r="B916" s="106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8">
        <v>23</v>
      </c>
      <c r="B917" s="106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8">
        <v>24</v>
      </c>
      <c r="B918" s="106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8">
        <v>25</v>
      </c>
      <c r="B919" s="106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8">
        <v>26</v>
      </c>
      <c r="B920" s="106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8">
        <v>27</v>
      </c>
      <c r="B921" s="106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8">
        <v>28</v>
      </c>
      <c r="B922" s="106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8">
        <v>29</v>
      </c>
      <c r="B923" s="106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8">
        <v>30</v>
      </c>
      <c r="B924" s="106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30"/>
      <c r="AP927" s="431" t="s">
        <v>418</v>
      </c>
      <c r="AQ927" s="431"/>
      <c r="AR927" s="431"/>
      <c r="AS927" s="431"/>
      <c r="AT927" s="431"/>
      <c r="AU927" s="431"/>
      <c r="AV927" s="431"/>
      <c r="AW927" s="431"/>
      <c r="AX927" s="431"/>
    </row>
    <row r="928" spans="1:50" ht="26.25" customHeight="1" x14ac:dyDescent="0.15">
      <c r="A928" s="1068">
        <v>1</v>
      </c>
      <c r="B928" s="106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8">
        <v>2</v>
      </c>
      <c r="B929" s="106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8">
        <v>3</v>
      </c>
      <c r="B930" s="106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8">
        <v>4</v>
      </c>
      <c r="B931" s="106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8">
        <v>5</v>
      </c>
      <c r="B932" s="106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8">
        <v>6</v>
      </c>
      <c r="B933" s="106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8">
        <v>7</v>
      </c>
      <c r="B934" s="106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8">
        <v>8</v>
      </c>
      <c r="B935" s="106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8">
        <v>9</v>
      </c>
      <c r="B936" s="106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8">
        <v>10</v>
      </c>
      <c r="B937" s="106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8">
        <v>11</v>
      </c>
      <c r="B938" s="106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8">
        <v>12</v>
      </c>
      <c r="B939" s="106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8">
        <v>13</v>
      </c>
      <c r="B940" s="106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8">
        <v>14</v>
      </c>
      <c r="B941" s="106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8">
        <v>15</v>
      </c>
      <c r="B942" s="106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8">
        <v>16</v>
      </c>
      <c r="B943" s="106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8">
        <v>17</v>
      </c>
      <c r="B944" s="106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8">
        <v>18</v>
      </c>
      <c r="B945" s="106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8">
        <v>19</v>
      </c>
      <c r="B946" s="106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8">
        <v>20</v>
      </c>
      <c r="B947" s="106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8">
        <v>21</v>
      </c>
      <c r="B948" s="106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8">
        <v>22</v>
      </c>
      <c r="B949" s="106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8">
        <v>23</v>
      </c>
      <c r="B950" s="106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8">
        <v>24</v>
      </c>
      <c r="B951" s="106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8">
        <v>25</v>
      </c>
      <c r="B952" s="106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8">
        <v>26</v>
      </c>
      <c r="B953" s="106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8">
        <v>27</v>
      </c>
      <c r="B954" s="106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8">
        <v>28</v>
      </c>
      <c r="B955" s="106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8">
        <v>29</v>
      </c>
      <c r="B956" s="106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8">
        <v>30</v>
      </c>
      <c r="B957" s="106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30"/>
      <c r="AP960" s="431" t="s">
        <v>418</v>
      </c>
      <c r="AQ960" s="431"/>
      <c r="AR960" s="431"/>
      <c r="AS960" s="431"/>
      <c r="AT960" s="431"/>
      <c r="AU960" s="431"/>
      <c r="AV960" s="431"/>
      <c r="AW960" s="431"/>
      <c r="AX960" s="431"/>
    </row>
    <row r="961" spans="1:50" ht="26.25" customHeight="1" x14ac:dyDescent="0.15">
      <c r="A961" s="1068">
        <v>1</v>
      </c>
      <c r="B961" s="106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8">
        <v>2</v>
      </c>
      <c r="B962" s="106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8">
        <v>3</v>
      </c>
      <c r="B963" s="106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8">
        <v>4</v>
      </c>
      <c r="B964" s="106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8">
        <v>5</v>
      </c>
      <c r="B965" s="106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8">
        <v>6</v>
      </c>
      <c r="B966" s="106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8">
        <v>7</v>
      </c>
      <c r="B967" s="106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8">
        <v>8</v>
      </c>
      <c r="B968" s="106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8">
        <v>9</v>
      </c>
      <c r="B969" s="106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8">
        <v>10</v>
      </c>
      <c r="B970" s="106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8">
        <v>11</v>
      </c>
      <c r="B971" s="106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8">
        <v>12</v>
      </c>
      <c r="B972" s="106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8">
        <v>13</v>
      </c>
      <c r="B973" s="106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8">
        <v>14</v>
      </c>
      <c r="B974" s="106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8">
        <v>15</v>
      </c>
      <c r="B975" s="106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8">
        <v>16</v>
      </c>
      <c r="B976" s="106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8">
        <v>17</v>
      </c>
      <c r="B977" s="106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8">
        <v>18</v>
      </c>
      <c r="B978" s="106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8">
        <v>19</v>
      </c>
      <c r="B979" s="106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8">
        <v>20</v>
      </c>
      <c r="B980" s="106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8">
        <v>21</v>
      </c>
      <c r="B981" s="106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8">
        <v>22</v>
      </c>
      <c r="B982" s="106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8">
        <v>23</v>
      </c>
      <c r="B983" s="106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8">
        <v>24</v>
      </c>
      <c r="B984" s="106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8">
        <v>25</v>
      </c>
      <c r="B985" s="106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8">
        <v>26</v>
      </c>
      <c r="B986" s="106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8">
        <v>27</v>
      </c>
      <c r="B987" s="106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8">
        <v>28</v>
      </c>
      <c r="B988" s="106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8">
        <v>29</v>
      </c>
      <c r="B989" s="106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8">
        <v>30</v>
      </c>
      <c r="B990" s="106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30"/>
      <c r="AP993" s="431" t="s">
        <v>418</v>
      </c>
      <c r="AQ993" s="431"/>
      <c r="AR993" s="431"/>
      <c r="AS993" s="431"/>
      <c r="AT993" s="431"/>
      <c r="AU993" s="431"/>
      <c r="AV993" s="431"/>
      <c r="AW993" s="431"/>
      <c r="AX993" s="431"/>
    </row>
    <row r="994" spans="1:50" ht="26.25" customHeight="1" x14ac:dyDescent="0.15">
      <c r="A994" s="1068">
        <v>1</v>
      </c>
      <c r="B994" s="106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8">
        <v>2</v>
      </c>
      <c r="B995" s="106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8">
        <v>3</v>
      </c>
      <c r="B996" s="106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8">
        <v>4</v>
      </c>
      <c r="B997" s="106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8">
        <v>5</v>
      </c>
      <c r="B998" s="106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8">
        <v>6</v>
      </c>
      <c r="B999" s="106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8">
        <v>7</v>
      </c>
      <c r="B1000" s="106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8">
        <v>8</v>
      </c>
      <c r="B1001" s="106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8">
        <v>9</v>
      </c>
      <c r="B1002" s="106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8">
        <v>10</v>
      </c>
      <c r="B1003" s="106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8">
        <v>11</v>
      </c>
      <c r="B1004" s="106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8">
        <v>12</v>
      </c>
      <c r="B1005" s="106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8">
        <v>13</v>
      </c>
      <c r="B1006" s="106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8">
        <v>14</v>
      </c>
      <c r="B1007" s="106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8">
        <v>15</v>
      </c>
      <c r="B1008" s="106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8">
        <v>16</v>
      </c>
      <c r="B1009" s="106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8">
        <v>17</v>
      </c>
      <c r="B1010" s="106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8">
        <v>18</v>
      </c>
      <c r="B1011" s="106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8">
        <v>19</v>
      </c>
      <c r="B1012" s="106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8">
        <v>20</v>
      </c>
      <c r="B1013" s="106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8">
        <v>21</v>
      </c>
      <c r="B1014" s="106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8">
        <v>22</v>
      </c>
      <c r="B1015" s="106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8">
        <v>23</v>
      </c>
      <c r="B1016" s="106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8">
        <v>24</v>
      </c>
      <c r="B1017" s="106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8">
        <v>25</v>
      </c>
      <c r="B1018" s="106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8">
        <v>26</v>
      </c>
      <c r="B1019" s="106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8">
        <v>27</v>
      </c>
      <c r="B1020" s="106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8">
        <v>28</v>
      </c>
      <c r="B1021" s="106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8">
        <v>29</v>
      </c>
      <c r="B1022" s="106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8">
        <v>30</v>
      </c>
      <c r="B1023" s="106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30"/>
      <c r="AP1026" s="431" t="s">
        <v>418</v>
      </c>
      <c r="AQ1026" s="431"/>
      <c r="AR1026" s="431"/>
      <c r="AS1026" s="431"/>
      <c r="AT1026" s="431"/>
      <c r="AU1026" s="431"/>
      <c r="AV1026" s="431"/>
      <c r="AW1026" s="431"/>
      <c r="AX1026" s="431"/>
    </row>
    <row r="1027" spans="1:50" ht="26.25" customHeight="1" x14ac:dyDescent="0.15">
      <c r="A1027" s="1068">
        <v>1</v>
      </c>
      <c r="B1027" s="106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8">
        <v>2</v>
      </c>
      <c r="B1028" s="106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8">
        <v>3</v>
      </c>
      <c r="B1029" s="106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8">
        <v>4</v>
      </c>
      <c r="B1030" s="106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8">
        <v>5</v>
      </c>
      <c r="B1031" s="106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8">
        <v>6</v>
      </c>
      <c r="B1032" s="106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8">
        <v>7</v>
      </c>
      <c r="B1033" s="106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8">
        <v>8</v>
      </c>
      <c r="B1034" s="106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8">
        <v>9</v>
      </c>
      <c r="B1035" s="106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8">
        <v>10</v>
      </c>
      <c r="B1036" s="106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8">
        <v>11</v>
      </c>
      <c r="B1037" s="106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8">
        <v>12</v>
      </c>
      <c r="B1038" s="106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8">
        <v>13</v>
      </c>
      <c r="B1039" s="106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8">
        <v>14</v>
      </c>
      <c r="B1040" s="106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8">
        <v>15</v>
      </c>
      <c r="B1041" s="106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8">
        <v>16</v>
      </c>
      <c r="B1042" s="106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8">
        <v>17</v>
      </c>
      <c r="B1043" s="106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8">
        <v>18</v>
      </c>
      <c r="B1044" s="106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8">
        <v>19</v>
      </c>
      <c r="B1045" s="106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8">
        <v>20</v>
      </c>
      <c r="B1046" s="106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8">
        <v>21</v>
      </c>
      <c r="B1047" s="106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8">
        <v>22</v>
      </c>
      <c r="B1048" s="106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8">
        <v>23</v>
      </c>
      <c r="B1049" s="106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8">
        <v>24</v>
      </c>
      <c r="B1050" s="106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8">
        <v>25</v>
      </c>
      <c r="B1051" s="106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8">
        <v>26</v>
      </c>
      <c r="B1052" s="106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8">
        <v>27</v>
      </c>
      <c r="B1053" s="106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8">
        <v>28</v>
      </c>
      <c r="B1054" s="106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8">
        <v>29</v>
      </c>
      <c r="B1055" s="106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8">
        <v>30</v>
      </c>
      <c r="B1056" s="106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30"/>
      <c r="AP1059" s="431" t="s">
        <v>418</v>
      </c>
      <c r="AQ1059" s="431"/>
      <c r="AR1059" s="431"/>
      <c r="AS1059" s="431"/>
      <c r="AT1059" s="431"/>
      <c r="AU1059" s="431"/>
      <c r="AV1059" s="431"/>
      <c r="AW1059" s="431"/>
      <c r="AX1059" s="431"/>
    </row>
    <row r="1060" spans="1:50" ht="26.25" customHeight="1" x14ac:dyDescent="0.15">
      <c r="A1060" s="1068">
        <v>1</v>
      </c>
      <c r="B1060" s="106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8">
        <v>2</v>
      </c>
      <c r="B1061" s="106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8">
        <v>3</v>
      </c>
      <c r="B1062" s="106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8">
        <v>4</v>
      </c>
      <c r="B1063" s="106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8">
        <v>5</v>
      </c>
      <c r="B1064" s="106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8">
        <v>6</v>
      </c>
      <c r="B1065" s="106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8">
        <v>7</v>
      </c>
      <c r="B1066" s="106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8">
        <v>8</v>
      </c>
      <c r="B1067" s="106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8">
        <v>9</v>
      </c>
      <c r="B1068" s="106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8">
        <v>10</v>
      </c>
      <c r="B1069" s="106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8">
        <v>11</v>
      </c>
      <c r="B1070" s="106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8">
        <v>12</v>
      </c>
      <c r="B1071" s="106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8">
        <v>13</v>
      </c>
      <c r="B1072" s="106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8">
        <v>14</v>
      </c>
      <c r="B1073" s="106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8">
        <v>15</v>
      </c>
      <c r="B1074" s="106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8">
        <v>16</v>
      </c>
      <c r="B1075" s="106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8">
        <v>17</v>
      </c>
      <c r="B1076" s="106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8">
        <v>18</v>
      </c>
      <c r="B1077" s="106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8">
        <v>19</v>
      </c>
      <c r="B1078" s="106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8">
        <v>20</v>
      </c>
      <c r="B1079" s="106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8">
        <v>21</v>
      </c>
      <c r="B1080" s="106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8">
        <v>22</v>
      </c>
      <c r="B1081" s="106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8">
        <v>23</v>
      </c>
      <c r="B1082" s="106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8">
        <v>24</v>
      </c>
      <c r="B1083" s="106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8">
        <v>25</v>
      </c>
      <c r="B1084" s="106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8">
        <v>26</v>
      </c>
      <c r="B1085" s="106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8">
        <v>27</v>
      </c>
      <c r="B1086" s="106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8">
        <v>28</v>
      </c>
      <c r="B1087" s="106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8">
        <v>29</v>
      </c>
      <c r="B1088" s="106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8">
        <v>30</v>
      </c>
      <c r="B1089" s="106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30"/>
      <c r="AP1092" s="431" t="s">
        <v>418</v>
      </c>
      <c r="AQ1092" s="431"/>
      <c r="AR1092" s="431"/>
      <c r="AS1092" s="431"/>
      <c r="AT1092" s="431"/>
      <c r="AU1092" s="431"/>
      <c r="AV1092" s="431"/>
      <c r="AW1092" s="431"/>
      <c r="AX1092" s="431"/>
    </row>
    <row r="1093" spans="1:50" ht="26.25" customHeight="1" x14ac:dyDescent="0.15">
      <c r="A1093" s="1068">
        <v>1</v>
      </c>
      <c r="B1093" s="106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8">
        <v>2</v>
      </c>
      <c r="B1094" s="106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8">
        <v>3</v>
      </c>
      <c r="B1095" s="106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8">
        <v>4</v>
      </c>
      <c r="B1096" s="106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8">
        <v>5</v>
      </c>
      <c r="B1097" s="106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8">
        <v>6</v>
      </c>
      <c r="B1098" s="106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8">
        <v>7</v>
      </c>
      <c r="B1099" s="106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8">
        <v>8</v>
      </c>
      <c r="B1100" s="106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8">
        <v>9</v>
      </c>
      <c r="B1101" s="106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8">
        <v>10</v>
      </c>
      <c r="B1102" s="106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8">
        <v>11</v>
      </c>
      <c r="B1103" s="106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8">
        <v>12</v>
      </c>
      <c r="B1104" s="106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8">
        <v>13</v>
      </c>
      <c r="B1105" s="106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8">
        <v>14</v>
      </c>
      <c r="B1106" s="106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8">
        <v>15</v>
      </c>
      <c r="B1107" s="106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8">
        <v>16</v>
      </c>
      <c r="B1108" s="106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8">
        <v>17</v>
      </c>
      <c r="B1109" s="106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8">
        <v>18</v>
      </c>
      <c r="B1110" s="106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8">
        <v>19</v>
      </c>
      <c r="B1111" s="106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8">
        <v>20</v>
      </c>
      <c r="B1112" s="106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8">
        <v>21</v>
      </c>
      <c r="B1113" s="106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8">
        <v>22</v>
      </c>
      <c r="B1114" s="106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8">
        <v>23</v>
      </c>
      <c r="B1115" s="106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8">
        <v>24</v>
      </c>
      <c r="B1116" s="106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8">
        <v>25</v>
      </c>
      <c r="B1117" s="106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8">
        <v>26</v>
      </c>
      <c r="B1118" s="106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8">
        <v>27</v>
      </c>
      <c r="B1119" s="106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8">
        <v>28</v>
      </c>
      <c r="B1120" s="106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8">
        <v>29</v>
      </c>
      <c r="B1121" s="106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8">
        <v>30</v>
      </c>
      <c r="B1122" s="106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30"/>
      <c r="AP1125" s="431" t="s">
        <v>418</v>
      </c>
      <c r="AQ1125" s="431"/>
      <c r="AR1125" s="431"/>
      <c r="AS1125" s="431"/>
      <c r="AT1125" s="431"/>
      <c r="AU1125" s="431"/>
      <c r="AV1125" s="431"/>
      <c r="AW1125" s="431"/>
      <c r="AX1125" s="431"/>
    </row>
    <row r="1126" spans="1:50" ht="26.25" customHeight="1" x14ac:dyDescent="0.15">
      <c r="A1126" s="1068">
        <v>1</v>
      </c>
      <c r="B1126" s="106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8">
        <v>2</v>
      </c>
      <c r="B1127" s="106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8">
        <v>3</v>
      </c>
      <c r="B1128" s="106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8">
        <v>4</v>
      </c>
      <c r="B1129" s="106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8">
        <v>5</v>
      </c>
      <c r="B1130" s="106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8">
        <v>6</v>
      </c>
      <c r="B1131" s="106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8">
        <v>7</v>
      </c>
      <c r="B1132" s="106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8">
        <v>8</v>
      </c>
      <c r="B1133" s="106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8">
        <v>9</v>
      </c>
      <c r="B1134" s="106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8">
        <v>10</v>
      </c>
      <c r="B1135" s="106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8">
        <v>11</v>
      </c>
      <c r="B1136" s="106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8">
        <v>12</v>
      </c>
      <c r="B1137" s="106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8">
        <v>13</v>
      </c>
      <c r="B1138" s="106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8">
        <v>14</v>
      </c>
      <c r="B1139" s="106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8">
        <v>15</v>
      </c>
      <c r="B1140" s="106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8">
        <v>16</v>
      </c>
      <c r="B1141" s="106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8">
        <v>17</v>
      </c>
      <c r="B1142" s="106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8">
        <v>18</v>
      </c>
      <c r="B1143" s="106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8">
        <v>19</v>
      </c>
      <c r="B1144" s="106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8">
        <v>20</v>
      </c>
      <c r="B1145" s="106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8">
        <v>21</v>
      </c>
      <c r="B1146" s="106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8">
        <v>22</v>
      </c>
      <c r="B1147" s="106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8">
        <v>23</v>
      </c>
      <c r="B1148" s="106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8">
        <v>24</v>
      </c>
      <c r="B1149" s="106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8">
        <v>25</v>
      </c>
      <c r="B1150" s="106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8">
        <v>26</v>
      </c>
      <c r="B1151" s="106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8">
        <v>27</v>
      </c>
      <c r="B1152" s="106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8">
        <v>28</v>
      </c>
      <c r="B1153" s="106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8">
        <v>29</v>
      </c>
      <c r="B1154" s="106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8">
        <v>30</v>
      </c>
      <c r="B1155" s="106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30"/>
      <c r="AP1158" s="431" t="s">
        <v>418</v>
      </c>
      <c r="AQ1158" s="431"/>
      <c r="AR1158" s="431"/>
      <c r="AS1158" s="431"/>
      <c r="AT1158" s="431"/>
      <c r="AU1158" s="431"/>
      <c r="AV1158" s="431"/>
      <c r="AW1158" s="431"/>
      <c r="AX1158" s="431"/>
    </row>
    <row r="1159" spans="1:50" ht="26.25" customHeight="1" x14ac:dyDescent="0.15">
      <c r="A1159" s="1068">
        <v>1</v>
      </c>
      <c r="B1159" s="106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8">
        <v>2</v>
      </c>
      <c r="B1160" s="106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8">
        <v>3</v>
      </c>
      <c r="B1161" s="106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8">
        <v>4</v>
      </c>
      <c r="B1162" s="106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8">
        <v>5</v>
      </c>
      <c r="B1163" s="106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8">
        <v>6</v>
      </c>
      <c r="B1164" s="106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8">
        <v>7</v>
      </c>
      <c r="B1165" s="106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8">
        <v>8</v>
      </c>
      <c r="B1166" s="106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8">
        <v>9</v>
      </c>
      <c r="B1167" s="106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8">
        <v>10</v>
      </c>
      <c r="B1168" s="106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8">
        <v>11</v>
      </c>
      <c r="B1169" s="106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8">
        <v>12</v>
      </c>
      <c r="B1170" s="106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8">
        <v>13</v>
      </c>
      <c r="B1171" s="106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8">
        <v>14</v>
      </c>
      <c r="B1172" s="106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8">
        <v>15</v>
      </c>
      <c r="B1173" s="106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8">
        <v>16</v>
      </c>
      <c r="B1174" s="106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8">
        <v>17</v>
      </c>
      <c r="B1175" s="106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8">
        <v>18</v>
      </c>
      <c r="B1176" s="106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8">
        <v>19</v>
      </c>
      <c r="B1177" s="106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8">
        <v>20</v>
      </c>
      <c r="B1178" s="106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8">
        <v>21</v>
      </c>
      <c r="B1179" s="106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8">
        <v>22</v>
      </c>
      <c r="B1180" s="106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8">
        <v>23</v>
      </c>
      <c r="B1181" s="106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8">
        <v>24</v>
      </c>
      <c r="B1182" s="106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8">
        <v>25</v>
      </c>
      <c r="B1183" s="106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8">
        <v>26</v>
      </c>
      <c r="B1184" s="106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8">
        <v>27</v>
      </c>
      <c r="B1185" s="106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8">
        <v>28</v>
      </c>
      <c r="B1186" s="106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8">
        <v>29</v>
      </c>
      <c r="B1187" s="106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8">
        <v>30</v>
      </c>
      <c r="B1188" s="106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30"/>
      <c r="AP1191" s="431" t="s">
        <v>418</v>
      </c>
      <c r="AQ1191" s="431"/>
      <c r="AR1191" s="431"/>
      <c r="AS1191" s="431"/>
      <c r="AT1191" s="431"/>
      <c r="AU1191" s="431"/>
      <c r="AV1191" s="431"/>
      <c r="AW1191" s="431"/>
      <c r="AX1191" s="431"/>
    </row>
    <row r="1192" spans="1:50" ht="26.25" customHeight="1" x14ac:dyDescent="0.15">
      <c r="A1192" s="1068">
        <v>1</v>
      </c>
      <c r="B1192" s="106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8">
        <v>2</v>
      </c>
      <c r="B1193" s="106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8">
        <v>3</v>
      </c>
      <c r="B1194" s="106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8">
        <v>4</v>
      </c>
      <c r="B1195" s="106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8">
        <v>5</v>
      </c>
      <c r="B1196" s="106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8">
        <v>6</v>
      </c>
      <c r="B1197" s="106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8">
        <v>7</v>
      </c>
      <c r="B1198" s="106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8">
        <v>8</v>
      </c>
      <c r="B1199" s="106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8">
        <v>9</v>
      </c>
      <c r="B1200" s="106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8">
        <v>10</v>
      </c>
      <c r="B1201" s="106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8">
        <v>11</v>
      </c>
      <c r="B1202" s="106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8">
        <v>12</v>
      </c>
      <c r="B1203" s="106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8">
        <v>13</v>
      </c>
      <c r="B1204" s="106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8">
        <v>14</v>
      </c>
      <c r="B1205" s="106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8">
        <v>15</v>
      </c>
      <c r="B1206" s="106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8">
        <v>16</v>
      </c>
      <c r="B1207" s="106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8">
        <v>17</v>
      </c>
      <c r="B1208" s="106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8">
        <v>18</v>
      </c>
      <c r="B1209" s="106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8">
        <v>19</v>
      </c>
      <c r="B1210" s="106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8">
        <v>20</v>
      </c>
      <c r="B1211" s="106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8">
        <v>21</v>
      </c>
      <c r="B1212" s="106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8">
        <v>22</v>
      </c>
      <c r="B1213" s="106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8">
        <v>23</v>
      </c>
      <c r="B1214" s="106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8">
        <v>24</v>
      </c>
      <c r="B1215" s="106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8">
        <v>25</v>
      </c>
      <c r="B1216" s="106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8">
        <v>26</v>
      </c>
      <c r="B1217" s="106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8">
        <v>27</v>
      </c>
      <c r="B1218" s="106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8">
        <v>28</v>
      </c>
      <c r="B1219" s="106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8">
        <v>29</v>
      </c>
      <c r="B1220" s="106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8">
        <v>30</v>
      </c>
      <c r="B1221" s="106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30"/>
      <c r="AP1224" s="431" t="s">
        <v>418</v>
      </c>
      <c r="AQ1224" s="431"/>
      <c r="AR1224" s="431"/>
      <c r="AS1224" s="431"/>
      <c r="AT1224" s="431"/>
      <c r="AU1224" s="431"/>
      <c r="AV1224" s="431"/>
      <c r="AW1224" s="431"/>
      <c r="AX1224" s="431"/>
    </row>
    <row r="1225" spans="1:50" ht="26.25" customHeight="1" x14ac:dyDescent="0.15">
      <c r="A1225" s="1068">
        <v>1</v>
      </c>
      <c r="B1225" s="106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8">
        <v>2</v>
      </c>
      <c r="B1226" s="106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8">
        <v>3</v>
      </c>
      <c r="B1227" s="106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8">
        <v>4</v>
      </c>
      <c r="B1228" s="106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8">
        <v>5</v>
      </c>
      <c r="B1229" s="106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8">
        <v>6</v>
      </c>
      <c r="B1230" s="106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8">
        <v>7</v>
      </c>
      <c r="B1231" s="106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8">
        <v>8</v>
      </c>
      <c r="B1232" s="106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8">
        <v>9</v>
      </c>
      <c r="B1233" s="106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8">
        <v>10</v>
      </c>
      <c r="B1234" s="106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8">
        <v>11</v>
      </c>
      <c r="B1235" s="106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8">
        <v>12</v>
      </c>
      <c r="B1236" s="106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8">
        <v>13</v>
      </c>
      <c r="B1237" s="106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8">
        <v>14</v>
      </c>
      <c r="B1238" s="106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8">
        <v>15</v>
      </c>
      <c r="B1239" s="106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8">
        <v>16</v>
      </c>
      <c r="B1240" s="106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8">
        <v>17</v>
      </c>
      <c r="B1241" s="106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8">
        <v>18</v>
      </c>
      <c r="B1242" s="106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8">
        <v>19</v>
      </c>
      <c r="B1243" s="106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8">
        <v>20</v>
      </c>
      <c r="B1244" s="106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8">
        <v>21</v>
      </c>
      <c r="B1245" s="106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8">
        <v>22</v>
      </c>
      <c r="B1246" s="106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8">
        <v>23</v>
      </c>
      <c r="B1247" s="106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8">
        <v>24</v>
      </c>
      <c r="B1248" s="106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8">
        <v>25</v>
      </c>
      <c r="B1249" s="106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8">
        <v>26</v>
      </c>
      <c r="B1250" s="106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8">
        <v>27</v>
      </c>
      <c r="B1251" s="106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8">
        <v>28</v>
      </c>
      <c r="B1252" s="106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8">
        <v>29</v>
      </c>
      <c r="B1253" s="106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8">
        <v>30</v>
      </c>
      <c r="B1254" s="106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30"/>
      <c r="AP1257" s="431" t="s">
        <v>418</v>
      </c>
      <c r="AQ1257" s="431"/>
      <c r="AR1257" s="431"/>
      <c r="AS1257" s="431"/>
      <c r="AT1257" s="431"/>
      <c r="AU1257" s="431"/>
      <c r="AV1257" s="431"/>
      <c r="AW1257" s="431"/>
      <c r="AX1257" s="431"/>
    </row>
    <row r="1258" spans="1:50" ht="26.25" customHeight="1" x14ac:dyDescent="0.15">
      <c r="A1258" s="1068">
        <v>1</v>
      </c>
      <c r="B1258" s="106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8">
        <v>2</v>
      </c>
      <c r="B1259" s="106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8">
        <v>3</v>
      </c>
      <c r="B1260" s="106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8">
        <v>4</v>
      </c>
      <c r="B1261" s="106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8">
        <v>5</v>
      </c>
      <c r="B1262" s="106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8">
        <v>6</v>
      </c>
      <c r="B1263" s="106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8">
        <v>7</v>
      </c>
      <c r="B1264" s="106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8">
        <v>8</v>
      </c>
      <c r="B1265" s="106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8">
        <v>9</v>
      </c>
      <c r="B1266" s="106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8">
        <v>10</v>
      </c>
      <c r="B1267" s="106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8">
        <v>11</v>
      </c>
      <c r="B1268" s="106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8">
        <v>12</v>
      </c>
      <c r="B1269" s="106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8">
        <v>13</v>
      </c>
      <c r="B1270" s="106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8">
        <v>14</v>
      </c>
      <c r="B1271" s="106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8">
        <v>15</v>
      </c>
      <c r="B1272" s="106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8">
        <v>16</v>
      </c>
      <c r="B1273" s="106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8">
        <v>17</v>
      </c>
      <c r="B1274" s="106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8">
        <v>18</v>
      </c>
      <c r="B1275" s="106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8">
        <v>19</v>
      </c>
      <c r="B1276" s="106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8">
        <v>20</v>
      </c>
      <c r="B1277" s="106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8">
        <v>21</v>
      </c>
      <c r="B1278" s="106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8">
        <v>22</v>
      </c>
      <c r="B1279" s="106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8">
        <v>23</v>
      </c>
      <c r="B1280" s="106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8">
        <v>24</v>
      </c>
      <c r="B1281" s="106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8">
        <v>25</v>
      </c>
      <c r="B1282" s="106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8">
        <v>26</v>
      </c>
      <c r="B1283" s="106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8">
        <v>27</v>
      </c>
      <c r="B1284" s="106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8">
        <v>28</v>
      </c>
      <c r="B1285" s="106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8">
        <v>29</v>
      </c>
      <c r="B1286" s="106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8">
        <v>30</v>
      </c>
      <c r="B1287" s="106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30"/>
      <c r="AP1290" s="431" t="s">
        <v>418</v>
      </c>
      <c r="AQ1290" s="431"/>
      <c r="AR1290" s="431"/>
      <c r="AS1290" s="431"/>
      <c r="AT1290" s="431"/>
      <c r="AU1290" s="431"/>
      <c r="AV1290" s="431"/>
      <c r="AW1290" s="431"/>
      <c r="AX1290" s="431"/>
    </row>
    <row r="1291" spans="1:50" ht="26.25" customHeight="1" x14ac:dyDescent="0.15">
      <c r="A1291" s="1068">
        <v>1</v>
      </c>
      <c r="B1291" s="106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8">
        <v>2</v>
      </c>
      <c r="B1292" s="106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8">
        <v>3</v>
      </c>
      <c r="B1293" s="106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8">
        <v>4</v>
      </c>
      <c r="B1294" s="106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8">
        <v>5</v>
      </c>
      <c r="B1295" s="106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8">
        <v>6</v>
      </c>
      <c r="B1296" s="106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8">
        <v>7</v>
      </c>
      <c r="B1297" s="106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8">
        <v>8</v>
      </c>
      <c r="B1298" s="106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8">
        <v>9</v>
      </c>
      <c r="B1299" s="106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8">
        <v>10</v>
      </c>
      <c r="B1300" s="106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8">
        <v>11</v>
      </c>
      <c r="B1301" s="106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8">
        <v>12</v>
      </c>
      <c r="B1302" s="106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8">
        <v>13</v>
      </c>
      <c r="B1303" s="106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8">
        <v>14</v>
      </c>
      <c r="B1304" s="106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8">
        <v>15</v>
      </c>
      <c r="B1305" s="106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8">
        <v>16</v>
      </c>
      <c r="B1306" s="106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8">
        <v>17</v>
      </c>
      <c r="B1307" s="106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8">
        <v>18</v>
      </c>
      <c r="B1308" s="106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8">
        <v>19</v>
      </c>
      <c r="B1309" s="106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8">
        <v>20</v>
      </c>
      <c r="B1310" s="106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8">
        <v>21</v>
      </c>
      <c r="B1311" s="106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8">
        <v>22</v>
      </c>
      <c r="B1312" s="106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8">
        <v>23</v>
      </c>
      <c r="B1313" s="106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8">
        <v>24</v>
      </c>
      <c r="B1314" s="106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8">
        <v>25</v>
      </c>
      <c r="B1315" s="106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8">
        <v>26</v>
      </c>
      <c r="B1316" s="106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8">
        <v>27</v>
      </c>
      <c r="B1317" s="106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8">
        <v>28</v>
      </c>
      <c r="B1318" s="106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8">
        <v>29</v>
      </c>
      <c r="B1319" s="106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8">
        <v>30</v>
      </c>
      <c r="B1320" s="106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2020-11-17T10:08:25Z</cp:lastPrinted>
  <dcterms:created xsi:type="dcterms:W3CDTF">2012-03-13T00:50:25Z</dcterms:created>
  <dcterms:modified xsi:type="dcterms:W3CDTF">2020-11-17T10:08:30Z</dcterms:modified>
</cp:coreProperties>
</file>