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13275"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<sst xmlns="http://schemas.openxmlformats.org/spreadsheetml/2006/main" count="3489" uniqueCount="845">
  <si>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</si>
  <si>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</si>
  <si>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</si>
  <si>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</si>
  <si>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</si>
  <si>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</si>
  <si>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</si>
  <si>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</si>
  <si>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</si>
  <si>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</si>
  <si>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</si>
  <si>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</si>
  <si>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</si>
  <si>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</si>
  <si>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</si>
  <si>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</si>
  <si>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</si>
  <si>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</si>
  <si>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</si>
  <si>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</si>
  <si>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</si>
  <si>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</si>
  <si>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</si>
  <si>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</si>
  <si>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</si>
  <si>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</si>
  <si>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</si>
  <si>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</si>
  <si>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</si>
  <si>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</si>
  <si>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</si>
  <si>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</si>
  <si>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</si>
  <si>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</si>
  <si>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</si>
  <si>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</si>
  <si>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</si>
  <si>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</si>
  <si>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</si>
  <si>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</si>
  <si>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</si>
  <si>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</si>
  <si>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</si>
  <si>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</si>
  <si>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</si>
  <si>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</si>
  <si>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</si>
  <si>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</si>
  <si>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</si>
  <si>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</si>
  <si>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</si>
  <si>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</si>
  <si>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</si>
  <si>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</si>
  <si>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</si>
  <si>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</si>
  <si>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</si>
  <si>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</si>
  <si>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</si>
  <si>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</si>
  <si>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</si>
  <si>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</si>
  <si>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</si>
  <si>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</si>
  <si>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</si>
  <si>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</si>
  <si>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</si>
  <si>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</si>
  <si>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</si>
  <si>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</si>
  <si>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</si>
  <si>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</si>
  <si>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</si>
  <si>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</si>
  <si>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</si>
  <si>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</si>
  <si>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</si>
  <si>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</si>
  <si>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</si>
  <si>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</si>
  <si>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</si>
  <si>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</si>
  <si>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</si>
  <si>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</si>
  <si>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</si>
  <si>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</si>
  <si>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</si>
  <si>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</si>
  <si>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</si>
  <si>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</si>
  <si>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</si>
  <si>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</si>
  <si>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</si>
  <si>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</si>
  <si>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</si>
  <si>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</si>
  <si>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</si>
  <si>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</si>
  <si>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</si>
  <si>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</si>
  <si>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</si>
  <si>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</si>
  <si>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</si>
  <si>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</si>
  <si>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</si>
  <si>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</si>
  <si>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</si>
  <si>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</si>
  <si>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</si>
  <si>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</si>
  <si>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</si>
  <si>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</si>
  <si>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</si>
  <si>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</si>
  <si>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</si>
  <si>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</si>
  <si>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</si>
  <si>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</si>
  <si>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</si>
  <si>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</si>
  <si>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</si>
  <si>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</si>
  <si>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</si>
  <si>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</si>
  <si>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</si>
  <si>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</si>
  <si>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</si>
  <si>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</si>
  <si>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</si>
  <si>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</si>
  <si>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</si>
  <si>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</si>
  <si>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</si>
  <si>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</si>
  <si>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</si>
  <si>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</si>
  <si>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</si>
  <si>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</si>
  <si>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</si>
  <si>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</si>
  <si>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</si>
  <si>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</si>
  <si>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</si>
  <si>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</si>
  <si>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</si>
  <si>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</si>
  <si>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</si>
  <si>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</si>
  <si>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</si>
  <si>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</si>
  <si>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</si>
  <si>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</si>
  <si>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</si>
  <si>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</si>
  <si>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</si>
  <si>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</si>
  <si>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</si>
  <si>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</si>
  <si>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</si>
  <si>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</si>
  <si>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</si>
  <si>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</si>
  <si>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</si>
  <si>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</si>
  <si>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</si>
  <si>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</si>
  <si>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</si>
  <si>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</si>
  <si>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</si>
  <si>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</si>
  <si>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</si>
  <si>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</si>
  <si>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</si>
  <si>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</si>
  <si>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</si>
  <si>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</si>
  <si>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</si>
  <si>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</si>
  <si>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</si>
  <si>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</si>
  <si>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</si>
  <si>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</si>
  <si>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</si>
  <si>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</si>
  <si>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</si>
  <si>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</si>
  <si>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</si>
  <si>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</si>
  <si>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</si>
  <si>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</si>
  <si>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</si>
  <si>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</si>
  <si>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</si>
  <si>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</si>
  <si>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</si>
  <si>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</si>
  <si>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</si>
  <si>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</si>
  <si>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</si>
  <si>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</si>
  <si>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</si>
  <si>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</si>
  <si>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</si>
  <si>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</si>
  <si>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</si>
  <si>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</si>
  <si>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</si>
  <si>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</si>
  <si>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</si>
  <si>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</si>
  <si>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</si>
  <si>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</si>
  <si>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</si>
  <si>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</si>
  <si>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</si>
  <si>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</si>
  <si>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</si>
  <si>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</si>
  <si>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</si>
  <si>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</si>
  <si>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</si>
  <si>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</si>
  <si>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</si>
  <si>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</si>
  <si>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</si>
  <si>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</si>
  <si>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</si>
  <si>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</si>
  <si>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</si>
  <si>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</si>
  <si>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</si>
  <si>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</si>
  <si>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</si>
  <si>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</si>
  <si>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</si>
  <si>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</si>
  <si>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</si>
  <si>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</si>
  <si>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</si>
  <si>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</si>
  <si>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</si>
  <si>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</si>
  <si>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</si>
  <si>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</si>
  <si>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</si>
  <si>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</si>
  <si>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</si>
  <si>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</si>
  <si>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</si>
  <si>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</si>
  <si>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</si>
  <si>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</si>
  <si>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</si>
  <si>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</si>
  <si>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</si>
  <si>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</si>
  <si>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</si>
  <si>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</si>
  <si>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</si>
  <si>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</si>
  <si>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</si>
  <si>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</si>
  <si>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</si>
  <si>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</si>
  <si>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</si>
  <si>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</si>
  <si>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</si>
  <si>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</si>
  <si>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</si>
  <si>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</si>
  <si>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</si>
  <si>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</si>
  <si>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</si>
  <si>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</si>
  <si>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</si>
  <si>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</si>
  <si>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</si>
  <si>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</si>
  <si>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</si>
  <si>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</si>
  <si>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</si>
  <si>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</si>
  <si>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</si>
  <si>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</si>
  <si>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</si>
  <si>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</si>
  <si>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</si>
  <si>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</si>
  <si>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</si>
  <si>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</si>
  <si>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</si>
  <si>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</si>
  <si>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</si>
  <si>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</si>
  <si>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</si>
  <si>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</si>
  <si>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</si>
  <si>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</si>
  <si>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</si>
  <si>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</si>
  <si>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</si>
  <si>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</si>
  <si>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</si>
  <si>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</si>
  <si>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</si>
  <si>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</si>
  <si>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</si>
  <si>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</si>
  <si>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</si>
  <si>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</si>
  <si>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</si>
  <si>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</si>
  <si>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</si>
  <si>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</si>
  <si>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</si>
  <si>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</si>
  <si>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</si>
  <si>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</si>
  <si>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</si>
  <si>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</si>
  <si>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</si>
  <si>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</si>
  <si>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</si>
  <si>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</si>
  <si>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</si>
  <si>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</si>
  <si>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</si>
  <si>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</si>
  <si>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</si>
  <si>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</si>
  <si>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</si>
  <si>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</si>
  <si>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</si>
  <si>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</si>
  <si>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</si>
  <si>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</si>
  <si>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</si>
  <si>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</si>
  <si>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</si>
  <si>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</si>
  <si>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</si>
  <si>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</si>
  <si>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</si>
  <si>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</si>
  <si>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</si>
  <si>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</si>
  <si>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</si>
  <si>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</si>
  <si>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</si>
  <si>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</si>
  <si>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</si>
  <si>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</si>
  <si>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</si>
  <si>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</si>
  <si>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</si>
  <si>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</si>
  <si>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</si>
  <si>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</si>
  <si>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</si>
  <si>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</si>
  <si>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</si>
  <si>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</si>
  <si>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</si>
  <si>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</si>
  <si>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</si>
  <si>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</si>
  <si>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</si>
  <si>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</si>
  <si>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</si>
  <si>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</si>
  <si>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</si>
  <si>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</si>
  <si>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</si>
  <si>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</si>
  <si>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</si>
  <si>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</si>
  <si>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</si>
  <si>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</si>
  <si>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</si>
  <si>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</si>
  <si>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</si>
  <si>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</si>
  <si>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</si>
  <si>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</si>
  <si>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</si>
  <si>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</si>
  <si>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</si>
  <si>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</si>
  <si>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</si>
  <si>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</si>
  <si>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</si>
  <si>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</si>
  <si>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</si>
  <si>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</si>
  <si>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</si>
  <si>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</si>
  <si>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</si>
  <si>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</si>
  <si>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</si>
  <si>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</si>
  <si>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</si>
  <si>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</si>
  <si>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</si>
  <si>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</si>
  <si>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</si>
  <si>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</si>
  <si>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</si>
  <si>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</si>
  <si>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</si>
  <si>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</si>
  <si>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</si>
  <si>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</si>
  <si>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</si>
  <si>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</si>
  <si>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</si>
  <si>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</si>
  <si>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</si>
  <si>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</si>
  <si>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</si>
  <si>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</si>
  <si>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</si>
  <si>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</si>
  <si>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</si>
  <si>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</si>
  <si>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</si>
  <si>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</si>
  <si>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</si>
  <si>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</si>
  <si>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</si>
  <si>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</si>
  <si>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</si>
  <si>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</si>
  <si>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</si>
  <si>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</si>
  <si>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</si>
  <si>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</si>
  <si>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</si>
  <si>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</si>
  <si>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</si>
  <si>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</si>
  <si>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</si>
  <si>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</si>
  <si>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</si>
  <si>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</si>
  <si>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</si>
  <si>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</si>
  <si>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</si>
  <si>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</si>
  <si>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</si>
  <si>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</si>
  <si>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</si>
  <si>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</si>
  <si>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</si>
  <si>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</si>
  <si>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</si>
  <si>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</si>
  <si>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</si>
  <si>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</si>
  <si>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</si>
  <si>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</si>
  <si>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</si>
  <si>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</si>
  <si>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</si>
  <si>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</si>
  <si>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</si>
  <si>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</si>
  <si>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</si>
  <si>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</si>
  <si>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</si>
  <si>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</si>
  <si>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</si>
  <si>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</si>
  <si>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</si>
  <si>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</si>
  <si>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</si>
  <si>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</si>
  <si>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</si>
  <si>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</si>
  <si>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</si>
  <si>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</si>
  <si>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</si>
  <si>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</si>
  <si>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</si>
  <si>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</si>
  <si>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</si>
  <si>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</si>
  <si>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</si>
  <si>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</si>
  <si>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</si>
  <si>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</si>
  <si>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</si>
  <si>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</si>
  <si>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</si>
  <si>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</si>
  <si>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</si>
  <si>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</si>
  <si>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</si>
  <si>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</si>
  <si>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</si>
  <si>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</si>
  <si>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</si>
  <si>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</si>
  <si>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</si>
  <si>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</si>
  <si>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</si>
  <si>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</si>
  <si>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</si>
  <si>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</si>
  <si>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</si>
  <si>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</si>
  <si>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</si>
  <si>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</si>
  <si>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</si>
  <si>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</si>
  <si>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</si>
  <si>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</si>
  <si>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</si>
  <si>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</si>
  <si>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</si>
  <si>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</si>
  <si>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</si>
  <si>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</si>
  <si>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</si>
  <si>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</si>
  <si>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</si>
  <si>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</si>
  <si>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</si>
  <si>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</si>
  <si>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</si>
  <si>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</si>
  <si>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</si>
  <si>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</si>
  <si>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</si>
  <si>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</si>
  <si>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</si>
  <si>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</si>
  <si>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</si>
  <si>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</si>
  <si>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</si>
  <si>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</si>
  <si>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</si>
  <si>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</si>
  <si>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</si>
  <si>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</si>
  <si>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</si>
  <si>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</si>
  <si>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</si>
  <si>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</si>
  <si>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</si>
  <si>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</si>
  <si>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</si>
  <si>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</si>
  <si>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</si>
  <si>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</si>
  <si>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</si>
  <si>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</si>
  <si>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</si>
  <si>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</si>
  <si>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</si>
  <si>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医薬・生活衛生局</t>
    <rPh sb="0" eb="2">
      <t>イヤク</t>
    </rPh>
    <rPh sb="3" eb="5">
      <t>セイカツ</t>
    </rPh>
    <rPh sb="5" eb="8">
      <t>エイセイキョク</t>
    </rPh>
    <phoneticPr fontId="5"/>
  </si>
  <si>
    <t>監視指導・麻薬対策課</t>
    <rPh sb="0" eb="10">
      <t>カンシ</t>
    </rPh>
    <phoneticPr fontId="5"/>
  </si>
  <si>
    <t>○</t>
  </si>
  <si>
    <t>・医薬品、医療機器等の品質、有効性および安全性の確保等に関する法律第１４条第２項第４号
・医薬品及び医薬部外品の製造管理及び品質管理の基準に関する省令
・医療機器及び体外診断用医薬品の製造管理及び品質管理の基準に関する省令</t>
    <rPh sb="33" eb="34">
      <t>ダイ</t>
    </rPh>
    <phoneticPr fontId="5"/>
  </si>
  <si>
    <t>平成３０年度　ＧＭＰ監視指導等実施要領
平成３０年度ＧＱＰ／ＧＶＰ合同模擬査察研修実施要領</t>
    <phoneticPr fontId="5"/>
  </si>
  <si>
    <t xml:space="preserve">都道府県が行う製造管理及び品質管理に関する基準（ＧＭＰ／ＱＭＳ）の査察等について、統一的かつ適正な実施を確保するとともに、国際的に流通する医薬品等の品質の確保及び国際取引の円滑化を図る。
</t>
  </si>
  <si>
    <t>-</t>
  </si>
  <si>
    <t>-</t>
    <phoneticPr fontId="5"/>
  </si>
  <si>
    <t>-</t>
    <phoneticPr fontId="5"/>
  </si>
  <si>
    <t>-</t>
    <phoneticPr fontId="5"/>
  </si>
  <si>
    <t>検定検査事務等委託費</t>
    <rPh sb="0" eb="2">
      <t>ケンテイ</t>
    </rPh>
    <rPh sb="2" eb="4">
      <t>ケンサ</t>
    </rPh>
    <rPh sb="4" eb="7">
      <t>ジムトウ</t>
    </rPh>
    <rPh sb="7" eb="10">
      <t>イタクヒ</t>
    </rPh>
    <phoneticPr fontId="5"/>
  </si>
  <si>
    <t>医薬品審査等業務庁費</t>
    <rPh sb="0" eb="10">
      <t>ギョウチョウ</t>
    </rPh>
    <phoneticPr fontId="5"/>
  </si>
  <si>
    <t>職員旅費</t>
    <rPh sb="0" eb="2">
      <t>ショクイン</t>
    </rPh>
    <rPh sb="2" eb="4">
      <t>リョヒ</t>
    </rPh>
    <phoneticPr fontId="5"/>
  </si>
  <si>
    <t>庁費</t>
    <rPh sb="0" eb="2">
      <t>チョウヒ</t>
    </rPh>
    <phoneticPr fontId="5"/>
  </si>
  <si>
    <t>-</t>
    <phoneticPr fontId="5"/>
  </si>
  <si>
    <t>教育・研修等をとおして、GMP調査員の能力を向上させる事業のため、成果について直接的な指標は示すことは困難である。</t>
  </si>
  <si>
    <t>本事業は、都道府県におけるGMP調査の資質の向上を通じて医薬品等の品質の確保及び国際取引の円滑化を図ることを目標に、GMP調査を実際に行う都道府県職員等を対象に研修を実施し、また体制強化のために検討会を開催することにより、各地域ごとの調査の質の差を減らし、また国際的な枠組みにも沿った技術の向上が図られた。</t>
    <rPh sb="0" eb="1">
      <t>ホン</t>
    </rPh>
    <rPh sb="1" eb="3">
      <t>ジギョウ</t>
    </rPh>
    <rPh sb="5" eb="9">
      <t>トドウフケン</t>
    </rPh>
    <rPh sb="16" eb="18">
      <t>チョウサ</t>
    </rPh>
    <rPh sb="19" eb="21">
      <t>シシツ</t>
    </rPh>
    <rPh sb="22" eb="24">
      <t>コウジョウ</t>
    </rPh>
    <rPh sb="25" eb="26">
      <t>ツウ</t>
    </rPh>
    <rPh sb="28" eb="31">
      <t>イヤクヒン</t>
    </rPh>
    <rPh sb="31" eb="32">
      <t>トウ</t>
    </rPh>
    <rPh sb="33" eb="35">
      <t>ヒンシツ</t>
    </rPh>
    <rPh sb="36" eb="38">
      <t>カクホ</t>
    </rPh>
    <rPh sb="38" eb="39">
      <t>オヨ</t>
    </rPh>
    <rPh sb="40" eb="42">
      <t>コクサイ</t>
    </rPh>
    <rPh sb="42" eb="44">
      <t>トリヒキ</t>
    </rPh>
    <rPh sb="45" eb="48">
      <t>エンカツカ</t>
    </rPh>
    <rPh sb="49" eb="50">
      <t>ハカ</t>
    </rPh>
    <rPh sb="54" eb="56">
      <t>モクヒョウ</t>
    </rPh>
    <rPh sb="61" eb="63">
      <t>チョウサ</t>
    </rPh>
    <rPh sb="64" eb="66">
      <t>ジッサイ</t>
    </rPh>
    <rPh sb="67" eb="68">
      <t>オコナ</t>
    </rPh>
    <rPh sb="69" eb="73">
      <t>トドウフケン</t>
    </rPh>
    <rPh sb="73" eb="75">
      <t>ショクイン</t>
    </rPh>
    <rPh sb="75" eb="76">
      <t>トウ</t>
    </rPh>
    <rPh sb="77" eb="79">
      <t>タイショウ</t>
    </rPh>
    <rPh sb="80" eb="82">
      <t>ケンシュウ</t>
    </rPh>
    <rPh sb="83" eb="85">
      <t>ジッシ</t>
    </rPh>
    <rPh sb="89" eb="91">
      <t>タイセイ</t>
    </rPh>
    <rPh sb="91" eb="93">
      <t>キョウカ</t>
    </rPh>
    <rPh sb="97" eb="100">
      <t>ケントウカイ</t>
    </rPh>
    <rPh sb="101" eb="103">
      <t>カイサイ</t>
    </rPh>
    <rPh sb="111" eb="114">
      <t>カクチイキ</t>
    </rPh>
    <rPh sb="117" eb="119">
      <t>チョウサ</t>
    </rPh>
    <rPh sb="120" eb="121">
      <t>シツ</t>
    </rPh>
    <rPh sb="122" eb="123">
      <t>サ</t>
    </rPh>
    <rPh sb="124" eb="125">
      <t>ヘ</t>
    </rPh>
    <rPh sb="130" eb="133">
      <t>コクサイテキ</t>
    </rPh>
    <rPh sb="134" eb="136">
      <t>ワクグ</t>
    </rPh>
    <rPh sb="139" eb="140">
      <t>ソ</t>
    </rPh>
    <rPh sb="142" eb="144">
      <t>ギジュツ</t>
    </rPh>
    <rPh sb="145" eb="147">
      <t>コウジョウ</t>
    </rPh>
    <rPh sb="148" eb="149">
      <t>ハカ</t>
    </rPh>
    <phoneticPr fontId="5"/>
  </si>
  <si>
    <t>間接的な指標として国による模擬査察及びGMP調査体制強化検討会への都道府県のべ参加者数を成果実績評価に活用する。</t>
  </si>
  <si>
    <t>模擬査察への都道府県のべ参加者数</t>
    <rPh sb="0" eb="2">
      <t>モギ</t>
    </rPh>
    <rPh sb="2" eb="4">
      <t>ササツ</t>
    </rPh>
    <rPh sb="6" eb="10">
      <t>トドウフケン</t>
    </rPh>
    <rPh sb="12" eb="15">
      <t>サンカシャ</t>
    </rPh>
    <rPh sb="15" eb="16">
      <t>スウ</t>
    </rPh>
    <phoneticPr fontId="5"/>
  </si>
  <si>
    <t>-</t>
    <phoneticPr fontId="5"/>
  </si>
  <si>
    <t>-</t>
    <phoneticPr fontId="5"/>
  </si>
  <si>
    <t>人</t>
    <rPh sb="0" eb="1">
      <t>ヒト</t>
    </rPh>
    <phoneticPr fontId="5"/>
  </si>
  <si>
    <t>GMP調査体制強化検討会への都道府県のべ参加者数</t>
    <rPh sb="3" eb="5">
      <t>チョウサ</t>
    </rPh>
    <rPh sb="5" eb="7">
      <t>タイセイ</t>
    </rPh>
    <rPh sb="7" eb="9">
      <t>キョウカ</t>
    </rPh>
    <rPh sb="9" eb="12">
      <t>ケントウカイ</t>
    </rPh>
    <rPh sb="14" eb="18">
      <t>トドウフケン</t>
    </rPh>
    <rPh sb="20" eb="24">
      <t>サンカシャスウ</t>
    </rPh>
    <phoneticPr fontId="5"/>
  </si>
  <si>
    <t>合同模擬査察の開催数</t>
    <rPh sb="0" eb="2">
      <t>ゴウドウ</t>
    </rPh>
    <rPh sb="2" eb="4">
      <t>モギ</t>
    </rPh>
    <rPh sb="4" eb="6">
      <t>ササツ</t>
    </rPh>
    <rPh sb="7" eb="10">
      <t>カイサイスウ</t>
    </rPh>
    <phoneticPr fontId="5"/>
  </si>
  <si>
    <t>回</t>
    <rPh sb="0" eb="1">
      <t>カイ</t>
    </rPh>
    <phoneticPr fontId="5"/>
  </si>
  <si>
    <t>都道府県課長級会議であるGMP調査体制強化検討会開催数</t>
    <rPh sb="0" eb="4">
      <t>トドウフケン</t>
    </rPh>
    <rPh sb="4" eb="7">
      <t>カチョウキュウ</t>
    </rPh>
    <rPh sb="7" eb="9">
      <t>カイギ</t>
    </rPh>
    <rPh sb="15" eb="17">
      <t>チョウサ</t>
    </rPh>
    <rPh sb="17" eb="19">
      <t>タイセイ</t>
    </rPh>
    <rPh sb="19" eb="21">
      <t>キョウカ</t>
    </rPh>
    <rPh sb="21" eb="23">
      <t>ケントウ</t>
    </rPh>
    <rPh sb="23" eb="24">
      <t>カイ</t>
    </rPh>
    <rPh sb="24" eb="27">
      <t>カイサイスウ</t>
    </rPh>
    <phoneticPr fontId="5"/>
  </si>
  <si>
    <t>Ｘ：「当該年度の合同模擬査察に係る執行額」（円）／　
Ｙ：「当該年度の合同模擬査察開催数」　　　　　　　　　　　　　</t>
    <rPh sb="22" eb="23">
      <t>エン</t>
    </rPh>
    <phoneticPr fontId="5"/>
  </si>
  <si>
    <t>Ｘ：「当該年度の当局会議に係る執行額」（円）／
　Ｙ:「当該年度の検討会開催数」</t>
    <rPh sb="8" eb="10">
      <t>トウキョク</t>
    </rPh>
    <rPh sb="10" eb="12">
      <t>カイギ</t>
    </rPh>
    <rPh sb="20" eb="21">
      <t>エン</t>
    </rPh>
    <phoneticPr fontId="5"/>
  </si>
  <si>
    <t>円</t>
    <rPh sb="0" eb="1">
      <t>エン</t>
    </rPh>
    <phoneticPr fontId="5"/>
  </si>
  <si>
    <t>　　X/Y</t>
  </si>
  <si>
    <t>849,850/2</t>
  </si>
  <si>
    <t>990,768/2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</si>
  <si>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</si>
  <si>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</si>
  <si>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</si>
  <si>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都道府県・独立行政法人医薬品医療機器総合機構でGMP査察研修を行うことにより、査察体制の整合性確保、強化を行い、医薬品等の品質を確保するとともに、医薬品等の安全対策の推進等に寄与するものである。</t>
    <rPh sb="0" eb="4">
      <t>トドウフケン</t>
    </rPh>
    <rPh sb="5" eb="7">
      <t>ドクリツ</t>
    </rPh>
    <rPh sb="7" eb="9">
      <t>ギョウセイ</t>
    </rPh>
    <rPh sb="9" eb="11">
      <t>ホウジン</t>
    </rPh>
    <rPh sb="11" eb="14">
      <t>イヤクヒン</t>
    </rPh>
    <rPh sb="14" eb="16">
      <t>イリョウ</t>
    </rPh>
    <rPh sb="16" eb="18">
      <t>キキ</t>
    </rPh>
    <rPh sb="18" eb="20">
      <t>ソウゴウ</t>
    </rPh>
    <rPh sb="20" eb="22">
      <t>キコウ</t>
    </rPh>
    <rPh sb="26" eb="28">
      <t>ササツ</t>
    </rPh>
    <rPh sb="28" eb="30">
      <t>ケンシュウ</t>
    </rPh>
    <rPh sb="31" eb="32">
      <t>オコナ</t>
    </rPh>
    <rPh sb="39" eb="41">
      <t>ササツ</t>
    </rPh>
    <rPh sb="41" eb="43">
      <t>タイセイ</t>
    </rPh>
    <rPh sb="44" eb="47">
      <t>セイゴウセイ</t>
    </rPh>
    <rPh sb="47" eb="49">
      <t>カクホ</t>
    </rPh>
    <rPh sb="50" eb="52">
      <t>キョウカ</t>
    </rPh>
    <rPh sb="53" eb="54">
      <t>オコナ</t>
    </rPh>
    <rPh sb="56" eb="59">
      <t>イヤクヒン</t>
    </rPh>
    <rPh sb="59" eb="60">
      <t>トウ</t>
    </rPh>
    <rPh sb="61" eb="63">
      <t>ヒンシツ</t>
    </rPh>
    <rPh sb="64" eb="66">
      <t>カクホ</t>
    </rPh>
    <rPh sb="73" eb="76">
      <t>イヤクヒン</t>
    </rPh>
    <rPh sb="76" eb="77">
      <t>トウ</t>
    </rPh>
    <rPh sb="78" eb="80">
      <t>アンゼン</t>
    </rPh>
    <rPh sb="80" eb="82">
      <t>タイサク</t>
    </rPh>
    <rPh sb="83" eb="85">
      <t>スイシン</t>
    </rPh>
    <rPh sb="85" eb="86">
      <t>トウ</t>
    </rPh>
    <rPh sb="87" eb="89">
      <t>キヨ</t>
    </rPh>
    <phoneticPr fontId="5"/>
  </si>
  <si>
    <t>-</t>
    <phoneticPr fontId="5"/>
  </si>
  <si>
    <t>-</t>
    <phoneticPr fontId="5"/>
  </si>
  <si>
    <t>-</t>
    <phoneticPr fontId="5"/>
  </si>
  <si>
    <t>ＧＭＰ査察の国際整合化に向けた取り組みは業界からも要望されている。また、医薬品の品質確保は国民の安全に直結するため、国費を投入する必要がある。</t>
    <rPh sb="3" eb="5">
      <t>ササツ</t>
    </rPh>
    <rPh sb="6" eb="8">
      <t>コクサイ</t>
    </rPh>
    <rPh sb="8" eb="11">
      <t>セイゴウカ</t>
    </rPh>
    <rPh sb="12" eb="13">
      <t>ム</t>
    </rPh>
    <rPh sb="15" eb="16">
      <t>ト</t>
    </rPh>
    <rPh sb="17" eb="18">
      <t>ク</t>
    </rPh>
    <rPh sb="20" eb="22">
      <t>ギョウカイ</t>
    </rPh>
    <rPh sb="25" eb="27">
      <t>ヨウボウ</t>
    </rPh>
    <rPh sb="36" eb="39">
      <t>イヤクヒン</t>
    </rPh>
    <rPh sb="40" eb="42">
      <t>ヒンシツ</t>
    </rPh>
    <rPh sb="42" eb="44">
      <t>カクホ</t>
    </rPh>
    <rPh sb="45" eb="47">
      <t>コクミン</t>
    </rPh>
    <rPh sb="48" eb="50">
      <t>アンゼン</t>
    </rPh>
    <rPh sb="51" eb="53">
      <t>チョッケツ</t>
    </rPh>
    <rPh sb="58" eb="60">
      <t>コクヒ</t>
    </rPh>
    <rPh sb="61" eb="63">
      <t>トウニュウ</t>
    </rPh>
    <rPh sb="65" eb="67">
      <t>ヒツヨウ</t>
    </rPh>
    <phoneticPr fontId="7"/>
  </si>
  <si>
    <t>医薬品の品質の確保は国民の安全に直結するため、全国的なＧＭＰ調査の質の向上を図るための研修や整合性確保のための検討会は、国が実施すべき事業である。</t>
    <rPh sb="0" eb="3">
      <t>イヤクヒン</t>
    </rPh>
    <rPh sb="4" eb="6">
      <t>ヒンシツ</t>
    </rPh>
    <rPh sb="7" eb="9">
      <t>カクホ</t>
    </rPh>
    <rPh sb="10" eb="12">
      <t>コクミン</t>
    </rPh>
    <rPh sb="13" eb="15">
      <t>アンゼン</t>
    </rPh>
    <rPh sb="16" eb="18">
      <t>チョッケツ</t>
    </rPh>
    <rPh sb="23" eb="26">
      <t>ゼンコクテキ</t>
    </rPh>
    <rPh sb="30" eb="32">
      <t>チョウサ</t>
    </rPh>
    <rPh sb="33" eb="34">
      <t>シツ</t>
    </rPh>
    <rPh sb="35" eb="37">
      <t>コウジョウ</t>
    </rPh>
    <rPh sb="38" eb="39">
      <t>ハカ</t>
    </rPh>
    <rPh sb="43" eb="45">
      <t>ケンシュウ</t>
    </rPh>
    <rPh sb="46" eb="49">
      <t>セイゴウセイ</t>
    </rPh>
    <rPh sb="49" eb="51">
      <t>カクホ</t>
    </rPh>
    <rPh sb="55" eb="58">
      <t>ケントウカイ</t>
    </rPh>
    <rPh sb="60" eb="61">
      <t>クニ</t>
    </rPh>
    <rPh sb="62" eb="64">
      <t>ジッシ</t>
    </rPh>
    <rPh sb="67" eb="69">
      <t>ジギョウ</t>
    </rPh>
    <phoneticPr fontId="7"/>
  </si>
  <si>
    <t>PIC/S加盟当局として、国際水準の取り組みを継続していく必要があり、優先度の高い事業である。</t>
    <rPh sb="5" eb="7">
      <t>カメイ</t>
    </rPh>
    <rPh sb="7" eb="9">
      <t>トウキョク</t>
    </rPh>
    <rPh sb="13" eb="15">
      <t>コクサイ</t>
    </rPh>
    <rPh sb="15" eb="17">
      <t>スイジュン</t>
    </rPh>
    <rPh sb="18" eb="19">
      <t>ト</t>
    </rPh>
    <rPh sb="20" eb="21">
      <t>ク</t>
    </rPh>
    <rPh sb="23" eb="25">
      <t>ケイゾク</t>
    </rPh>
    <rPh sb="29" eb="31">
      <t>ヒツヨウ</t>
    </rPh>
    <rPh sb="35" eb="38">
      <t>ユウセンド</t>
    </rPh>
    <rPh sb="39" eb="40">
      <t>タカ</t>
    </rPh>
    <rPh sb="41" eb="43">
      <t>ジギョウ</t>
    </rPh>
    <phoneticPr fontId="7"/>
  </si>
  <si>
    <t>有</t>
  </si>
  <si>
    <t>無</t>
  </si>
  <si>
    <t>経費の過半が都道府県への委託費であり、支出先の選定は妥当である。</t>
    <phoneticPr fontId="5"/>
  </si>
  <si>
    <t>‐</t>
  </si>
  <si>
    <t>検討会を効率的に行えるよう、コスト削減に努めている。</t>
  </si>
  <si>
    <t>経費の過半が都道府県への委託費であり、適正に執行されている。</t>
  </si>
  <si>
    <t>毎年都道府県に対する実施要領の見直しを行い、効率的な執行ができるような事業体制となるように努めている。</t>
    <rPh sb="0" eb="2">
      <t>マイトシ</t>
    </rPh>
    <rPh sb="2" eb="6">
      <t>トドウフケン</t>
    </rPh>
    <rPh sb="7" eb="8">
      <t>タイ</t>
    </rPh>
    <rPh sb="19" eb="20">
      <t>オコナ</t>
    </rPh>
    <phoneticPr fontId="5"/>
  </si>
  <si>
    <t>模擬査察、検討会とも概ね見込みどおりの開催数である。</t>
  </si>
  <si>
    <t>本事業は都道府県等におけるGMP査察の質の向上を図ることを目的としており、成果を定量的に示すことはできないが、いずれの研修及び会議も、都道府県の査察担当官が集う数少ない機会であり、査察技術の向上に大きく向上している。</t>
  </si>
  <si>
    <t>-</t>
    <phoneticPr fontId="5"/>
  </si>
  <si>
    <t>点検対象外</t>
    <rPh sb="0" eb="2">
      <t>テンケン</t>
    </rPh>
    <rPh sb="2" eb="5">
      <t>タイショウガイ</t>
    </rPh>
    <phoneticPr fontId="5"/>
  </si>
  <si>
    <t>217</t>
  </si>
  <si>
    <t>203</t>
  </si>
  <si>
    <t>194</t>
  </si>
  <si>
    <t>211</t>
  </si>
  <si>
    <t>163</t>
  </si>
  <si>
    <t>189</t>
  </si>
  <si>
    <t>214</t>
    <phoneticPr fontId="5"/>
  </si>
  <si>
    <t>A.-</t>
    <phoneticPr fontId="5"/>
  </si>
  <si>
    <t>-</t>
    <phoneticPr fontId="5"/>
  </si>
  <si>
    <t>-</t>
    <phoneticPr fontId="5"/>
  </si>
  <si>
    <t>-</t>
    <phoneticPr fontId="5"/>
  </si>
  <si>
    <t>福岡県</t>
    <rPh sb="0" eb="3">
      <t>フクオカケン</t>
    </rPh>
    <phoneticPr fontId="5"/>
  </si>
  <si>
    <t>査察整合性確保事業（委託契約）</t>
    <rPh sb="10" eb="12">
      <t>イタク</t>
    </rPh>
    <rPh sb="12" eb="14">
      <t>ケイヤク</t>
    </rPh>
    <phoneticPr fontId="5"/>
  </si>
  <si>
    <t>-</t>
    <phoneticPr fontId="5"/>
  </si>
  <si>
    <t>-</t>
    <phoneticPr fontId="5"/>
  </si>
  <si>
    <t>青森県</t>
    <rPh sb="0" eb="3">
      <t>アオモリケン</t>
    </rPh>
    <phoneticPr fontId="5"/>
  </si>
  <si>
    <t>岩手県</t>
    <rPh sb="0" eb="3">
      <t>イワテケン</t>
    </rPh>
    <phoneticPr fontId="5"/>
  </si>
  <si>
    <t>福島県</t>
    <rPh sb="0" eb="3">
      <t>フクシマケン</t>
    </rPh>
    <phoneticPr fontId="5"/>
  </si>
  <si>
    <t>神奈川県</t>
    <rPh sb="0" eb="4">
      <t>カナガワケン</t>
    </rPh>
    <phoneticPr fontId="5"/>
  </si>
  <si>
    <t>栃木県</t>
    <rPh sb="0" eb="3">
      <t>トチギケン</t>
    </rPh>
    <phoneticPr fontId="5"/>
  </si>
  <si>
    <t>埼玉県</t>
    <rPh sb="0" eb="3">
      <t>サイタマケン</t>
    </rPh>
    <phoneticPr fontId="5"/>
  </si>
  <si>
    <t>北海道</t>
    <rPh sb="0" eb="3">
      <t>ホッカイドウ</t>
    </rPh>
    <phoneticPr fontId="5"/>
  </si>
  <si>
    <t>福井県</t>
    <rPh sb="0" eb="3">
      <t>フクイケン</t>
    </rPh>
    <phoneticPr fontId="5"/>
  </si>
  <si>
    <t>秋田県</t>
    <rPh sb="0" eb="3">
      <t>アキタケン</t>
    </rPh>
    <phoneticPr fontId="5"/>
  </si>
  <si>
    <t>B.富山県</t>
    <rPh sb="2" eb="4">
      <t>トヤマ</t>
    </rPh>
    <rPh sb="4" eb="5">
      <t>ケン</t>
    </rPh>
    <phoneticPr fontId="5"/>
  </si>
  <si>
    <t>庁費</t>
    <rPh sb="0" eb="2">
      <t>チョウヒ</t>
    </rPh>
    <phoneticPr fontId="5"/>
  </si>
  <si>
    <t>薬品購入、報告書作成、賃金</t>
    <rPh sb="0" eb="2">
      <t>ヤクヒン</t>
    </rPh>
    <rPh sb="2" eb="4">
      <t>コウニュウ</t>
    </rPh>
    <rPh sb="5" eb="8">
      <t>ホウコクショ</t>
    </rPh>
    <rPh sb="8" eb="10">
      <t>サクセイ</t>
    </rPh>
    <rPh sb="11" eb="13">
      <t>チンギン</t>
    </rPh>
    <phoneticPr fontId="5"/>
  </si>
  <si>
    <t>富山県</t>
    <rPh sb="0" eb="3">
      <t>トヤマケン</t>
    </rPh>
    <phoneticPr fontId="5"/>
  </si>
  <si>
    <t>査察体制強化（委託契約）</t>
    <rPh sb="0" eb="2">
      <t>ササツ</t>
    </rPh>
    <rPh sb="2" eb="4">
      <t>タイセイ</t>
    </rPh>
    <rPh sb="4" eb="6">
      <t>キョウカ</t>
    </rPh>
    <rPh sb="7" eb="9">
      <t>イタク</t>
    </rPh>
    <rPh sb="9" eb="11">
      <t>ケイヤク</t>
    </rPh>
    <phoneticPr fontId="5"/>
  </si>
  <si>
    <t>-</t>
    <phoneticPr fontId="5"/>
  </si>
  <si>
    <t>愛媛県</t>
    <rPh sb="0" eb="3">
      <t>エヒメケン</t>
    </rPh>
    <phoneticPr fontId="5"/>
  </si>
  <si>
    <t>大阪府</t>
    <rPh sb="0" eb="3">
      <t>オオサカフ</t>
    </rPh>
    <phoneticPr fontId="5"/>
  </si>
  <si>
    <t>山口県</t>
    <rPh sb="0" eb="2">
      <t>ヤマグチ</t>
    </rPh>
    <rPh sb="2" eb="3">
      <t>ケン</t>
    </rPh>
    <phoneticPr fontId="5"/>
  </si>
  <si>
    <t>奈良県</t>
    <rPh sb="0" eb="2">
      <t>ナラ</t>
    </rPh>
    <rPh sb="2" eb="3">
      <t>ケン</t>
    </rPh>
    <phoneticPr fontId="5"/>
  </si>
  <si>
    <t>広島県</t>
    <rPh sb="0" eb="3">
      <t>ヒロシマケン</t>
    </rPh>
    <phoneticPr fontId="5"/>
  </si>
  <si>
    <t>京都府</t>
    <rPh sb="0" eb="3">
      <t>キョウトフ</t>
    </rPh>
    <phoneticPr fontId="5"/>
  </si>
  <si>
    <t>静岡県</t>
    <rPh sb="0" eb="3">
      <t>シズオカケン</t>
    </rPh>
    <phoneticPr fontId="5"/>
  </si>
  <si>
    <t>PIC/Sロゴデザイン、開催案内ムービー作成</t>
    <rPh sb="12" eb="14">
      <t>カイサイ</t>
    </rPh>
    <rPh sb="14" eb="16">
      <t>アンナイ</t>
    </rPh>
    <rPh sb="20" eb="22">
      <t>サクセイ</t>
    </rPh>
    <phoneticPr fontId="5"/>
  </si>
  <si>
    <t>職員A</t>
    <rPh sb="0" eb="2">
      <t>ショクイン</t>
    </rPh>
    <phoneticPr fontId="5"/>
  </si>
  <si>
    <t>出張旅費</t>
    <rPh sb="0" eb="2">
      <t>シュッチョウ</t>
    </rPh>
    <rPh sb="2" eb="4">
      <t>リョヒ</t>
    </rPh>
    <phoneticPr fontId="5"/>
  </si>
  <si>
    <t>出張旅費、PIC/S参加手数料</t>
    <rPh sb="0" eb="2">
      <t>シュッチョウ</t>
    </rPh>
    <rPh sb="2" eb="4">
      <t>リョヒ</t>
    </rPh>
    <rPh sb="10" eb="12">
      <t>サンカ</t>
    </rPh>
    <rPh sb="12" eb="15">
      <t>テスウリョウ</t>
    </rPh>
    <phoneticPr fontId="5"/>
  </si>
  <si>
    <t>株式会社エァクレーレン</t>
    <rPh sb="0" eb="2">
      <t>カブシキ</t>
    </rPh>
    <rPh sb="2" eb="4">
      <t>カイシャ</t>
    </rPh>
    <phoneticPr fontId="5"/>
  </si>
  <si>
    <t>省令、告示翻訳</t>
    <rPh sb="0" eb="2">
      <t>ショウレイ</t>
    </rPh>
    <rPh sb="3" eb="5">
      <t>コクジ</t>
    </rPh>
    <rPh sb="5" eb="7">
      <t>ホンヤク</t>
    </rPh>
    <phoneticPr fontId="5"/>
  </si>
  <si>
    <t>一般財団法人日本航空協会</t>
  </si>
  <si>
    <t>会場借料</t>
    <rPh sb="0" eb="2">
      <t>カイジョウ</t>
    </rPh>
    <rPh sb="2" eb="4">
      <t>シャクリョウ</t>
    </rPh>
    <phoneticPr fontId="5"/>
  </si>
  <si>
    <t>職員B</t>
    <rPh sb="0" eb="2">
      <t>ショクイン</t>
    </rPh>
    <phoneticPr fontId="5"/>
  </si>
  <si>
    <t>旅券等手配</t>
    <rPh sb="0" eb="2">
      <t>リョケン</t>
    </rPh>
    <rPh sb="2" eb="3">
      <t>トウ</t>
    </rPh>
    <rPh sb="3" eb="5">
      <t>テハイ</t>
    </rPh>
    <phoneticPr fontId="5"/>
  </si>
  <si>
    <t>委員A</t>
    <rPh sb="0" eb="2">
      <t>イイン</t>
    </rPh>
    <phoneticPr fontId="5"/>
  </si>
  <si>
    <t>委員B</t>
    <rPh sb="0" eb="2">
      <t>イイン</t>
    </rPh>
    <phoneticPr fontId="5"/>
  </si>
  <si>
    <t>職員C</t>
    <rPh sb="0" eb="2">
      <t>ショクイン</t>
    </rPh>
    <phoneticPr fontId="5"/>
  </si>
  <si>
    <t>ＧＭＰ査察体制強化事業における試験検査</t>
    <phoneticPr fontId="5"/>
  </si>
  <si>
    <t>雑役務費</t>
    <rPh sb="0" eb="1">
      <t>ザツ</t>
    </rPh>
    <rPh sb="1" eb="3">
      <t>エキム</t>
    </rPh>
    <rPh sb="3" eb="4">
      <t>ヒ</t>
    </rPh>
    <phoneticPr fontId="5"/>
  </si>
  <si>
    <t>医薬品等GMP対策</t>
  </si>
  <si>
    <t>D.国立感染症研究所</t>
    <phoneticPr fontId="5"/>
  </si>
  <si>
    <t xml:space="preserve">医薬品等ＧＭＰ対策事業
</t>
    <phoneticPr fontId="5"/>
  </si>
  <si>
    <t xml:space="preserve">臨時収去に伴う分析
</t>
    <phoneticPr fontId="5"/>
  </si>
  <si>
    <t>雑役務費</t>
    <rPh sb="0" eb="2">
      <t>ザツエキ</t>
    </rPh>
    <rPh sb="2" eb="4">
      <t>ムヒ</t>
    </rPh>
    <phoneticPr fontId="5"/>
  </si>
  <si>
    <t>F. デザインオフィス　コース</t>
    <phoneticPr fontId="5"/>
  </si>
  <si>
    <t>２０１９年ＰＩＣ／Ｓセミナーの開催案内ショートムービー制作</t>
  </si>
  <si>
    <t>２０１９年ＰＩＣ／Ｓセミナーのロゴデザイン</t>
  </si>
  <si>
    <t>C.国立医薬品食品衛生研究所</t>
    <phoneticPr fontId="5"/>
  </si>
  <si>
    <t>国立医薬品食品衛生研究所</t>
    <phoneticPr fontId="5"/>
  </si>
  <si>
    <t>-</t>
    <phoneticPr fontId="5"/>
  </si>
  <si>
    <t>臨時収去に伴う分析</t>
    <phoneticPr fontId="5"/>
  </si>
  <si>
    <t>臨時収去に伴う分析、ＧＭＰ査察体制強化事業における試験検査、医薬品等ＧＭＰ対策事業（支出委任）</t>
    <rPh sb="42" eb="44">
      <t>シシュツ</t>
    </rPh>
    <rPh sb="44" eb="46">
      <t>イニン</t>
    </rPh>
    <phoneticPr fontId="5"/>
  </si>
  <si>
    <t>-</t>
    <phoneticPr fontId="5"/>
  </si>
  <si>
    <t>-</t>
    <phoneticPr fontId="5"/>
  </si>
  <si>
    <t>-</t>
    <phoneticPr fontId="5"/>
  </si>
  <si>
    <t>国立感染症研究所</t>
    <phoneticPr fontId="5"/>
  </si>
  <si>
    <t>-</t>
    <phoneticPr fontId="5"/>
  </si>
  <si>
    <t>ＧＭＰ査察体制強化事業における試験検査</t>
    <phoneticPr fontId="5"/>
  </si>
  <si>
    <t>ＧＭＰ査察体制強化事業における試験検査、医薬品等ＧＭＰ対策事業、臨時収去に伴う分析（支出委任）</t>
    <rPh sb="42" eb="46">
      <t>シシュツイニン</t>
    </rPh>
    <phoneticPr fontId="5"/>
  </si>
  <si>
    <t>デザインオフィス　コース</t>
  </si>
  <si>
    <t>ＰＩＣ／Ｓ（医薬品査察協定及び医薬品査察協同スキーム）</t>
  </si>
  <si>
    <t>ＰＩＣ／Ｓ（医薬品査察協定及び医薬品査察協同スキーム）加盟料</t>
  </si>
  <si>
    <t>E.テュフズードジャパン（株）</t>
    <phoneticPr fontId="5"/>
  </si>
  <si>
    <t>テュフズードジャパン（株）</t>
    <phoneticPr fontId="5"/>
  </si>
  <si>
    <t>ＩＳＯ１３４８５：２００３内部監査委員トレーニング</t>
    <phoneticPr fontId="5"/>
  </si>
  <si>
    <t>ＩＳＯ１３４８５：２００３内部監査委員トレーニング</t>
    <phoneticPr fontId="5"/>
  </si>
  <si>
    <t>都道府県・独立行政法人医薬品医療機器総合機構（ＰＭＤＡ）でのＧＭＰ査察研修の実施回数</t>
    <phoneticPr fontId="5"/>
  </si>
  <si>
    <t>11,830,525
/22</t>
    <phoneticPr fontId="5"/>
  </si>
  <si>
    <t>14,858,754
/24</t>
    <phoneticPr fontId="5"/>
  </si>
  <si>
    <t>858,275/2</t>
    <phoneticPr fontId="5"/>
  </si>
  <si>
    <t>10,534,791
/23</t>
    <phoneticPr fontId="5"/>
  </si>
  <si>
    <t>858,275/2</t>
    <phoneticPr fontId="5"/>
  </si>
  <si>
    <t>10,992,816/24</t>
    <phoneticPr fontId="5"/>
  </si>
  <si>
    <t>無通告査察に必要なベテランの薬事監視員等が不足している都道府県が少なからずあったこと、収去試験に必要な分析機器などの備品が整備されていない都道府県が少なからずあったこと等により執行が進まなかったことによる。</t>
    <phoneticPr fontId="5"/>
  </si>
  <si>
    <t>平成３０年度の都道府県への委託費については、無通告査察に必要なベテランの薬事監視員等が不足している都道府県が少なからずあったこと、収去試験に必要な分析機器などの備品が整備されていない都道府県が少なからずあったこと等により執行が進まなかった。PIC/Sメンバー国として５年目の年となり、ＧＭＰ査察の国際化に向けて着実に進んでいる。</t>
    <rPh sb="0" eb="2">
      <t>ヘイセイ</t>
    </rPh>
    <rPh sb="4" eb="6">
      <t>ネンド</t>
    </rPh>
    <rPh sb="7" eb="11">
      <t>トドウフケン</t>
    </rPh>
    <rPh sb="13" eb="16">
      <t>イタクヒ</t>
    </rPh>
    <rPh sb="129" eb="130">
      <t>コク</t>
    </rPh>
    <rPh sb="134" eb="136">
      <t>ネンメ</t>
    </rPh>
    <rPh sb="137" eb="138">
      <t>トシ</t>
    </rPh>
    <phoneticPr fontId="5"/>
  </si>
  <si>
    <t>平成３１年度委託事業については、無通告査察に必要なベテランの薬事監視員等の同行のための経費を計上可能とするなど実施要領見直し作業を進めている。PIC/Sについては、昨年度と同様、他のPIC/Sメンバー国と同等レベルのGMP調査実施体制を確保するため、引き続きGMP調査員の質の維持・向上に向けて取り組み、合同模擬査察について、実施回数を維持しつつ、よりレベルの高い調査員の育成に効果的な内容で実施していく。</t>
    <rPh sb="0" eb="2">
      <t>ヘイセイ</t>
    </rPh>
    <rPh sb="4" eb="6">
      <t>ネンド</t>
    </rPh>
    <rPh sb="6" eb="8">
      <t>イタク</t>
    </rPh>
    <rPh sb="8" eb="10">
      <t>ジギョウ</t>
    </rPh>
    <rPh sb="35" eb="36">
      <t>トウ</t>
    </rPh>
    <rPh sb="37" eb="39">
      <t>ドウコウ</t>
    </rPh>
    <rPh sb="43" eb="45">
      <t>ケイヒ</t>
    </rPh>
    <rPh sb="46" eb="48">
      <t>ケイジョウ</t>
    </rPh>
    <rPh sb="48" eb="50">
      <t>カノウ</t>
    </rPh>
    <rPh sb="55" eb="57">
      <t>ジッシ</t>
    </rPh>
    <rPh sb="57" eb="59">
      <t>ヨウリョウ</t>
    </rPh>
    <rPh sb="59" eb="61">
      <t>ミナオ</t>
    </rPh>
    <rPh sb="86" eb="88">
      <t>ドウヨウ</t>
    </rPh>
    <phoneticPr fontId="5"/>
  </si>
  <si>
    <t>・都道府県が行うＧＭＰ／ＱＭＳ査察の全国的な整合性を確保するための国及び都道府県による合同模擬査察を実施。
・国際的に流通する医薬品等の品質を確保するとともに、これらの国際取引の円滑化を推進するため、医薬品等ＧＭＰの国家間における査察技術の同等性を確認し、日ＥＵ相互承認協定の履行及び拡大協議を実施。
・輸出用医薬品の証明書を発給するための適合性調査等の実地調査を実施。
・ＧＭＰ査察に関する国際的な枠組み（ＰＩＣ／Ｓ）への加盟に伴い、ＧＭＰ調査の質の向上を推進するとともに、加盟当局としての対応を実施。</t>
    <phoneticPr fontId="5"/>
  </si>
  <si>
    <t>教育・研修等をとおして、GMP調査員の能力を向上させる事業のため、成果について直接的な指標は示すことは困難であるが、間接指標としての模擬査察・GMP調査体制強化検討会への都道府県のべ参加者数は一定の数値で推移していることから、事業の目標達成に向けて一定の効果があると認められる。</t>
    <phoneticPr fontId="5"/>
  </si>
  <si>
    <t>縮減</t>
  </si>
  <si>
    <t>執行率等を踏まえ、既存予算の縮減を行った。</t>
    <phoneticPr fontId="5"/>
  </si>
  <si>
    <t>課長　田中　徹</t>
    <rPh sb="0" eb="2">
      <t>カチョウ</t>
    </rPh>
    <rPh sb="3" eb="5">
      <t>タナカ</t>
    </rPh>
    <rPh sb="6" eb="7">
      <t>トオル</t>
    </rPh>
    <phoneticPr fontId="5"/>
  </si>
  <si>
    <t>消耗品費</t>
    <rPh sb="0" eb="3">
      <t>ショウモウヒン</t>
    </rPh>
    <rPh sb="3" eb="4">
      <t>ヒ</t>
    </rPh>
    <phoneticPr fontId="5"/>
  </si>
  <si>
    <t>試験用消耗品</t>
    <rPh sb="0" eb="2">
      <t>シケン</t>
    </rPh>
    <rPh sb="2" eb="3">
      <t>ヨウ</t>
    </rPh>
    <rPh sb="3" eb="5">
      <t>ショウモウ</t>
    </rPh>
    <rPh sb="5" eb="6">
      <t>ヒン</t>
    </rPh>
    <phoneticPr fontId="5"/>
  </si>
  <si>
    <t>G.尾崎理化㈱</t>
    <phoneticPr fontId="5"/>
  </si>
  <si>
    <t>高圧グラジエント分取装置購入</t>
    <rPh sb="12" eb="14">
      <t>コウニュウ</t>
    </rPh>
    <phoneticPr fontId="5"/>
  </si>
  <si>
    <t>-</t>
    <phoneticPr fontId="5"/>
  </si>
  <si>
    <t>-</t>
    <phoneticPr fontId="5"/>
  </si>
  <si>
    <t>-</t>
    <phoneticPr fontId="5"/>
  </si>
  <si>
    <t>極低温ＮＭＲプローブ及びプローブ冷却システム購入</t>
    <rPh sb="22" eb="24">
      <t>コウニュウ</t>
    </rPh>
    <phoneticPr fontId="5"/>
  </si>
  <si>
    <t>試験用機材・消耗品購入</t>
    <rPh sb="3" eb="5">
      <t>キザイ</t>
    </rPh>
    <rPh sb="9" eb="11">
      <t>コウニュウ</t>
    </rPh>
    <phoneticPr fontId="5"/>
  </si>
  <si>
    <t>試験用消耗品購入</t>
    <rPh sb="6" eb="8">
      <t>コウニュウ</t>
    </rPh>
    <phoneticPr fontId="5"/>
  </si>
  <si>
    <t>パソコン等購入</t>
    <rPh sb="4" eb="5">
      <t>トウ</t>
    </rPh>
    <rPh sb="5" eb="7">
      <t>コウニュウ</t>
    </rPh>
    <phoneticPr fontId="5"/>
  </si>
  <si>
    <t>パソコン周辺機器等購入</t>
    <rPh sb="4" eb="6">
      <t>シュウヘン</t>
    </rPh>
    <rPh sb="6" eb="8">
      <t>キキ</t>
    </rPh>
    <rPh sb="8" eb="9">
      <t>トウ</t>
    </rPh>
    <rPh sb="9" eb="11">
      <t>コウニュウ</t>
    </rPh>
    <phoneticPr fontId="5"/>
  </si>
  <si>
    <t>電気使用料</t>
    <phoneticPr fontId="5"/>
  </si>
  <si>
    <t>ＯｒｉｇｉｎＰｒｏ　２０１９購入</t>
    <rPh sb="14" eb="16">
      <t>コウニュウ</t>
    </rPh>
    <phoneticPr fontId="5"/>
  </si>
  <si>
    <t>川崎市</t>
    <rPh sb="0" eb="3">
      <t>カワサキシ</t>
    </rPh>
    <phoneticPr fontId="5"/>
  </si>
  <si>
    <t>水道使用料</t>
    <phoneticPr fontId="5"/>
  </si>
  <si>
    <t>液体窒素等の購入</t>
    <phoneticPr fontId="5"/>
  </si>
  <si>
    <t>医用材料分析室電源改修工事</t>
    <phoneticPr fontId="5"/>
  </si>
  <si>
    <t>樹脂添加剤の市場動向分析調査　購入</t>
    <rPh sb="15" eb="17">
      <t>コウニュウ</t>
    </rPh>
    <phoneticPr fontId="5"/>
  </si>
  <si>
    <t>機器メンテナンス</t>
    <rPh sb="0" eb="2">
      <t>キキ</t>
    </rPh>
    <phoneticPr fontId="5"/>
  </si>
  <si>
    <t>資金前渡官吏　国立医薬品食品衛生研究所　総務部会計課長</t>
    <phoneticPr fontId="5"/>
  </si>
  <si>
    <t>賃金</t>
    <rPh sb="0" eb="2">
      <t>チンギン</t>
    </rPh>
    <phoneticPr fontId="5"/>
  </si>
  <si>
    <t>事務用品購入</t>
    <rPh sb="0" eb="2">
      <t>ジム</t>
    </rPh>
    <rPh sb="2" eb="4">
      <t>ヨウヒン</t>
    </rPh>
    <rPh sb="4" eb="6">
      <t>コウニュウ</t>
    </rPh>
    <phoneticPr fontId="5"/>
  </si>
  <si>
    <t>PCソフトウエア等購入</t>
    <rPh sb="8" eb="9">
      <t>トウ</t>
    </rPh>
    <rPh sb="9" eb="11">
      <t>コウニュウ</t>
    </rPh>
    <phoneticPr fontId="5"/>
  </si>
  <si>
    <t>アステージ　パワーコンテナー６点購入</t>
    <rPh sb="15" eb="16">
      <t>テン</t>
    </rPh>
    <rPh sb="16" eb="18">
      <t>コウニュウ</t>
    </rPh>
    <phoneticPr fontId="5"/>
  </si>
  <si>
    <t>オンライン情報サービス（ＳＴＮ）使用料</t>
    <phoneticPr fontId="5"/>
  </si>
  <si>
    <t>ドライアイス使用料</t>
    <phoneticPr fontId="5"/>
  </si>
  <si>
    <t>株式会社阪急阪神ビジネストラベル</t>
    <phoneticPr fontId="5"/>
  </si>
  <si>
    <t>尾崎理化株式会社</t>
    <phoneticPr fontId="5"/>
  </si>
  <si>
    <t>日本分光株式会社</t>
    <rPh sb="0" eb="2">
      <t>ニホン</t>
    </rPh>
    <rPh sb="2" eb="4">
      <t>ブンコウ</t>
    </rPh>
    <phoneticPr fontId="5"/>
  </si>
  <si>
    <t>宮崎化学薬品株式会社</t>
    <rPh sb="0" eb="2">
      <t>ミヤザキ</t>
    </rPh>
    <rPh sb="2" eb="4">
      <t>カガク</t>
    </rPh>
    <rPh sb="4" eb="6">
      <t>ヤクヒン</t>
    </rPh>
    <phoneticPr fontId="5"/>
  </si>
  <si>
    <t>日本電子株式会社</t>
    <rPh sb="0" eb="2">
      <t>ニホン</t>
    </rPh>
    <rPh sb="2" eb="4">
      <t>デンシ</t>
    </rPh>
    <phoneticPr fontId="5"/>
  </si>
  <si>
    <t>株式会社バイオテック・ラボ</t>
    <phoneticPr fontId="5"/>
  </si>
  <si>
    <t>株式会社一和堂</t>
    <rPh sb="4" eb="5">
      <t>イチ</t>
    </rPh>
    <phoneticPr fontId="5"/>
  </si>
  <si>
    <t>株式会社伊藤サプライ</t>
    <rPh sb="4" eb="6">
      <t>イトウ</t>
    </rPh>
    <phoneticPr fontId="5"/>
  </si>
  <si>
    <t>東京電力エナジーパートナー株式会社</t>
    <phoneticPr fontId="5"/>
  </si>
  <si>
    <t>岩井化学薬品株式会社</t>
    <phoneticPr fontId="5"/>
  </si>
  <si>
    <t>株式会社ライトスト－ン</t>
    <phoneticPr fontId="5"/>
  </si>
  <si>
    <t>株式会社薬研社</t>
    <phoneticPr fontId="5"/>
  </si>
  <si>
    <t>株式会社鈴木商館</t>
    <phoneticPr fontId="5"/>
  </si>
  <si>
    <t>中部科学機器株式会社</t>
    <phoneticPr fontId="5"/>
  </si>
  <si>
    <t>東都電設株式会社</t>
    <phoneticPr fontId="5"/>
  </si>
  <si>
    <t>ＴＰＣマーケティングリサーチ株式会社</t>
    <rPh sb="14" eb="18">
      <t>カブシキガイシャ</t>
    </rPh>
    <phoneticPr fontId="5"/>
  </si>
  <si>
    <t>株式会社高長</t>
    <rPh sb="0" eb="4">
      <t>カブシキガイシャ</t>
    </rPh>
    <phoneticPr fontId="5"/>
  </si>
  <si>
    <t>島津サイエンス東日本株式会社</t>
    <rPh sb="10" eb="14">
      <t>カブシキガイシャ</t>
    </rPh>
    <phoneticPr fontId="5"/>
  </si>
  <si>
    <t>株式会社カラサワ</t>
    <phoneticPr fontId="5"/>
  </si>
  <si>
    <t>株式会社一和堂</t>
    <rPh sb="0" eb="4">
      <t>カブシキガイシャ</t>
    </rPh>
    <rPh sb="4" eb="5">
      <t>イチ</t>
    </rPh>
    <phoneticPr fontId="5"/>
  </si>
  <si>
    <t>株式会社前田製作所</t>
    <rPh sb="0" eb="2">
      <t>カブシキ</t>
    </rPh>
    <rPh sb="2" eb="4">
      <t>カイシャ</t>
    </rPh>
    <rPh sb="4" eb="6">
      <t>マエダ</t>
    </rPh>
    <phoneticPr fontId="5"/>
  </si>
  <si>
    <t>-</t>
    <phoneticPr fontId="5"/>
  </si>
  <si>
    <t>一般社団法人　化学情報協会</t>
    <phoneticPr fontId="5"/>
  </si>
  <si>
    <t>日本液炭株式会社</t>
    <rPh sb="4" eb="6">
      <t>カブシキ</t>
    </rPh>
    <rPh sb="6" eb="8">
      <t>カイシャ</t>
    </rPh>
    <phoneticPr fontId="5"/>
  </si>
  <si>
    <t>☑</t>
  </si>
  <si>
    <t>-</t>
    <phoneticPr fontId="5"/>
  </si>
  <si>
    <t>株式会社リクルートスタッフィング</t>
    <rPh sb="0" eb="4">
      <t>カブシキガイシャ</t>
    </rPh>
    <phoneticPr fontId="5"/>
  </si>
  <si>
    <t>東京電力エナジーパートナー株式会社</t>
    <rPh sb="0" eb="2">
      <t>トウキョウ</t>
    </rPh>
    <rPh sb="2" eb="4">
      <t>デンリョク</t>
    </rPh>
    <rPh sb="13" eb="15">
      <t>カブシキ</t>
    </rPh>
    <rPh sb="15" eb="17">
      <t>カイシャ</t>
    </rPh>
    <phoneticPr fontId="5"/>
  </si>
  <si>
    <t>WBD株式会社</t>
    <rPh sb="3" eb="7">
      <t>カブシキガイシャ</t>
    </rPh>
    <phoneticPr fontId="5"/>
  </si>
  <si>
    <t>三協ラボサービス株式会社</t>
    <rPh sb="0" eb="2">
      <t>サンキョウ</t>
    </rPh>
    <rPh sb="8" eb="10">
      <t>カブシキ</t>
    </rPh>
    <rPh sb="10" eb="12">
      <t>カイシャ</t>
    </rPh>
    <phoneticPr fontId="5"/>
  </si>
  <si>
    <t>株式会社紀伊國屋書店</t>
    <rPh sb="0" eb="2">
      <t>カブシキ</t>
    </rPh>
    <rPh sb="2" eb="4">
      <t>カイシャ</t>
    </rPh>
    <rPh sb="4" eb="8">
      <t>キノクニヤ</t>
    </rPh>
    <rPh sb="8" eb="10">
      <t>ショテン</t>
    </rPh>
    <phoneticPr fontId="5"/>
  </si>
  <si>
    <t>株式会社日経BPマーケティング</t>
    <rPh sb="0" eb="4">
      <t>カブシキガイシャ</t>
    </rPh>
    <rPh sb="4" eb="6">
      <t>ニッケイ</t>
    </rPh>
    <phoneticPr fontId="5"/>
  </si>
  <si>
    <t>東京瓦斯株式会社</t>
    <rPh sb="0" eb="2">
      <t>トウキョウ</t>
    </rPh>
    <rPh sb="2" eb="4">
      <t>ガス</t>
    </rPh>
    <rPh sb="4" eb="6">
      <t>カブシキ</t>
    </rPh>
    <rPh sb="6" eb="8">
      <t>カイシャ</t>
    </rPh>
    <phoneticPr fontId="5"/>
  </si>
  <si>
    <t>公益社団法人日本化学会</t>
    <rPh sb="0" eb="2">
      <t>コウエキ</t>
    </rPh>
    <rPh sb="2" eb="6">
      <t>シャダンホウジン</t>
    </rPh>
    <rPh sb="6" eb="8">
      <t>ニホン</t>
    </rPh>
    <rPh sb="8" eb="11">
      <t>カガクカイ</t>
    </rPh>
    <phoneticPr fontId="5"/>
  </si>
  <si>
    <t>事務補助等のための人材派遣業務</t>
  </si>
  <si>
    <t>電気使用料</t>
    <phoneticPr fontId="5"/>
  </si>
  <si>
    <t>試験研究業務等のための人材派遣業務</t>
    <phoneticPr fontId="5"/>
  </si>
  <si>
    <t>実験動物飼育管理業務</t>
    <phoneticPr fontId="5"/>
  </si>
  <si>
    <t>医中誌Ｗｅｂ購読</t>
    <rPh sb="6" eb="8">
      <t>コウドク</t>
    </rPh>
    <phoneticPr fontId="5"/>
  </si>
  <si>
    <t>日経バイオテクＯＮＬＩＮＥ購読</t>
    <rPh sb="13" eb="15">
      <t>コウドク</t>
    </rPh>
    <phoneticPr fontId="5"/>
  </si>
  <si>
    <t>ガス使用料</t>
  </si>
  <si>
    <t>化学と工業（２０１８／４～２０１９／３）　他購入</t>
    <rPh sb="21" eb="22">
      <t>ホカ</t>
    </rPh>
    <rPh sb="22" eb="24">
      <t>コウニュウ</t>
    </rPh>
    <phoneticPr fontId="5"/>
  </si>
  <si>
    <t>H.㈱リクルートスタッフィング</t>
    <phoneticPr fontId="5"/>
  </si>
  <si>
    <t>雑役務費</t>
    <rPh sb="0" eb="2">
      <t>ザツエキ</t>
    </rPh>
    <rPh sb="2" eb="4">
      <t>ムヒ</t>
    </rPh>
    <phoneticPr fontId="5"/>
  </si>
  <si>
    <t>事務補助等のための人材派遣業務</t>
    <rPh sb="0" eb="2">
      <t>ジム</t>
    </rPh>
    <rPh sb="2" eb="4">
      <t>ホジョ</t>
    </rPh>
    <rPh sb="4" eb="5">
      <t>トウ</t>
    </rPh>
    <rPh sb="9" eb="11">
      <t>ジンザイ</t>
    </rPh>
    <rPh sb="11" eb="13">
      <t>ハケン</t>
    </rPh>
    <rPh sb="13" eb="15">
      <t>ギョウム</t>
    </rPh>
    <phoneticPr fontId="5"/>
  </si>
  <si>
    <t>資金前渡官吏　国立医薬品食品衛生研究所　総務部会計課長</t>
    <phoneticPr fontId="5"/>
  </si>
  <si>
    <t>-</t>
    <phoneticPr fontId="5"/>
  </si>
  <si>
    <t>富士ゼロックス株式会社</t>
    <rPh sb="0" eb="2">
      <t>フジ</t>
    </rPh>
    <rPh sb="7" eb="9">
      <t>カブシキ</t>
    </rPh>
    <rPh sb="9" eb="11">
      <t>カイシャ</t>
    </rPh>
    <phoneticPr fontId="5"/>
  </si>
  <si>
    <t>プリンター保守</t>
    <phoneticPr fontId="5"/>
  </si>
  <si>
    <t>I.資金前渡官吏　国立医薬品食品衛生研究所　総務部会計課長</t>
    <phoneticPr fontId="5"/>
  </si>
  <si>
    <t>賃金</t>
    <rPh sb="0" eb="2">
      <t>チンギン</t>
    </rPh>
    <phoneticPr fontId="5"/>
  </si>
  <si>
    <t>資金前渡官吏　国立医薬品食品衛生研究所　総務部会計課長</t>
    <phoneticPr fontId="5"/>
  </si>
  <si>
    <t>-</t>
    <phoneticPr fontId="5"/>
  </si>
  <si>
    <t>-</t>
    <phoneticPr fontId="5"/>
  </si>
  <si>
    <t>-</t>
    <phoneticPr fontId="5"/>
  </si>
  <si>
    <t>電気使用料</t>
    <phoneticPr fontId="5"/>
  </si>
  <si>
    <t>分析機器室Ｎ２配管分岐工事</t>
    <phoneticPr fontId="5"/>
  </si>
  <si>
    <t>-</t>
    <phoneticPr fontId="5"/>
  </si>
  <si>
    <t>-</t>
    <phoneticPr fontId="5"/>
  </si>
  <si>
    <t>-</t>
    <phoneticPr fontId="5"/>
  </si>
  <si>
    <t>-</t>
    <phoneticPr fontId="5"/>
  </si>
  <si>
    <t>ラベルプリンター購入</t>
    <rPh sb="8" eb="10">
      <t>コウニュウ</t>
    </rPh>
    <phoneticPr fontId="5"/>
  </si>
  <si>
    <t>水道使用料</t>
    <rPh sb="0" eb="2">
      <t>スイドウ</t>
    </rPh>
    <rPh sb="2" eb="5">
      <t>シヨウリョウ</t>
    </rPh>
    <phoneticPr fontId="5"/>
  </si>
  <si>
    <t>-</t>
    <phoneticPr fontId="5"/>
  </si>
  <si>
    <t>-</t>
    <phoneticPr fontId="5"/>
  </si>
  <si>
    <t>-</t>
    <phoneticPr fontId="5"/>
  </si>
  <si>
    <t>-</t>
    <phoneticPr fontId="5"/>
  </si>
  <si>
    <t>東京電力エナジーパートナー株式会社</t>
    <rPh sb="13" eb="17">
      <t>カブシキガイシャ</t>
    </rPh>
    <phoneticPr fontId="5"/>
  </si>
  <si>
    <t>株式会社巴商会　</t>
    <rPh sb="0" eb="4">
      <t>カブシキガイシャ</t>
    </rPh>
    <phoneticPr fontId="5"/>
  </si>
  <si>
    <t>岩井化学薬品株式会社</t>
  </si>
  <si>
    <t>岩井化学薬品株式会社</t>
    <rPh sb="6" eb="10">
      <t>カブシキガイシャ</t>
    </rPh>
    <phoneticPr fontId="5"/>
  </si>
  <si>
    <t>川崎市</t>
    <phoneticPr fontId="5"/>
  </si>
  <si>
    <t>賃金</t>
    <rPh sb="0" eb="2">
      <t>チンギン</t>
    </rPh>
    <phoneticPr fontId="5"/>
  </si>
  <si>
    <t>岩井化学薬品株式会社</t>
    <phoneticPr fontId="5"/>
  </si>
  <si>
    <t>試験用消耗品購入</t>
    <rPh sb="0" eb="2">
      <t>シケン</t>
    </rPh>
    <rPh sb="2" eb="3">
      <t>ヨウ</t>
    </rPh>
    <rPh sb="3" eb="6">
      <t>ショウモウヒン</t>
    </rPh>
    <rPh sb="6" eb="8">
      <t>コウニュウ</t>
    </rPh>
    <phoneticPr fontId="5"/>
  </si>
  <si>
    <t>-</t>
    <phoneticPr fontId="5"/>
  </si>
  <si>
    <t>資金前渡官吏　国立感染症研究所総務部会計課長</t>
    <phoneticPr fontId="5"/>
  </si>
  <si>
    <t>株式会社池田理化</t>
    <rPh sb="0" eb="4">
      <t>カブシキガイシャ</t>
    </rPh>
    <rPh sb="4" eb="6">
      <t>イケダ</t>
    </rPh>
    <rPh sb="6" eb="8">
      <t>リカ</t>
    </rPh>
    <phoneticPr fontId="5"/>
  </si>
  <si>
    <t>株式会社チヨダサイエンス</t>
    <rPh sb="0" eb="4">
      <t>カブシキガイシャ</t>
    </rPh>
    <phoneticPr fontId="5"/>
  </si>
  <si>
    <t>アズサイエンス株式会社</t>
    <phoneticPr fontId="5"/>
  </si>
  <si>
    <t>尾崎理化株式会社</t>
    <phoneticPr fontId="5"/>
  </si>
  <si>
    <t>事務用品等購入</t>
    <rPh sb="0" eb="2">
      <t>ジム</t>
    </rPh>
    <rPh sb="2" eb="4">
      <t>ヨウヒン</t>
    </rPh>
    <rPh sb="4" eb="5">
      <t>トウ</t>
    </rPh>
    <rPh sb="5" eb="7">
      <t>コウニュウ</t>
    </rPh>
    <phoneticPr fontId="5"/>
  </si>
  <si>
    <t>株式会社アベバイオロジカルリサーチ</t>
    <phoneticPr fontId="5"/>
  </si>
  <si>
    <t>ＭＥＭ　サーモ　１１０９５－０９８購入</t>
    <rPh sb="17" eb="19">
      <t>コウニュウ</t>
    </rPh>
    <phoneticPr fontId="5"/>
  </si>
  <si>
    <t>堀内電機株式会社</t>
    <phoneticPr fontId="5"/>
  </si>
  <si>
    <t>掃除機購入</t>
    <rPh sb="0" eb="3">
      <t>ソウジキ</t>
    </rPh>
    <rPh sb="3" eb="5">
      <t>コウニュウ</t>
    </rPh>
    <phoneticPr fontId="5"/>
  </si>
  <si>
    <t>-</t>
    <phoneticPr fontId="5"/>
  </si>
  <si>
    <t>株式会社ヤマダ電機</t>
    <phoneticPr fontId="5"/>
  </si>
  <si>
    <t>-</t>
    <phoneticPr fontId="5"/>
  </si>
  <si>
    <t>牛胎児血清購入</t>
    <rPh sb="5" eb="7">
      <t>コウニュウ</t>
    </rPh>
    <phoneticPr fontId="5"/>
  </si>
  <si>
    <t>試験用備品購入</t>
    <rPh sb="0" eb="2">
      <t>シケン</t>
    </rPh>
    <rPh sb="2" eb="3">
      <t>ヨウ</t>
    </rPh>
    <rPh sb="3" eb="5">
      <t>ビヒン</t>
    </rPh>
    <rPh sb="5" eb="7">
      <t>コウニュウ</t>
    </rPh>
    <phoneticPr fontId="5"/>
  </si>
  <si>
    <t>L.岩井化学薬品㈱</t>
    <phoneticPr fontId="5"/>
  </si>
  <si>
    <t>消耗品費</t>
    <phoneticPr fontId="5"/>
  </si>
  <si>
    <t>備品費</t>
    <phoneticPr fontId="5"/>
  </si>
  <si>
    <t>牛胎児血清購入</t>
    <phoneticPr fontId="5"/>
  </si>
  <si>
    <t>試験用備品購入</t>
    <phoneticPr fontId="5"/>
  </si>
  <si>
    <t>K.資金前渡官吏　国立感染症研究所総務部会計課長</t>
    <phoneticPr fontId="5"/>
  </si>
  <si>
    <t>J.-</t>
    <phoneticPr fontId="5"/>
  </si>
  <si>
    <t>-</t>
    <phoneticPr fontId="5"/>
  </si>
  <si>
    <t>-</t>
    <phoneticPr fontId="5"/>
  </si>
  <si>
    <t>-</t>
    <phoneticPr fontId="5"/>
  </si>
  <si>
    <t>株式会社チヨダサイエンス</t>
    <phoneticPr fontId="5"/>
  </si>
  <si>
    <t>ＣＯ２インキュベーター購入</t>
    <rPh sb="11" eb="13">
      <t>コウニュウ</t>
    </rPh>
    <phoneticPr fontId="5"/>
  </si>
  <si>
    <t>冷蔵庫購入</t>
    <rPh sb="0" eb="3">
      <t>レイゾウコ</t>
    </rPh>
    <rPh sb="3" eb="5">
      <t>コウニュウ</t>
    </rPh>
    <phoneticPr fontId="5"/>
  </si>
  <si>
    <t>-</t>
    <phoneticPr fontId="5"/>
  </si>
  <si>
    <t>医薬品等ＧＭＰ対策事業</t>
    <phoneticPr fontId="5"/>
  </si>
  <si>
    <t>岩井化学薬品株式会社</t>
    <phoneticPr fontId="5"/>
  </si>
  <si>
    <t>-</t>
    <phoneticPr fontId="5"/>
  </si>
  <si>
    <t>-</t>
    <phoneticPr fontId="5"/>
  </si>
  <si>
    <t>要求額のうち「新しい日本のための優先課題推進枠」56
アジア圏製造の原薬への不純物質混入や汚染事案をうけ、アジア圏内の原薬製造所への立入検査の実施により、日本向け原薬の品質等を向上させるための医薬品原料品質確保対策事業を新規計上したため。</t>
    <rPh sb="30" eb="31">
      <t>ケン</t>
    </rPh>
    <rPh sb="31" eb="33">
      <t>セイゾウ</t>
    </rPh>
    <rPh sb="34" eb="36">
      <t>ゲンヤク</t>
    </rPh>
    <rPh sb="38" eb="40">
      <t>フジュン</t>
    </rPh>
    <rPh sb="40" eb="42">
      <t>ブッシツ</t>
    </rPh>
    <rPh sb="42" eb="44">
      <t>コンニュウ</t>
    </rPh>
    <rPh sb="45" eb="47">
      <t>オセン</t>
    </rPh>
    <rPh sb="47" eb="49">
      <t>ジアン</t>
    </rPh>
    <rPh sb="56" eb="58">
      <t>ケンナイ</t>
    </rPh>
    <rPh sb="59" eb="61">
      <t>ゲンヤク</t>
    </rPh>
    <rPh sb="61" eb="63">
      <t>セイゾウ</t>
    </rPh>
    <rPh sb="63" eb="64">
      <t>トコロ</t>
    </rPh>
    <rPh sb="66" eb="68">
      <t>タチイリ</t>
    </rPh>
    <rPh sb="68" eb="70">
      <t>ケンサ</t>
    </rPh>
    <rPh sb="71" eb="73">
      <t>ジッシ</t>
    </rPh>
    <rPh sb="77" eb="79">
      <t>ニホン</t>
    </rPh>
    <rPh sb="79" eb="80">
      <t>ム</t>
    </rPh>
    <rPh sb="81" eb="83">
      <t>ゲンヤク</t>
    </rPh>
    <rPh sb="84" eb="86">
      <t>ヒンシツ</t>
    </rPh>
    <rPh sb="86" eb="87">
      <t>トウ</t>
    </rPh>
    <rPh sb="88" eb="90">
      <t>コウジョウ</t>
    </rPh>
    <rPh sb="96" eb="99">
      <t>イヤクヒン</t>
    </rPh>
    <rPh sb="99" eb="101">
      <t>ゲンリョウ</t>
    </rPh>
    <rPh sb="101" eb="103">
      <t>ヒンシツ</t>
    </rPh>
    <rPh sb="103" eb="105">
      <t>カクホ</t>
    </rPh>
    <rPh sb="105" eb="107">
      <t>タイサク</t>
    </rPh>
    <rPh sb="107" eb="109">
      <t>ジギョウ</t>
    </rPh>
    <rPh sb="110" eb="112">
      <t>シンキ</t>
    </rPh>
    <rPh sb="112" eb="114">
      <t>ケイジョウ</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</si>
  <si>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</si>
  <si>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都道府県が行うGMP査察等について統一的かつ適正な実施を確保するとともに、国際的に流通する医薬品等の品質の確保及び国際取引の円滑化を図るために必要な経費であるが、執行率を踏まえ、予算額を縮減すること。</t>
    <rPh sb="0" eb="4">
      <t>トドウフケン</t>
    </rPh>
    <rPh sb="5" eb="6">
      <t>オコナ</t>
    </rPh>
    <rPh sb="10" eb="12">
      <t>ササツ</t>
    </rPh>
    <rPh sb="12" eb="13">
      <t>トウ</t>
    </rPh>
    <rPh sb="17" eb="20">
      <t>トウイツテキ</t>
    </rPh>
    <rPh sb="22" eb="24">
      <t>テキセイ</t>
    </rPh>
    <rPh sb="25" eb="27">
      <t>ジッシ</t>
    </rPh>
    <rPh sb="28" eb="30">
      <t>カクホ</t>
    </rPh>
    <rPh sb="37" eb="40">
      <t>コクサイテキ</t>
    </rPh>
    <rPh sb="41" eb="43">
      <t>リュウツウ</t>
    </rPh>
    <rPh sb="45" eb="48">
      <t>イヤクヒン</t>
    </rPh>
    <rPh sb="48" eb="49">
      <t>トウ</t>
    </rPh>
    <rPh sb="50" eb="52">
      <t>ヒンシツ</t>
    </rPh>
    <rPh sb="53" eb="55">
      <t>カクホ</t>
    </rPh>
    <rPh sb="55" eb="56">
      <t>オヨ</t>
    </rPh>
    <rPh sb="57" eb="59">
      <t>コクサイ</t>
    </rPh>
    <rPh sb="59" eb="61">
      <t>トリヒキ</t>
    </rPh>
    <rPh sb="62" eb="65">
      <t>エンカツカ</t>
    </rPh>
    <rPh sb="66" eb="67">
      <t>ハカ</t>
    </rPh>
    <rPh sb="71" eb="73">
      <t>ヒツヨウ</t>
    </rPh>
    <rPh sb="74" eb="76">
      <t>ケイヒ</t>
    </rPh>
    <rPh sb="81" eb="84">
      <t>シッコウリツ</t>
    </rPh>
    <rPh sb="85" eb="86">
      <t>フ</t>
    </rPh>
    <rPh sb="89" eb="92">
      <t>ヨサンガク</t>
    </rPh>
    <rPh sb="93" eb="95">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</si>
</sst>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65942</xdr:colOff>
      <xdr:row>740</xdr:row>
      <xdr:rowOff>227135</xdr:rowOff>
    </xdr:from>
    <xdr:to>
      <xdr:col>30</xdr:col>
      <xdr:colOff>124884</xdr:colOff>
      <xdr:row>743</xdr:row>
      <xdr:rowOff>220367</xdr:rowOff>
    </xdr:to>
    <xdr:sp macro="" textlink="">
      <xdr:nvSpPr>
        <xdr:cNvPr id="4" name="正方形/長方形 3"/>
        <xdr:cNvSpPr/>
      </xdr:nvSpPr>
      <xdr:spPr>
        <a:xfrm>
          <a:off x="4220307" y="50526462"/>
          <a:ext cx="1839385" cy="104830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５９．９百万円</a:t>
          </a:r>
        </a:p>
      </xdr:txBody>
    </xdr:sp>
    <xdr:clientData/>
  </xdr:twoCellAnchor>
  <xdr:twoCellAnchor>
    <xdr:from>
      <xdr:col>25</xdr:col>
      <xdr:colOff>151912</xdr:colOff>
      <xdr:row>743</xdr:row>
      <xdr:rowOff>207108</xdr:rowOff>
    </xdr:from>
    <xdr:to>
      <xdr:col>25</xdr:col>
      <xdr:colOff>190500</xdr:colOff>
      <xdr:row>757</xdr:row>
      <xdr:rowOff>266700</xdr:rowOff>
    </xdr:to>
    <xdr:cxnSp macro="">
      <xdr:nvCxnSpPr>
        <xdr:cNvPr id="5" name="直線コネクタ 59"/>
        <xdr:cNvCxnSpPr>
          <a:cxnSpLocks noChangeShapeType="1"/>
        </xdr:cNvCxnSpPr>
      </xdr:nvCxnSpPr>
      <xdr:spPr bwMode="auto">
        <a:xfrm flipH="1" flipV="1">
          <a:off x="5231912" y="51718308"/>
          <a:ext cx="38588" cy="535549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65943</xdr:colOff>
      <xdr:row>746</xdr:row>
      <xdr:rowOff>7327</xdr:rowOff>
    </xdr:from>
    <xdr:to>
      <xdr:col>31</xdr:col>
      <xdr:colOff>121870</xdr:colOff>
      <xdr:row>746</xdr:row>
      <xdr:rowOff>33786</xdr:rowOff>
    </xdr:to>
    <xdr:cxnSp macro="">
      <xdr:nvCxnSpPr>
        <xdr:cNvPr id="6" name="直線コネクタ 58"/>
        <xdr:cNvCxnSpPr>
          <a:cxnSpLocks noChangeShapeType="1"/>
        </xdr:cNvCxnSpPr>
      </xdr:nvCxnSpPr>
      <xdr:spPr bwMode="auto">
        <a:xfrm flipV="1">
          <a:off x="4022481" y="52416808"/>
          <a:ext cx="2232024" cy="264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36635</xdr:colOff>
      <xdr:row>744</xdr:row>
      <xdr:rowOff>227134</xdr:rowOff>
    </xdr:from>
    <xdr:to>
      <xdr:col>20</xdr:col>
      <xdr:colOff>49189</xdr:colOff>
      <xdr:row>747</xdr:row>
      <xdr:rowOff>25400</xdr:rowOff>
    </xdr:to>
    <xdr:sp macro="" textlink="">
      <xdr:nvSpPr>
        <xdr:cNvPr id="7" name="正方形/長方形 6"/>
        <xdr:cNvSpPr/>
      </xdr:nvSpPr>
      <xdr:spPr>
        <a:xfrm>
          <a:off x="2068635" y="52093934"/>
          <a:ext cx="2044554" cy="8650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福岡県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他４６都道府県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計１３．４百万円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145561</xdr:colOff>
      <xdr:row>743</xdr:row>
      <xdr:rowOff>157774</xdr:rowOff>
    </xdr:from>
    <xdr:to>
      <xdr:col>17</xdr:col>
      <xdr:colOff>166855</xdr:colOff>
      <xdr:row>744</xdr:row>
      <xdr:rowOff>107457</xdr:rowOff>
    </xdr:to>
    <xdr:sp macro="" textlink="">
      <xdr:nvSpPr>
        <xdr:cNvPr id="8" name="正方形/長方形 7"/>
        <xdr:cNvSpPr/>
      </xdr:nvSpPr>
      <xdr:spPr>
        <a:xfrm>
          <a:off x="1771161" y="51668974"/>
          <a:ext cx="1850094"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750</xdr:row>
      <xdr:rowOff>154355</xdr:rowOff>
    </xdr:from>
    <xdr:to>
      <xdr:col>20</xdr:col>
      <xdr:colOff>157137</xdr:colOff>
      <xdr:row>753</xdr:row>
      <xdr:rowOff>50800</xdr:rowOff>
    </xdr:to>
    <xdr:sp macro="" textlink="">
      <xdr:nvSpPr>
        <xdr:cNvPr id="9" name="正方形/長方形 8"/>
        <xdr:cNvSpPr/>
      </xdr:nvSpPr>
      <xdr:spPr>
        <a:xfrm>
          <a:off x="1295400" y="49493855"/>
          <a:ext cx="2925737" cy="963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国立医薬品食品衛生研究所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計１９．５百万円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193920</xdr:colOff>
      <xdr:row>747</xdr:row>
      <xdr:rowOff>171939</xdr:rowOff>
    </xdr:from>
    <xdr:to>
      <xdr:col>20</xdr:col>
      <xdr:colOff>50800</xdr:colOff>
      <xdr:row>748</xdr:row>
      <xdr:rowOff>177800</xdr:rowOff>
    </xdr:to>
    <xdr:sp macro="" textlink="">
      <xdr:nvSpPr>
        <xdr:cNvPr id="11" name="大かっこ 10"/>
        <xdr:cNvSpPr/>
      </xdr:nvSpPr>
      <xdr:spPr>
        <a:xfrm>
          <a:off x="2022720" y="53105539"/>
          <a:ext cx="2092080" cy="361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査察整合性確保事業</a:t>
          </a:r>
          <a:endParaRPr kumimoji="1" lang="ja-JP" altLang="en-US" sz="1100"/>
        </a:p>
      </xdr:txBody>
    </xdr:sp>
    <xdr:clientData/>
  </xdr:twoCellAnchor>
  <xdr:twoCellAnchor>
    <xdr:from>
      <xdr:col>20</xdr:col>
      <xdr:colOff>183173</xdr:colOff>
      <xdr:row>751</xdr:row>
      <xdr:rowOff>249604</xdr:rowOff>
    </xdr:from>
    <xdr:to>
      <xdr:col>30</xdr:col>
      <xdr:colOff>173404</xdr:colOff>
      <xdr:row>751</xdr:row>
      <xdr:rowOff>260188</xdr:rowOff>
    </xdr:to>
    <xdr:cxnSp macro="">
      <xdr:nvCxnSpPr>
        <xdr:cNvPr id="13" name="直線コネクタ 58"/>
        <xdr:cNvCxnSpPr>
          <a:cxnSpLocks noChangeShapeType="1"/>
        </xdr:cNvCxnSpPr>
      </xdr:nvCxnSpPr>
      <xdr:spPr bwMode="auto">
        <a:xfrm>
          <a:off x="4247173" y="54605604"/>
          <a:ext cx="2022231"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60080</xdr:colOff>
      <xdr:row>756</xdr:row>
      <xdr:rowOff>575896</xdr:rowOff>
    </xdr:from>
    <xdr:to>
      <xdr:col>20</xdr:col>
      <xdr:colOff>126999</xdr:colOff>
      <xdr:row>758</xdr:row>
      <xdr:rowOff>152471</xdr:rowOff>
    </xdr:to>
    <xdr:sp macro="" textlink="">
      <xdr:nvSpPr>
        <xdr:cNvPr id="14" name="正方形/長方形 13"/>
        <xdr:cNvSpPr/>
      </xdr:nvSpPr>
      <xdr:spPr>
        <a:xfrm>
          <a:off x="2092080" y="56709896"/>
          <a:ext cx="2098919" cy="9227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テュフズードジャパン（株）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２．９百万円</a:t>
          </a:r>
        </a:p>
      </xdr:txBody>
    </xdr:sp>
    <xdr:clientData/>
  </xdr:twoCellAnchor>
  <xdr:twoCellAnchor>
    <xdr:from>
      <xdr:col>31</xdr:col>
      <xdr:colOff>5373</xdr:colOff>
      <xdr:row>750</xdr:row>
      <xdr:rowOff>173892</xdr:rowOff>
    </xdr:from>
    <xdr:to>
      <xdr:col>48</xdr:col>
      <xdr:colOff>63500</xdr:colOff>
      <xdr:row>753</xdr:row>
      <xdr:rowOff>34680</xdr:rowOff>
    </xdr:to>
    <xdr:sp macro="" textlink="">
      <xdr:nvSpPr>
        <xdr:cNvPr id="15" name="正方形/長方形 14"/>
        <xdr:cNvSpPr/>
      </xdr:nvSpPr>
      <xdr:spPr>
        <a:xfrm>
          <a:off x="6304573" y="49513392"/>
          <a:ext cx="3512527" cy="9275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国立感染症研究所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133838</xdr:colOff>
      <xdr:row>749</xdr:row>
      <xdr:rowOff>87923</xdr:rowOff>
    </xdr:from>
    <xdr:to>
      <xdr:col>14</xdr:col>
      <xdr:colOff>72944</xdr:colOff>
      <xdr:row>750</xdr:row>
      <xdr:rowOff>34430</xdr:rowOff>
    </xdr:to>
    <xdr:sp macro="" textlink="">
      <xdr:nvSpPr>
        <xdr:cNvPr id="16" name="正方形/長方形 15"/>
        <xdr:cNvSpPr/>
      </xdr:nvSpPr>
      <xdr:spPr>
        <a:xfrm>
          <a:off x="1759438" y="53732723"/>
          <a:ext cx="1158306" cy="302107"/>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204838</xdr:colOff>
      <xdr:row>758</xdr:row>
      <xdr:rowOff>215900</xdr:rowOff>
    </xdr:from>
    <xdr:to>
      <xdr:col>25</xdr:col>
      <xdr:colOff>112660</xdr:colOff>
      <xdr:row>759</xdr:row>
      <xdr:rowOff>88900</xdr:rowOff>
    </xdr:to>
    <xdr:sp macro="" textlink="">
      <xdr:nvSpPr>
        <xdr:cNvPr id="18" name="大かっこ 17"/>
        <xdr:cNvSpPr/>
      </xdr:nvSpPr>
      <xdr:spPr>
        <a:xfrm>
          <a:off x="1638709" y="52879932"/>
          <a:ext cx="3594919" cy="538726"/>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ＩＳＯ１３４８５：２００３内部監査委員トレーニング</a:t>
          </a:r>
        </a:p>
      </xdr:txBody>
    </xdr:sp>
    <xdr:clientData/>
  </xdr:twoCellAnchor>
  <xdr:twoCellAnchor>
    <xdr:from>
      <xdr:col>31</xdr:col>
      <xdr:colOff>127000</xdr:colOff>
      <xdr:row>744</xdr:row>
      <xdr:rowOff>215900</xdr:rowOff>
    </xdr:from>
    <xdr:to>
      <xdr:col>41</xdr:col>
      <xdr:colOff>139554</xdr:colOff>
      <xdr:row>747</xdr:row>
      <xdr:rowOff>63500</xdr:rowOff>
    </xdr:to>
    <xdr:sp macro="" textlink="">
      <xdr:nvSpPr>
        <xdr:cNvPr id="20" name="正方形/長方形 19"/>
        <xdr:cNvSpPr/>
      </xdr:nvSpPr>
      <xdr:spPr>
        <a:xfrm>
          <a:off x="6426200" y="52082700"/>
          <a:ext cx="2044554" cy="9144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富山県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他３２都道府県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計５．０百万円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38100</xdr:colOff>
      <xdr:row>743</xdr:row>
      <xdr:rowOff>190500</xdr:rowOff>
    </xdr:from>
    <xdr:to>
      <xdr:col>40</xdr:col>
      <xdr:colOff>59394</xdr:colOff>
      <xdr:row>744</xdr:row>
      <xdr:rowOff>140183</xdr:rowOff>
    </xdr:to>
    <xdr:sp macro="" textlink="">
      <xdr:nvSpPr>
        <xdr:cNvPr id="21" name="正方形/長方形 20"/>
        <xdr:cNvSpPr/>
      </xdr:nvSpPr>
      <xdr:spPr>
        <a:xfrm>
          <a:off x="6337300" y="51701700"/>
          <a:ext cx="1850094"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63500</xdr:colOff>
      <xdr:row>747</xdr:row>
      <xdr:rowOff>165100</xdr:rowOff>
    </xdr:from>
    <xdr:to>
      <xdr:col>41</xdr:col>
      <xdr:colOff>123580</xdr:colOff>
      <xdr:row>748</xdr:row>
      <xdr:rowOff>170961</xdr:rowOff>
    </xdr:to>
    <xdr:sp macro="" textlink="">
      <xdr:nvSpPr>
        <xdr:cNvPr id="22" name="大かっこ 21"/>
        <xdr:cNvSpPr/>
      </xdr:nvSpPr>
      <xdr:spPr>
        <a:xfrm>
          <a:off x="6362700" y="53098700"/>
          <a:ext cx="2092080" cy="361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査察体制強化</a:t>
          </a:r>
          <a:endParaRPr kumimoji="1" lang="ja-JP" altLang="en-US" sz="1100"/>
        </a:p>
      </xdr:txBody>
    </xdr:sp>
    <xdr:clientData/>
  </xdr:twoCellAnchor>
  <xdr:twoCellAnchor>
    <xdr:from>
      <xdr:col>20</xdr:col>
      <xdr:colOff>127000</xdr:colOff>
      <xdr:row>757</xdr:row>
      <xdr:rowOff>254000</xdr:rowOff>
    </xdr:from>
    <xdr:to>
      <xdr:col>30</xdr:col>
      <xdr:colOff>117231</xdr:colOff>
      <xdr:row>757</xdr:row>
      <xdr:rowOff>264584</xdr:rowOff>
    </xdr:to>
    <xdr:cxnSp macro="">
      <xdr:nvCxnSpPr>
        <xdr:cNvPr id="24" name="直線コネクタ 58"/>
        <xdr:cNvCxnSpPr>
          <a:cxnSpLocks noChangeShapeType="1"/>
        </xdr:cNvCxnSpPr>
      </xdr:nvCxnSpPr>
      <xdr:spPr bwMode="auto">
        <a:xfrm>
          <a:off x="4191000" y="57061100"/>
          <a:ext cx="2022231"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190500</xdr:colOff>
      <xdr:row>749</xdr:row>
      <xdr:rowOff>88900</xdr:rowOff>
    </xdr:from>
    <xdr:to>
      <xdr:col>33</xdr:col>
      <xdr:colOff>182523</xdr:colOff>
      <xdr:row>750</xdr:row>
      <xdr:rowOff>38583</xdr:rowOff>
    </xdr:to>
    <xdr:sp macro="" textlink="">
      <xdr:nvSpPr>
        <xdr:cNvPr id="25" name="正方形/長方形 24"/>
        <xdr:cNvSpPr/>
      </xdr:nvSpPr>
      <xdr:spPr>
        <a:xfrm>
          <a:off x="5676900" y="53733700"/>
          <a:ext cx="1211223"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190500</xdr:colOff>
      <xdr:row>756</xdr:row>
      <xdr:rowOff>177801</xdr:rowOff>
    </xdr:from>
    <xdr:to>
      <xdr:col>17</xdr:col>
      <xdr:colOff>38100</xdr:colOff>
      <xdr:row>756</xdr:row>
      <xdr:rowOff>431801</xdr:rowOff>
    </xdr:to>
    <xdr:sp macro="" textlink="">
      <xdr:nvSpPr>
        <xdr:cNvPr id="26" name="正方形/長方形 25"/>
        <xdr:cNvSpPr/>
      </xdr:nvSpPr>
      <xdr:spPr>
        <a:xfrm>
          <a:off x="1612900" y="56311801"/>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127000</xdr:colOff>
      <xdr:row>756</xdr:row>
      <xdr:rowOff>558800</xdr:rowOff>
    </xdr:from>
    <xdr:to>
      <xdr:col>40</xdr:col>
      <xdr:colOff>193919</xdr:colOff>
      <xdr:row>758</xdr:row>
      <xdr:rowOff>135375</xdr:rowOff>
    </xdr:to>
    <xdr:sp macro="" textlink="">
      <xdr:nvSpPr>
        <xdr:cNvPr id="30" name="正方形/長方形 29"/>
        <xdr:cNvSpPr/>
      </xdr:nvSpPr>
      <xdr:spPr>
        <a:xfrm>
          <a:off x="6223000" y="56692800"/>
          <a:ext cx="2098919" cy="9227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Ｆ．デザインオフィス　コース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５０者　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７．９百万円</a:t>
          </a:r>
        </a:p>
      </xdr:txBody>
    </xdr:sp>
    <xdr:clientData/>
  </xdr:twoCellAnchor>
  <xdr:twoCellAnchor>
    <xdr:from>
      <xdr:col>26</xdr:col>
      <xdr:colOff>152400</xdr:colOff>
      <xdr:row>758</xdr:row>
      <xdr:rowOff>241300</xdr:rowOff>
    </xdr:from>
    <xdr:to>
      <xdr:col>44</xdr:col>
      <xdr:colOff>10583</xdr:colOff>
      <xdr:row>759</xdr:row>
      <xdr:rowOff>38100</xdr:rowOff>
    </xdr:to>
    <xdr:sp macro="" textlink="">
      <xdr:nvSpPr>
        <xdr:cNvPr id="31" name="大かっこ 30"/>
        <xdr:cNvSpPr/>
      </xdr:nvSpPr>
      <xdr:spPr>
        <a:xfrm>
          <a:off x="5380567" y="52861633"/>
          <a:ext cx="3477683" cy="463550"/>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PIC/S</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関係費用、翻訳、委員等旅費、職員旅費</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28</xdr:col>
      <xdr:colOff>12700</xdr:colOff>
      <xdr:row>756</xdr:row>
      <xdr:rowOff>177800</xdr:rowOff>
    </xdr:from>
    <xdr:to>
      <xdr:col>37</xdr:col>
      <xdr:colOff>63500</xdr:colOff>
      <xdr:row>756</xdr:row>
      <xdr:rowOff>431800</xdr:rowOff>
    </xdr:to>
    <xdr:sp macro="" textlink="">
      <xdr:nvSpPr>
        <xdr:cNvPr id="32" name="正方形/長方形 31"/>
        <xdr:cNvSpPr/>
      </xdr:nvSpPr>
      <xdr:spPr>
        <a:xfrm>
          <a:off x="5702300" y="51650900"/>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25400</xdr:colOff>
      <xdr:row>764</xdr:row>
      <xdr:rowOff>0</xdr:rowOff>
    </xdr:from>
    <xdr:to>
      <xdr:col>10</xdr:col>
      <xdr:colOff>177800</xdr:colOff>
      <xdr:row>764</xdr:row>
      <xdr:rowOff>12700</xdr:rowOff>
    </xdr:to>
    <xdr:cxnSp macro="">
      <xdr:nvCxnSpPr>
        <xdr:cNvPr id="27" name="直線コネクタ 58"/>
        <xdr:cNvCxnSpPr>
          <a:cxnSpLocks noChangeShapeType="1"/>
        </xdr:cNvCxnSpPr>
      </xdr:nvCxnSpPr>
      <xdr:spPr bwMode="auto">
        <a:xfrm flipV="1">
          <a:off x="1447800" y="55232300"/>
          <a:ext cx="762000" cy="12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25400</xdr:colOff>
      <xdr:row>753</xdr:row>
      <xdr:rowOff>50800</xdr:rowOff>
    </xdr:from>
    <xdr:to>
      <xdr:col>7</xdr:col>
      <xdr:colOff>25400</xdr:colOff>
      <xdr:row>764</xdr:row>
      <xdr:rowOff>38100</xdr:rowOff>
    </xdr:to>
    <xdr:cxnSp macro="">
      <xdr:nvCxnSpPr>
        <xdr:cNvPr id="33" name="直線コネクタ 59"/>
        <xdr:cNvCxnSpPr>
          <a:cxnSpLocks noChangeShapeType="1"/>
        </xdr:cNvCxnSpPr>
      </xdr:nvCxnSpPr>
      <xdr:spPr bwMode="auto">
        <a:xfrm flipV="1">
          <a:off x="1447800" y="50457100"/>
          <a:ext cx="0" cy="4813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190500</xdr:colOff>
      <xdr:row>761</xdr:row>
      <xdr:rowOff>165100</xdr:rowOff>
    </xdr:from>
    <xdr:to>
      <xdr:col>14</xdr:col>
      <xdr:colOff>76200</xdr:colOff>
      <xdr:row>761</xdr:row>
      <xdr:rowOff>165100</xdr:rowOff>
    </xdr:to>
    <xdr:cxnSp macro="">
      <xdr:nvCxnSpPr>
        <xdr:cNvPr id="34" name="直線コネクタ 58"/>
        <xdr:cNvCxnSpPr>
          <a:cxnSpLocks noChangeShapeType="1"/>
        </xdr:cNvCxnSpPr>
      </xdr:nvCxnSpPr>
      <xdr:spPr bwMode="auto">
        <a:xfrm>
          <a:off x="2222500" y="54254400"/>
          <a:ext cx="6985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190500</xdr:colOff>
      <xdr:row>761</xdr:row>
      <xdr:rowOff>152400</xdr:rowOff>
    </xdr:from>
    <xdr:to>
      <xdr:col>11</xdr:col>
      <xdr:colOff>0</xdr:colOff>
      <xdr:row>771</xdr:row>
      <xdr:rowOff>279400</xdr:rowOff>
    </xdr:to>
    <xdr:cxnSp macro="">
      <xdr:nvCxnSpPr>
        <xdr:cNvPr id="35" name="直線コネクタ 59"/>
        <xdr:cNvCxnSpPr>
          <a:cxnSpLocks noChangeShapeType="1"/>
        </xdr:cNvCxnSpPr>
      </xdr:nvCxnSpPr>
      <xdr:spPr bwMode="auto">
        <a:xfrm flipH="1" flipV="1">
          <a:off x="2222500" y="54241700"/>
          <a:ext cx="12700" cy="3492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765</xdr:row>
      <xdr:rowOff>279400</xdr:rowOff>
    </xdr:from>
    <xdr:to>
      <xdr:col>12</xdr:col>
      <xdr:colOff>139700</xdr:colOff>
      <xdr:row>765</xdr:row>
      <xdr:rowOff>279400</xdr:rowOff>
    </xdr:to>
    <xdr:cxnSp macro="">
      <xdr:nvCxnSpPr>
        <xdr:cNvPr id="41" name="直線コネクタ 58"/>
        <xdr:cNvCxnSpPr>
          <a:cxnSpLocks noChangeShapeType="1"/>
        </xdr:cNvCxnSpPr>
      </xdr:nvCxnSpPr>
      <xdr:spPr bwMode="auto">
        <a:xfrm>
          <a:off x="2235200" y="55829200"/>
          <a:ext cx="3429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88900</xdr:colOff>
      <xdr:row>760</xdr:row>
      <xdr:rowOff>165100</xdr:rowOff>
    </xdr:from>
    <xdr:to>
      <xdr:col>24</xdr:col>
      <xdr:colOff>155819</xdr:colOff>
      <xdr:row>762</xdr:row>
      <xdr:rowOff>114299</xdr:rowOff>
    </xdr:to>
    <xdr:sp macro="" textlink="">
      <xdr:nvSpPr>
        <xdr:cNvPr id="42" name="正方形/長方形 41"/>
        <xdr:cNvSpPr/>
      </xdr:nvSpPr>
      <xdr:spPr>
        <a:xfrm>
          <a:off x="2933700" y="54025800"/>
          <a:ext cx="2098919" cy="6222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Ｇ</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尾崎理化㈱　他２２民間企業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１０百万円</a:t>
          </a:r>
        </a:p>
      </xdr:txBody>
    </xdr:sp>
    <xdr:clientData/>
  </xdr:twoCellAnchor>
  <xdr:twoCellAnchor>
    <xdr:from>
      <xdr:col>12</xdr:col>
      <xdr:colOff>114300</xdr:colOff>
      <xdr:row>764</xdr:row>
      <xdr:rowOff>190500</xdr:rowOff>
    </xdr:from>
    <xdr:to>
      <xdr:col>26</xdr:col>
      <xdr:colOff>177800</xdr:colOff>
      <xdr:row>767</xdr:row>
      <xdr:rowOff>76200</xdr:rowOff>
    </xdr:to>
    <xdr:sp macro="" textlink="">
      <xdr:nvSpPr>
        <xdr:cNvPr id="44" name="正方形/長方形 43"/>
        <xdr:cNvSpPr/>
      </xdr:nvSpPr>
      <xdr:spPr>
        <a:xfrm>
          <a:off x="2552700" y="55422800"/>
          <a:ext cx="2908300" cy="8382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㈱リクルートスタッフィング</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　他１４民間企業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６．６百万円</a:t>
          </a:r>
        </a:p>
      </xdr:txBody>
    </xdr:sp>
    <xdr:clientData/>
  </xdr:twoCellAnchor>
  <xdr:twoCellAnchor>
    <xdr:from>
      <xdr:col>10</xdr:col>
      <xdr:colOff>190500</xdr:colOff>
      <xdr:row>771</xdr:row>
      <xdr:rowOff>292100</xdr:rowOff>
    </xdr:from>
    <xdr:to>
      <xdr:col>12</xdr:col>
      <xdr:colOff>165100</xdr:colOff>
      <xdr:row>771</xdr:row>
      <xdr:rowOff>304800</xdr:rowOff>
    </xdr:to>
    <xdr:cxnSp macro="">
      <xdr:nvCxnSpPr>
        <xdr:cNvPr id="50" name="直線コネクタ 58"/>
        <xdr:cNvCxnSpPr>
          <a:cxnSpLocks noChangeShapeType="1"/>
        </xdr:cNvCxnSpPr>
      </xdr:nvCxnSpPr>
      <xdr:spPr bwMode="auto">
        <a:xfrm>
          <a:off x="2222500" y="57746900"/>
          <a:ext cx="381000" cy="12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177800</xdr:colOff>
      <xdr:row>770</xdr:row>
      <xdr:rowOff>254000</xdr:rowOff>
    </xdr:from>
    <xdr:to>
      <xdr:col>27</xdr:col>
      <xdr:colOff>88900</xdr:colOff>
      <xdr:row>773</xdr:row>
      <xdr:rowOff>292100</xdr:rowOff>
    </xdr:to>
    <xdr:sp macro="" textlink="">
      <xdr:nvSpPr>
        <xdr:cNvPr id="51" name="正方形/長方形 50"/>
        <xdr:cNvSpPr/>
      </xdr:nvSpPr>
      <xdr:spPr>
        <a:xfrm>
          <a:off x="2616200" y="57391300"/>
          <a:ext cx="2959100" cy="990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資金前渡官吏　国立医薬品食品衛生研究所　総務部会計課長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２．９百万円</a:t>
          </a:r>
        </a:p>
      </xdr:txBody>
    </xdr:sp>
    <xdr:clientData/>
  </xdr:twoCellAnchor>
  <xdr:twoCellAnchor>
    <xdr:from>
      <xdr:col>46</xdr:col>
      <xdr:colOff>88900</xdr:colOff>
      <xdr:row>753</xdr:row>
      <xdr:rowOff>38100</xdr:rowOff>
    </xdr:from>
    <xdr:to>
      <xdr:col>46</xdr:col>
      <xdr:colOff>114300</xdr:colOff>
      <xdr:row>774</xdr:row>
      <xdr:rowOff>152400</xdr:rowOff>
    </xdr:to>
    <xdr:cxnSp macro="">
      <xdr:nvCxnSpPr>
        <xdr:cNvPr id="52" name="直線コネクタ 59"/>
        <xdr:cNvCxnSpPr>
          <a:cxnSpLocks noChangeShapeType="1"/>
        </xdr:cNvCxnSpPr>
      </xdr:nvCxnSpPr>
      <xdr:spPr bwMode="auto">
        <a:xfrm flipV="1">
          <a:off x="9436100" y="50444400"/>
          <a:ext cx="25400" cy="8115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50800</xdr:colOff>
      <xdr:row>764</xdr:row>
      <xdr:rowOff>12700</xdr:rowOff>
    </xdr:from>
    <xdr:to>
      <xdr:col>46</xdr:col>
      <xdr:colOff>114300</xdr:colOff>
      <xdr:row>764</xdr:row>
      <xdr:rowOff>25400</xdr:rowOff>
    </xdr:to>
    <xdr:cxnSp macro="">
      <xdr:nvCxnSpPr>
        <xdr:cNvPr id="53" name="直線コネクタ 58"/>
        <xdr:cNvCxnSpPr>
          <a:cxnSpLocks noChangeShapeType="1"/>
        </xdr:cNvCxnSpPr>
      </xdr:nvCxnSpPr>
      <xdr:spPr bwMode="auto">
        <a:xfrm>
          <a:off x="8382000" y="55245000"/>
          <a:ext cx="1079500" cy="12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50800</xdr:colOff>
      <xdr:row>769</xdr:row>
      <xdr:rowOff>12700</xdr:rowOff>
    </xdr:from>
    <xdr:to>
      <xdr:col>46</xdr:col>
      <xdr:colOff>114300</xdr:colOff>
      <xdr:row>769</xdr:row>
      <xdr:rowOff>25400</xdr:rowOff>
    </xdr:to>
    <xdr:cxnSp macro="">
      <xdr:nvCxnSpPr>
        <xdr:cNvPr id="58" name="直線コネクタ 58"/>
        <xdr:cNvCxnSpPr>
          <a:cxnSpLocks noChangeShapeType="1"/>
        </xdr:cNvCxnSpPr>
      </xdr:nvCxnSpPr>
      <xdr:spPr bwMode="auto">
        <a:xfrm>
          <a:off x="8382000" y="56832500"/>
          <a:ext cx="1079500" cy="12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41</xdr:col>
      <xdr:colOff>38100</xdr:colOff>
      <xdr:row>774</xdr:row>
      <xdr:rowOff>127000</xdr:rowOff>
    </xdr:from>
    <xdr:to>
      <xdr:col>46</xdr:col>
      <xdr:colOff>101600</xdr:colOff>
      <xdr:row>774</xdr:row>
      <xdr:rowOff>139700</xdr:rowOff>
    </xdr:to>
    <xdr:cxnSp macro="">
      <xdr:nvCxnSpPr>
        <xdr:cNvPr id="59" name="直線コネクタ 58"/>
        <xdr:cNvCxnSpPr>
          <a:cxnSpLocks noChangeShapeType="1"/>
        </xdr:cNvCxnSpPr>
      </xdr:nvCxnSpPr>
      <xdr:spPr bwMode="auto">
        <a:xfrm>
          <a:off x="8369300" y="58534300"/>
          <a:ext cx="1079500" cy="12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190500</xdr:colOff>
      <xdr:row>763</xdr:row>
      <xdr:rowOff>25400</xdr:rowOff>
    </xdr:from>
    <xdr:to>
      <xdr:col>41</xdr:col>
      <xdr:colOff>54219</xdr:colOff>
      <xdr:row>765</xdr:row>
      <xdr:rowOff>12699</xdr:rowOff>
    </xdr:to>
    <xdr:sp macro="" textlink="">
      <xdr:nvSpPr>
        <xdr:cNvPr id="60" name="正方形/長方形 59"/>
        <xdr:cNvSpPr/>
      </xdr:nvSpPr>
      <xdr:spPr>
        <a:xfrm>
          <a:off x="6286500" y="54940200"/>
          <a:ext cx="2098919" cy="6222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岩井化学薬品（株）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０．１百万円</a:t>
          </a:r>
        </a:p>
      </xdr:txBody>
    </xdr:sp>
    <xdr:clientData/>
  </xdr:twoCellAnchor>
  <xdr:twoCellAnchor>
    <xdr:from>
      <xdr:col>29</xdr:col>
      <xdr:colOff>152400</xdr:colOff>
      <xdr:row>768</xdr:row>
      <xdr:rowOff>25400</xdr:rowOff>
    </xdr:from>
    <xdr:to>
      <xdr:col>41</xdr:col>
      <xdr:colOff>66919</xdr:colOff>
      <xdr:row>770</xdr:row>
      <xdr:rowOff>203200</xdr:rowOff>
    </xdr:to>
    <xdr:sp macro="" textlink="">
      <xdr:nvSpPr>
        <xdr:cNvPr id="61" name="正方形/長方形 60"/>
        <xdr:cNvSpPr/>
      </xdr:nvSpPr>
      <xdr:spPr>
        <a:xfrm>
          <a:off x="6045200" y="56527700"/>
          <a:ext cx="2352919" cy="8128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資金前渡官吏　国立感染症研究所総務部会計課長　他８民間企業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６．２百万円</a:t>
          </a:r>
        </a:p>
      </xdr:txBody>
    </xdr:sp>
    <xdr:clientData/>
  </xdr:twoCellAnchor>
  <xdr:twoCellAnchor>
    <xdr:from>
      <xdr:col>29</xdr:col>
      <xdr:colOff>12700</xdr:colOff>
      <xdr:row>773</xdr:row>
      <xdr:rowOff>215900</xdr:rowOff>
    </xdr:from>
    <xdr:to>
      <xdr:col>41</xdr:col>
      <xdr:colOff>28819</xdr:colOff>
      <xdr:row>775</xdr:row>
      <xdr:rowOff>203199</xdr:rowOff>
    </xdr:to>
    <xdr:sp macro="" textlink="">
      <xdr:nvSpPr>
        <xdr:cNvPr id="62" name="正方形/長方形 61"/>
        <xdr:cNvSpPr/>
      </xdr:nvSpPr>
      <xdr:spPr>
        <a:xfrm>
          <a:off x="5905500" y="58305700"/>
          <a:ext cx="2454519" cy="6222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岩井化学薬品（株）他２民間企業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４．９百万円</a:t>
          </a:r>
        </a:p>
      </xdr:txBody>
    </xdr:sp>
    <xdr:clientData/>
  </xdr:twoCellAnchor>
  <xdr:twoCellAnchor>
    <xdr:from>
      <xdr:col>11</xdr:col>
      <xdr:colOff>165100</xdr:colOff>
      <xdr:row>762</xdr:row>
      <xdr:rowOff>152400</xdr:rowOff>
    </xdr:from>
    <xdr:to>
      <xdr:col>27</xdr:col>
      <xdr:colOff>105019</xdr:colOff>
      <xdr:row>763</xdr:row>
      <xdr:rowOff>101600</xdr:rowOff>
    </xdr:to>
    <xdr:sp macro="" textlink="">
      <xdr:nvSpPr>
        <xdr:cNvPr id="63" name="大かっこ 62"/>
        <xdr:cNvSpPr/>
      </xdr:nvSpPr>
      <xdr:spPr>
        <a:xfrm>
          <a:off x="2400300" y="54686200"/>
          <a:ext cx="3191119" cy="330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・臨時収去に伴う分析</a:t>
          </a:r>
        </a:p>
      </xdr:txBody>
    </xdr:sp>
    <xdr:clientData/>
  </xdr:twoCellAnchor>
  <xdr:twoCellAnchor>
    <xdr:from>
      <xdr:col>12</xdr:col>
      <xdr:colOff>88900</xdr:colOff>
      <xdr:row>767</xdr:row>
      <xdr:rowOff>203200</xdr:rowOff>
    </xdr:from>
    <xdr:to>
      <xdr:col>28</xdr:col>
      <xdr:colOff>165100</xdr:colOff>
      <xdr:row>769</xdr:row>
      <xdr:rowOff>254000</xdr:rowOff>
    </xdr:to>
    <xdr:sp macro="" textlink="">
      <xdr:nvSpPr>
        <xdr:cNvPr id="64" name="大かっこ 63"/>
        <xdr:cNvSpPr/>
      </xdr:nvSpPr>
      <xdr:spPr>
        <a:xfrm>
          <a:off x="2501900" y="56189033"/>
          <a:ext cx="3293533"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xdr:txBody>
    </xdr:sp>
    <xdr:clientData/>
  </xdr:twoCellAnchor>
  <xdr:twoCellAnchor>
    <xdr:from>
      <xdr:col>12</xdr:col>
      <xdr:colOff>12700</xdr:colOff>
      <xdr:row>774</xdr:row>
      <xdr:rowOff>63500</xdr:rowOff>
    </xdr:from>
    <xdr:to>
      <xdr:col>27</xdr:col>
      <xdr:colOff>155819</xdr:colOff>
      <xdr:row>775</xdr:row>
      <xdr:rowOff>152400</xdr:rowOff>
    </xdr:to>
    <xdr:sp macro="" textlink="">
      <xdr:nvSpPr>
        <xdr:cNvPr id="65" name="大かっこ 64"/>
        <xdr:cNvSpPr/>
      </xdr:nvSpPr>
      <xdr:spPr>
        <a:xfrm>
          <a:off x="2451100" y="58470800"/>
          <a:ext cx="3191119" cy="406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・医薬品等ＧＭＰ対策事業</a:t>
          </a:r>
          <a:endParaRPr kumimoji="1" lang="en-US" altLang="ja-JP" sz="1100"/>
        </a:p>
      </xdr:txBody>
    </xdr:sp>
    <xdr:clientData/>
  </xdr:twoCellAnchor>
  <xdr:twoCellAnchor>
    <xdr:from>
      <xdr:col>29</xdr:col>
      <xdr:colOff>76200</xdr:colOff>
      <xdr:row>765</xdr:row>
      <xdr:rowOff>76200</xdr:rowOff>
    </xdr:from>
    <xdr:to>
      <xdr:col>44</xdr:col>
      <xdr:colOff>162658</xdr:colOff>
      <xdr:row>766</xdr:row>
      <xdr:rowOff>50800</xdr:rowOff>
    </xdr:to>
    <xdr:sp macro="" textlink="">
      <xdr:nvSpPr>
        <xdr:cNvPr id="66" name="大かっこ 65"/>
        <xdr:cNvSpPr/>
      </xdr:nvSpPr>
      <xdr:spPr>
        <a:xfrm>
          <a:off x="5969000" y="55626000"/>
          <a:ext cx="3134458" cy="292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・臨時収去に伴う分析</a:t>
          </a:r>
        </a:p>
      </xdr:txBody>
    </xdr:sp>
    <xdr:clientData/>
  </xdr:twoCellAnchor>
  <xdr:twoCellAnchor>
    <xdr:from>
      <xdr:col>28</xdr:col>
      <xdr:colOff>50800</xdr:colOff>
      <xdr:row>770</xdr:row>
      <xdr:rowOff>292100</xdr:rowOff>
    </xdr:from>
    <xdr:to>
      <xdr:col>43</xdr:col>
      <xdr:colOff>137258</xdr:colOff>
      <xdr:row>772</xdr:row>
      <xdr:rowOff>38100</xdr:rowOff>
    </xdr:to>
    <xdr:sp macro="" textlink="">
      <xdr:nvSpPr>
        <xdr:cNvPr id="67" name="大かっこ 66"/>
        <xdr:cNvSpPr/>
      </xdr:nvSpPr>
      <xdr:spPr>
        <a:xfrm>
          <a:off x="5740400" y="57429400"/>
          <a:ext cx="3134458"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xdr:txBody>
    </xdr:sp>
    <xdr:clientData/>
  </xdr:twoCellAnchor>
  <xdr:twoCellAnchor>
    <xdr:from>
      <xdr:col>28</xdr:col>
      <xdr:colOff>152400</xdr:colOff>
      <xdr:row>775</xdr:row>
      <xdr:rowOff>177800</xdr:rowOff>
    </xdr:from>
    <xdr:to>
      <xdr:col>44</xdr:col>
      <xdr:colOff>35658</xdr:colOff>
      <xdr:row>776</xdr:row>
      <xdr:rowOff>266700</xdr:rowOff>
    </xdr:to>
    <xdr:sp macro="" textlink="">
      <xdr:nvSpPr>
        <xdr:cNvPr id="68" name="大かっこ 67"/>
        <xdr:cNvSpPr/>
      </xdr:nvSpPr>
      <xdr:spPr>
        <a:xfrm>
          <a:off x="5842000" y="58902600"/>
          <a:ext cx="3134458" cy="406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・医薬品等ＧＭＰ対策事業</a:t>
          </a:r>
          <a:endParaRPr kumimoji="1" lang="en-US" altLang="ja-JP" sz="1100"/>
        </a:p>
      </xdr:txBody>
    </xdr:sp>
    <xdr:clientData/>
  </xdr:twoCellAnchor>
  <xdr:twoCellAnchor>
    <xdr:from>
      <xdr:col>9</xdr:col>
      <xdr:colOff>50800</xdr:colOff>
      <xdr:row>759</xdr:row>
      <xdr:rowOff>139700</xdr:rowOff>
    </xdr:from>
    <xdr:to>
      <xdr:col>21</xdr:col>
      <xdr:colOff>88900</xdr:colOff>
      <xdr:row>760</xdr:row>
      <xdr:rowOff>50800</xdr:rowOff>
    </xdr:to>
    <xdr:sp macro="" textlink="">
      <xdr:nvSpPr>
        <xdr:cNvPr id="48" name="正方形/長方形 47"/>
        <xdr:cNvSpPr/>
      </xdr:nvSpPr>
      <xdr:spPr>
        <a:xfrm>
          <a:off x="1879600" y="53632100"/>
          <a:ext cx="2476500" cy="2794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一般競争入札（最低価格）　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139700</xdr:colOff>
      <xdr:row>762</xdr:row>
      <xdr:rowOff>50800</xdr:rowOff>
    </xdr:from>
    <xdr:to>
      <xdr:col>37</xdr:col>
      <xdr:colOff>190500</xdr:colOff>
      <xdr:row>762</xdr:row>
      <xdr:rowOff>304800</xdr:rowOff>
    </xdr:to>
    <xdr:sp macro="" textlink="">
      <xdr:nvSpPr>
        <xdr:cNvPr id="49" name="正方形/長方形 48"/>
        <xdr:cNvSpPr/>
      </xdr:nvSpPr>
      <xdr:spPr>
        <a:xfrm>
          <a:off x="5829300" y="54584600"/>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50800</xdr:colOff>
      <xdr:row>767</xdr:row>
      <xdr:rowOff>12700</xdr:rowOff>
    </xdr:from>
    <xdr:to>
      <xdr:col>38</xdr:col>
      <xdr:colOff>101600</xdr:colOff>
      <xdr:row>767</xdr:row>
      <xdr:rowOff>266700</xdr:rowOff>
    </xdr:to>
    <xdr:sp macro="" textlink="">
      <xdr:nvSpPr>
        <xdr:cNvPr id="54" name="正方形/長方形 53"/>
        <xdr:cNvSpPr/>
      </xdr:nvSpPr>
      <xdr:spPr>
        <a:xfrm>
          <a:off x="5943600" y="56197500"/>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50800</xdr:colOff>
      <xdr:row>772</xdr:row>
      <xdr:rowOff>177800</xdr:rowOff>
    </xdr:from>
    <xdr:to>
      <xdr:col>40</xdr:col>
      <xdr:colOff>88900</xdr:colOff>
      <xdr:row>773</xdr:row>
      <xdr:rowOff>139700</xdr:rowOff>
    </xdr:to>
    <xdr:sp macro="" textlink="">
      <xdr:nvSpPr>
        <xdr:cNvPr id="55" name="正方形/長方形 54"/>
        <xdr:cNvSpPr/>
      </xdr:nvSpPr>
      <xdr:spPr>
        <a:xfrm>
          <a:off x="5740400" y="57950100"/>
          <a:ext cx="2476500" cy="2794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一般競争入札（最低価格）　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90" zoomScaleNormal="75" zoomScaleSheetLayoutView="90" zoomScalePageLayoutView="85" workbookViewId="0">
      <selection activeCell="G80" sqref="G80:AA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234</v>
      </c>
      <c r="AT2" s="220"/>
      <c r="AU2" s="220"/>
      <c r="AV2" s="52" t="str">
        <f>IF(AW2="", "", "-")</f>
        <v/>
      </c>
      <c r="AW2" s="397"/>
      <c r="AX2" s="397"/>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838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167</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560</v>
      </c>
      <c r="AF5" s="721"/>
      <c r="AG5" s="721"/>
      <c r="AH5" s="721"/>
      <c r="AI5" s="721"/>
      <c r="AJ5" s="721"/>
      <c r="AK5" s="721"/>
      <c r="AL5" s="721"/>
      <c r="AM5" s="721"/>
      <c r="AN5" s="721"/>
      <c r="AO5" s="721"/>
      <c r="AP5" s="722"/>
      <c r="AQ5" s="723" t="s">
        <v>705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1.25" customHeight="1" x14ac:dyDescent="0.15">
      <c r="A7" s="830" t="s">
        <v>22</v>
      </c>
      <c r="B7" s="831"/>
      <c r="C7" s="831"/>
      <c r="D7" s="831"/>
      <c r="E7" s="831"/>
      <c r="F7" s="832"/>
      <c r="G7" s="833" t="s">
        <v>562</v>
      </c>
      <c r="H7" s="834"/>
      <c r="I7" s="834"/>
      <c r="J7" s="834"/>
      <c r="K7" s="834"/>
      <c r="L7" s="834"/>
      <c r="M7" s="834"/>
      <c r="N7" s="834"/>
      <c r="O7" s="834"/>
      <c r="P7" s="834"/>
      <c r="Q7" s="834"/>
      <c r="R7" s="834"/>
      <c r="S7" s="834"/>
      <c r="T7" s="834"/>
      <c r="U7" s="834"/>
      <c r="V7" s="834"/>
      <c r="W7" s="834"/>
      <c r="X7" s="835"/>
      <c r="Y7" s="395" t="s">
        <v>504</v>
      </c>
      <c r="Z7" s="296"/>
      <c r="AA7" s="296"/>
      <c r="AB7" s="296"/>
      <c r="AC7" s="296"/>
      <c r="AD7" s="396"/>
      <c r="AE7" s="383" t="s">
        <v>563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564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701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523</v>
      </c>
      <c r="Q12" s="298"/>
      <c r="R12" s="298"/>
      <c r="S12" s="298"/>
      <c r="T12" s="298"/>
      <c r="U12" s="298"/>
      <c r="V12" s="299"/>
      <c r="W12" s="303" t="s">
        <v>520</v>
      </c>
      <c r="X12" s="298"/>
      <c r="Y12" s="298"/>
      <c r="Z12" s="298"/>
      <c r="AA12" s="298"/>
      <c r="AB12" s="298"/>
      <c r="AC12" s="299"/>
      <c r="AD12" s="303" t="s">
        <v>515</v>
      </c>
      <c r="AE12" s="298"/>
      <c r="AF12" s="298"/>
      <c r="AG12" s="298"/>
      <c r="AH12" s="298"/>
      <c r="AI12" s="298"/>
      <c r="AJ12" s="299"/>
      <c r="AK12" s="303" t="s">
        <v>508</v>
      </c>
      <c r="AL12" s="298"/>
      <c r="AM12" s="298"/>
      <c r="AN12" s="298"/>
      <c r="AO12" s="298"/>
      <c r="AP12" s="298"/>
      <c r="AQ12" s="299"/>
      <c r="AR12" s="303" t="s">
        <v>506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19</v>
      </c>
      <c r="Q13" s="109"/>
      <c r="R13" s="109"/>
      <c r="S13" s="109"/>
      <c r="T13" s="109"/>
      <c r="U13" s="109"/>
      <c r="V13" s="110"/>
      <c r="W13" s="108">
        <v>103</v>
      </c>
      <c r="X13" s="109"/>
      <c r="Y13" s="109"/>
      <c r="Z13" s="109"/>
      <c r="AA13" s="109"/>
      <c r="AB13" s="109"/>
      <c r="AC13" s="110"/>
      <c r="AD13" s="108">
        <v>101</v>
      </c>
      <c r="AE13" s="109"/>
      <c r="AF13" s="109"/>
      <c r="AG13" s="109"/>
      <c r="AH13" s="109"/>
      <c r="AI13" s="109"/>
      <c r="AJ13" s="110"/>
      <c r="AK13" s="108">
        <v>104</v>
      </c>
      <c r="AL13" s="109"/>
      <c r="AM13" s="109"/>
      <c r="AN13" s="109"/>
      <c r="AO13" s="109"/>
      <c r="AP13" s="109"/>
      <c r="AQ13" s="110"/>
      <c r="AR13" s="105">
        <v>157</v>
      </c>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566</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19</v>
      </c>
      <c r="Q18" s="115"/>
      <c r="R18" s="115"/>
      <c r="S18" s="115"/>
      <c r="T18" s="115"/>
      <c r="U18" s="115"/>
      <c r="V18" s="116"/>
      <c r="W18" s="114">
        <f>SUM(W13:AC17)</f>
        <v>103</v>
      </c>
      <c r="X18" s="115"/>
      <c r="Y18" s="115"/>
      <c r="Z18" s="115"/>
      <c r="AA18" s="115"/>
      <c r="AB18" s="115"/>
      <c r="AC18" s="116"/>
      <c r="AD18" s="114">
        <f>SUM(AD13:AJ17)</f>
        <v>101</v>
      </c>
      <c r="AE18" s="115"/>
      <c r="AF18" s="115"/>
      <c r="AG18" s="115"/>
      <c r="AH18" s="115"/>
      <c r="AI18" s="115"/>
      <c r="AJ18" s="116"/>
      <c r="AK18" s="114">
        <f>SUM(AK13:AQ17)</f>
        <v>104</v>
      </c>
      <c r="AL18" s="115"/>
      <c r="AM18" s="115"/>
      <c r="AN18" s="115"/>
      <c r="AO18" s="115"/>
      <c r="AP18" s="115"/>
      <c r="AQ18" s="116"/>
      <c r="AR18" s="114">
        <f>SUM(AR13:AX17)</f>
        <v>157</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18</v>
      </c>
      <c r="Q19" s="109"/>
      <c r="R19" s="109"/>
      <c r="S19" s="109"/>
      <c r="T19" s="109"/>
      <c r="U19" s="109"/>
      <c r="V19" s="110"/>
      <c r="W19" s="108">
        <v>57</v>
      </c>
      <c r="X19" s="109"/>
      <c r="Y19" s="109"/>
      <c r="Z19" s="109"/>
      <c r="AA19" s="109"/>
      <c r="AB19" s="109"/>
      <c r="AC19" s="110"/>
      <c r="AD19" s="108">
        <v>60</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0.94736842105263153</v>
      </c>
      <c r="Q20" s="543"/>
      <c r="R20" s="543"/>
      <c r="S20" s="543"/>
      <c r="T20" s="543"/>
      <c r="U20" s="543"/>
      <c r="V20" s="543"/>
      <c r="W20" s="543">
        <f t="shared" ref="W20" si="0">IF(W18=0, "-", SUM(W19)/W18)</f>
        <v>0.55339805825242716</v>
      </c>
      <c r="X20" s="543"/>
      <c r="Y20" s="543"/>
      <c r="Z20" s="543"/>
      <c r="AA20" s="543"/>
      <c r="AB20" s="543"/>
      <c r="AC20" s="543"/>
      <c r="AD20" s="543">
        <f t="shared" ref="AD20" si="1">IF(AD18=0, "-", SUM(AD19)/AD18)</f>
        <v>0.59405940594059403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470</v>
      </c>
      <c r="H21" s="931"/>
      <c r="I21" s="931"/>
      <c r="J21" s="931"/>
      <c r="K21" s="931"/>
      <c r="L21" s="931"/>
      <c r="M21" s="931"/>
      <c r="N21" s="931"/>
      <c r="O21" s="931"/>
      <c r="P21" s="543">
        <f>IF(P19=0, "-", SUM(P19)/SUM(P13,P14))</f>
        <v>0.94736842105263153</v>
      </c>
      <c r="Q21" s="543"/>
      <c r="R21" s="543"/>
      <c r="S21" s="543"/>
      <c r="T21" s="543"/>
      <c r="U21" s="543"/>
      <c r="V21" s="543"/>
      <c r="W21" s="543">
        <f t="shared" ref="W21" si="2">IF(W19=0, "-", SUM(W19)/SUM(W13,W14))</f>
        <v>0.55339805825242716</v>
      </c>
      <c r="X21" s="543"/>
      <c r="Y21" s="543"/>
      <c r="Z21" s="543"/>
      <c r="AA21" s="543"/>
      <c r="AB21" s="543"/>
      <c r="AC21" s="543"/>
      <c r="AD21" s="543">
        <f t="shared" ref="AD21" si="3">IF(AD19=0, "-", SUM(AD19)/SUM(AD13,AD14))</f>
        <v>0.59405940594059403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548</v>
      </c>
      <c r="B22" s="199"/>
      <c r="C22" s="199"/>
      <c r="D22" s="199"/>
      <c r="E22" s="199"/>
      <c r="F22" s="200"/>
      <c r="G22" s="183" t="s">
        <v>449</v>
      </c>
      <c r="H22" s="184"/>
      <c r="I22" s="184"/>
      <c r="J22" s="184"/>
      <c r="K22" s="184"/>
      <c r="L22" s="184"/>
      <c r="M22" s="184"/>
      <c r="N22" s="184"/>
      <c r="O22" s="185"/>
      <c r="P22" s="207" t="s">
        <v>509</v>
      </c>
      <c r="Q22" s="184"/>
      <c r="R22" s="184"/>
      <c r="S22" s="184"/>
      <c r="T22" s="184"/>
      <c r="U22" s="184"/>
      <c r="V22" s="185"/>
      <c r="W22" s="207" t="s">
        <v>505</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53</v>
      </c>
      <c r="Q23" s="106"/>
      <c r="R23" s="106"/>
      <c r="S23" s="106"/>
      <c r="T23" s="106"/>
      <c r="U23" s="106"/>
      <c r="V23" s="107"/>
      <c r="W23" s="105">
        <v>55</v>
      </c>
      <c r="X23" s="106"/>
      <c r="Y23" s="106"/>
      <c r="Z23" s="106"/>
      <c r="AA23" s="106"/>
      <c r="AB23" s="106"/>
      <c r="AC23" s="107"/>
      <c r="AD23" s="209" t="s">
        <v>842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8">
        <v>47</v>
      </c>
      <c r="Q24" s="109"/>
      <c r="R24" s="109"/>
      <c r="S24" s="109"/>
      <c r="T24" s="109"/>
      <c r="U24" s="109"/>
      <c r="V24" s="110"/>
      <c r="W24" s="108">
        <v>43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571</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572</v>
      </c>
      <c r="H26" s="190"/>
      <c r="I26" s="190"/>
      <c r="J26" s="190"/>
      <c r="K26" s="190"/>
      <c r="L26" s="190"/>
      <c r="M26" s="190"/>
      <c r="N26" s="190"/>
      <c r="O26" s="191"/>
      <c r="P26" s="108">
        <v>2</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843</v>
      </c>
      <c r="H27" s="190"/>
      <c r="I27" s="190"/>
      <c r="J27" s="190"/>
      <c r="K27" s="190"/>
      <c r="L27" s="190"/>
      <c r="M27" s="190"/>
      <c r="N27" s="190"/>
      <c r="O27" s="191"/>
      <c r="P27" s="108">
        <v>0</v>
      </c>
      <c r="Q27" s="109"/>
      <c r="R27" s="109"/>
      <c r="S27" s="109"/>
      <c r="T27" s="109"/>
      <c r="U27" s="109"/>
      <c r="V27" s="110"/>
      <c r="W27" s="108">
        <v>56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104</v>
      </c>
      <c r="Q29" s="109"/>
      <c r="R29" s="109"/>
      <c r="S29" s="109"/>
      <c r="T29" s="109"/>
      <c r="U29" s="109"/>
      <c r="V29" s="110"/>
      <c r="W29" s="227">
        <f>AR13</f>
        <v>157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465</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524</v>
      </c>
      <c r="AF30" s="387"/>
      <c r="AG30" s="387"/>
      <c r="AH30" s="388"/>
      <c r="AI30" s="386" t="s">
        <v>521</v>
      </c>
      <c r="AJ30" s="387"/>
      <c r="AK30" s="387"/>
      <c r="AL30" s="388"/>
      <c r="AM30" s="389" t="s">
        <v>516</v>
      </c>
      <c r="AN30" s="389"/>
      <c r="AO30" s="389"/>
      <c r="AP30" s="386"/>
      <c r="AQ30" s="642" t="s">
        <v>353</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566</v>
      </c>
      <c r="AR31" s="136"/>
      <c r="AS31" s="137" t="s">
        <v>354</v>
      </c>
      <c r="AT31" s="172"/>
      <c r="AU31" s="271" t="s">
        <v>566</v>
      </c>
      <c r="AV31" s="271"/>
      <c r="AW31" s="379" t="s">
        <v>300</v>
      </c>
      <c r="AX31" s="380"/>
    </row>
    <row r="32" spans="1:50" ht="23.25" customHeight="1" x14ac:dyDescent="0.15">
      <c r="A32" s="519"/>
      <c r="B32" s="517"/>
      <c r="C32" s="517"/>
      <c r="D32" s="517"/>
      <c r="E32" s="517"/>
      <c r="F32" s="518"/>
      <c r="G32" s="544" t="s">
        <v>565</v>
      </c>
      <c r="H32" s="545"/>
      <c r="I32" s="545"/>
      <c r="J32" s="545"/>
      <c r="K32" s="545"/>
      <c r="L32" s="545"/>
      <c r="M32" s="545"/>
      <c r="N32" s="545"/>
      <c r="O32" s="546"/>
      <c r="P32" s="161" t="s">
        <v>565</v>
      </c>
      <c r="Q32" s="161"/>
      <c r="R32" s="161"/>
      <c r="S32" s="161"/>
      <c r="T32" s="161"/>
      <c r="U32" s="161"/>
      <c r="V32" s="161"/>
      <c r="W32" s="161"/>
      <c r="X32" s="231"/>
      <c r="Y32" s="338" t="s">
        <v>12</v>
      </c>
      <c r="Z32" s="553"/>
      <c r="AA32" s="554"/>
      <c r="AB32" s="555"/>
      <c r="AC32" s="555"/>
      <c r="AD32" s="555"/>
      <c r="AE32" s="364" t="s">
        <v>565</v>
      </c>
      <c r="AF32" s="365"/>
      <c r="AG32" s="365"/>
      <c r="AH32" s="365"/>
      <c r="AI32" s="364" t="s">
        <v>565</v>
      </c>
      <c r="AJ32" s="365"/>
      <c r="AK32" s="365"/>
      <c r="AL32" s="365"/>
      <c r="AM32" s="364" t="s">
        <v>565</v>
      </c>
      <c r="AN32" s="365"/>
      <c r="AO32" s="365"/>
      <c r="AP32" s="365"/>
      <c r="AQ32" s="111" t="s">
        <v>565</v>
      </c>
      <c r="AR32" s="112"/>
      <c r="AS32" s="112"/>
      <c r="AT32" s="113"/>
      <c r="AU32" s="365" t="s">
        <v>565</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c r="AC33" s="526"/>
      <c r="AD33" s="526"/>
      <c r="AE33" s="364" t="s">
        <v>565</v>
      </c>
      <c r="AF33" s="365"/>
      <c r="AG33" s="365"/>
      <c r="AH33" s="365"/>
      <c r="AI33" s="364" t="s">
        <v>565</v>
      </c>
      <c r="AJ33" s="365"/>
      <c r="AK33" s="365"/>
      <c r="AL33" s="365"/>
      <c r="AM33" s="364" t="s">
        <v>565</v>
      </c>
      <c r="AN33" s="365"/>
      <c r="AO33" s="365"/>
      <c r="AP33" s="365"/>
      <c r="AQ33" s="111" t="s">
        <v>565</v>
      </c>
      <c r="AR33" s="112"/>
      <c r="AS33" s="112"/>
      <c r="AT33" s="113"/>
      <c r="AU33" s="365" t="s">
        <v>573</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t="s">
        <v>565</v>
      </c>
      <c r="AF34" s="365"/>
      <c r="AG34" s="365"/>
      <c r="AH34" s="365"/>
      <c r="AI34" s="364" t="s">
        <v>565</v>
      </c>
      <c r="AJ34" s="365"/>
      <c r="AK34" s="365"/>
      <c r="AL34" s="365"/>
      <c r="AM34" s="364" t="s">
        <v>565</v>
      </c>
      <c r="AN34" s="365"/>
      <c r="AO34" s="365"/>
      <c r="AP34" s="365"/>
      <c r="AQ34" s="111" t="s">
        <v>565</v>
      </c>
      <c r="AR34" s="112"/>
      <c r="AS34" s="112"/>
      <c r="AT34" s="113"/>
      <c r="AU34" s="365" t="s">
        <v>565</v>
      </c>
      <c r="AV34" s="365"/>
      <c r="AW34" s="365"/>
      <c r="AX34" s="367"/>
    </row>
    <row r="35" spans="1:50" ht="23.25" customHeight="1" x14ac:dyDescent="0.15">
      <c r="A35" s="901" t="s">
        <v>494</v>
      </c>
      <c r="B35" s="902"/>
      <c r="C35" s="902"/>
      <c r="D35" s="902"/>
      <c r="E35" s="902"/>
      <c r="F35" s="903"/>
      <c r="G35" s="907" t="s">
        <v>555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465</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524</v>
      </c>
      <c r="AF37" s="369"/>
      <c r="AG37" s="369"/>
      <c r="AH37" s="370"/>
      <c r="AI37" s="368" t="s">
        <v>521</v>
      </c>
      <c r="AJ37" s="369"/>
      <c r="AK37" s="369"/>
      <c r="AL37" s="370"/>
      <c r="AM37" s="375" t="s">
        <v>516</v>
      </c>
      <c r="AN37" s="375"/>
      <c r="AO37" s="375"/>
      <c r="AP37" s="368"/>
      <c r="AQ37" s="267" t="s">
        <v>353</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465</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524</v>
      </c>
      <c r="AF44" s="369"/>
      <c r="AG44" s="369"/>
      <c r="AH44" s="370"/>
      <c r="AI44" s="368" t="s">
        <v>521</v>
      </c>
      <c r="AJ44" s="369"/>
      <c r="AK44" s="369"/>
      <c r="AL44" s="370"/>
      <c r="AM44" s="375" t="s">
        <v>516</v>
      </c>
      <c r="AN44" s="375"/>
      <c r="AO44" s="375"/>
      <c r="AP44" s="368"/>
      <c r="AQ44" s="267" t="s">
        <v>353</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465</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524</v>
      </c>
      <c r="AF51" s="369"/>
      <c r="AG51" s="369"/>
      <c r="AH51" s="370"/>
      <c r="AI51" s="368" t="s">
        <v>521</v>
      </c>
      <c r="AJ51" s="369"/>
      <c r="AK51" s="369"/>
      <c r="AL51" s="370"/>
      <c r="AM51" s="375" t="s">
        <v>517</v>
      </c>
      <c r="AN51" s="375"/>
      <c r="AO51" s="375"/>
      <c r="AP51" s="368"/>
      <c r="AQ51" s="267" t="s">
        <v>353</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465</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525</v>
      </c>
      <c r="AF58" s="369"/>
      <c r="AG58" s="369"/>
      <c r="AH58" s="370"/>
      <c r="AI58" s="368" t="s">
        <v>521</v>
      </c>
      <c r="AJ58" s="369"/>
      <c r="AK58" s="369"/>
      <c r="AL58" s="370"/>
      <c r="AM58" s="375" t="s">
        <v>516</v>
      </c>
      <c r="AN58" s="375"/>
      <c r="AO58" s="375"/>
      <c r="AP58" s="368"/>
      <c r="AQ58" s="267" t="s">
        <v>353</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461</v>
      </c>
      <c r="X65" s="874"/>
      <c r="Y65" s="877"/>
      <c r="Z65" s="877"/>
      <c r="AA65" s="878"/>
      <c r="AB65" s="871" t="s">
        <v>11</v>
      </c>
      <c r="AC65" s="867"/>
      <c r="AD65" s="868"/>
      <c r="AE65" s="368" t="s">
        <v>524</v>
      </c>
      <c r="AF65" s="369"/>
      <c r="AG65" s="369"/>
      <c r="AH65" s="370"/>
      <c r="AI65" s="368" t="s">
        <v>521</v>
      </c>
      <c r="AJ65" s="369"/>
      <c r="AK65" s="369"/>
      <c r="AL65" s="370"/>
      <c r="AM65" s="375" t="s">
        <v>516</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464</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484</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484</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485</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471</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483</v>
      </c>
      <c r="X70" s="948"/>
      <c r="Y70" s="953" t="s">
        <v>12</v>
      </c>
      <c r="Z70" s="953"/>
      <c r="AA70" s="954"/>
      <c r="AB70" s="955" t="s">
        <v>484</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484</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485</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466</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524</v>
      </c>
      <c r="AF73" s="369"/>
      <c r="AG73" s="369"/>
      <c r="AH73" s="370"/>
      <c r="AI73" s="368" t="s">
        <v>521</v>
      </c>
      <c r="AJ73" s="369"/>
      <c r="AK73" s="369"/>
      <c r="AL73" s="370"/>
      <c r="AM73" s="375" t="s">
        <v>516</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497</v>
      </c>
      <c r="B78" s="916"/>
      <c r="C78" s="916"/>
      <c r="D78" s="916"/>
      <c r="E78" s="913" t="s">
        <v>443</v>
      </c>
      <c r="F78" s="914"/>
      <c r="G78" s="57" t="s">
        <v>356</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460</v>
      </c>
      <c r="AP79" s="149"/>
      <c r="AQ79" s="149"/>
      <c r="AR79" s="81" t="s">
        <v>458</v>
      </c>
      <c r="AS79" s="148"/>
      <c r="AT79" s="149"/>
      <c r="AU79" s="149"/>
      <c r="AV79" s="149"/>
      <c r="AW79" s="149"/>
      <c r="AX79" s="150"/>
    </row>
    <row r="80" spans="1:50" ht="18.75" customHeight="1" x14ac:dyDescent="0.15">
      <c r="A80" s="523" t="s">
        <v>266</v>
      </c>
      <c r="B80" s="850" t="s">
        <v>457</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4"/>
      <c r="B82" s="853"/>
      <c r="C82" s="556"/>
      <c r="D82" s="556"/>
      <c r="E82" s="556"/>
      <c r="F82" s="557"/>
      <c r="G82" s="505" t="s">
        <v>574</v>
      </c>
      <c r="H82" s="505"/>
      <c r="I82" s="505"/>
      <c r="J82" s="505"/>
      <c r="K82" s="505"/>
      <c r="L82" s="505"/>
      <c r="M82" s="505"/>
      <c r="N82" s="505"/>
      <c r="O82" s="505"/>
      <c r="P82" s="505"/>
      <c r="Q82" s="505"/>
      <c r="R82" s="505"/>
      <c r="S82" s="505"/>
      <c r="T82" s="505"/>
      <c r="U82" s="505"/>
      <c r="V82" s="505"/>
      <c r="W82" s="505"/>
      <c r="X82" s="505"/>
      <c r="Y82" s="505"/>
      <c r="Z82" s="505"/>
      <c r="AA82" s="756"/>
      <c r="AB82" s="504" t="s">
        <v>575</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42.75"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524</v>
      </c>
      <c r="AF85" s="369"/>
      <c r="AG85" s="369"/>
      <c r="AH85" s="370"/>
      <c r="AI85" s="368" t="s">
        <v>521</v>
      </c>
      <c r="AJ85" s="369"/>
      <c r="AK85" s="369"/>
      <c r="AL85" s="370"/>
      <c r="AM85" s="375" t="s">
        <v>516</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t="s">
        <v>566</v>
      </c>
      <c r="AR86" s="271"/>
      <c r="AS86" s="137" t="s">
        <v>354</v>
      </c>
      <c r="AT86" s="172"/>
      <c r="AU86" s="271">
        <v>31</v>
      </c>
      <c r="AV86" s="271"/>
      <c r="AW86" s="379" t="s">
        <v>300</v>
      </c>
      <c r="AX86" s="380"/>
      <c r="AY86" s="10"/>
      <c r="AZ86" s="10"/>
      <c r="BA86" s="10"/>
      <c r="BB86" s="10"/>
      <c r="BC86" s="10"/>
      <c r="BD86" s="10"/>
      <c r="BE86" s="10"/>
      <c r="BF86" s="10"/>
      <c r="BG86" s="10"/>
      <c r="BH86" s="10"/>
    </row>
    <row r="87" spans="1:60" ht="23.25" customHeight="1" x14ac:dyDescent="0.15">
      <c r="A87" s="524"/>
      <c r="B87" s="556"/>
      <c r="C87" s="556"/>
      <c r="D87" s="556"/>
      <c r="E87" s="556"/>
      <c r="F87" s="557"/>
      <c r="G87" s="230" t="s">
        <v>576</v>
      </c>
      <c r="H87" s="161"/>
      <c r="I87" s="161"/>
      <c r="J87" s="161"/>
      <c r="K87" s="161"/>
      <c r="L87" s="161"/>
      <c r="M87" s="161"/>
      <c r="N87" s="161"/>
      <c r="O87" s="231"/>
      <c r="P87" s="161" t="s">
        <v>577</v>
      </c>
      <c r="Q87" s="803"/>
      <c r="R87" s="803"/>
      <c r="S87" s="803"/>
      <c r="T87" s="803"/>
      <c r="U87" s="803"/>
      <c r="V87" s="803"/>
      <c r="W87" s="803"/>
      <c r="X87" s="804"/>
      <c r="Y87" s="759" t="s">
        <v>62</v>
      </c>
      <c r="Z87" s="760"/>
      <c r="AA87" s="761"/>
      <c r="AB87" s="555" t="s">
        <v>580</v>
      </c>
      <c r="AC87" s="555"/>
      <c r="AD87" s="555"/>
      <c r="AE87" s="364">
        <v>39</v>
      </c>
      <c r="AF87" s="365"/>
      <c r="AG87" s="365"/>
      <c r="AH87" s="365"/>
      <c r="AI87" s="364">
        <v>44</v>
      </c>
      <c r="AJ87" s="365"/>
      <c r="AK87" s="365"/>
      <c r="AL87" s="365"/>
      <c r="AM87" s="364">
        <v>41</v>
      </c>
      <c r="AN87" s="365"/>
      <c r="AO87" s="365"/>
      <c r="AP87" s="365"/>
      <c r="AQ87" s="111" t="s">
        <v>565</v>
      </c>
      <c r="AR87" s="112"/>
      <c r="AS87" s="112"/>
      <c r="AT87" s="113"/>
      <c r="AU87" s="365" t="s">
        <v>579</v>
      </c>
      <c r="AV87" s="365"/>
      <c r="AW87" s="365"/>
      <c r="AX87" s="367"/>
    </row>
    <row r="88" spans="1:60" ht="45"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t="s">
        <v>565</v>
      </c>
      <c r="AC88" s="526"/>
      <c r="AD88" s="526"/>
      <c r="AE88" s="364" t="s">
        <v>565</v>
      </c>
      <c r="AF88" s="365"/>
      <c r="AG88" s="365"/>
      <c r="AH88" s="365"/>
      <c r="AI88" s="364" t="s">
        <v>565</v>
      </c>
      <c r="AJ88" s="365"/>
      <c r="AK88" s="365"/>
      <c r="AL88" s="365"/>
      <c r="AM88" s="364" t="s">
        <v>565</v>
      </c>
      <c r="AN88" s="365"/>
      <c r="AO88" s="365"/>
      <c r="AP88" s="365"/>
      <c r="AQ88" s="111" t="s">
        <v>565</v>
      </c>
      <c r="AR88" s="112"/>
      <c r="AS88" s="112"/>
      <c r="AT88" s="113"/>
      <c r="AU88" s="365" t="s">
        <v>566</v>
      </c>
      <c r="AV88" s="365"/>
      <c r="AW88" s="365"/>
      <c r="AX88" s="367"/>
      <c r="AY88" s="10"/>
      <c r="AZ88" s="10"/>
      <c r="BA88" s="10"/>
      <c r="BB88" s="10"/>
      <c r="BC88" s="10"/>
    </row>
    <row r="89" spans="1:60" ht="23.25"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t="s">
        <v>565</v>
      </c>
      <c r="AF89" s="365"/>
      <c r="AG89" s="365"/>
      <c r="AH89" s="365"/>
      <c r="AI89" s="364" t="s">
        <v>565</v>
      </c>
      <c r="AJ89" s="365"/>
      <c r="AK89" s="365"/>
      <c r="AL89" s="365"/>
      <c r="AM89" s="364" t="s">
        <v>565</v>
      </c>
      <c r="AN89" s="365"/>
      <c r="AO89" s="365"/>
      <c r="AP89" s="365"/>
      <c r="AQ89" s="111" t="s">
        <v>565</v>
      </c>
      <c r="AR89" s="112"/>
      <c r="AS89" s="112"/>
      <c r="AT89" s="113"/>
      <c r="AU89" s="365" t="s">
        <v>566</v>
      </c>
      <c r="AV89" s="365"/>
      <c r="AW89" s="365"/>
      <c r="AX89" s="367"/>
      <c r="AY89" s="10"/>
      <c r="AZ89" s="10"/>
      <c r="BA89" s="10"/>
      <c r="BB89" s="10"/>
      <c r="BC89" s="10"/>
      <c r="BD89" s="10"/>
      <c r="BE89" s="10"/>
      <c r="BF89" s="10"/>
      <c r="BG89" s="10"/>
      <c r="BH89" s="10"/>
    </row>
    <row r="90" spans="1:60" ht="18.75"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524</v>
      </c>
      <c r="AF90" s="369"/>
      <c r="AG90" s="369"/>
      <c r="AH90" s="370"/>
      <c r="AI90" s="368" t="s">
        <v>521</v>
      </c>
      <c r="AJ90" s="369"/>
      <c r="AK90" s="369"/>
      <c r="AL90" s="370"/>
      <c r="AM90" s="375" t="s">
        <v>516</v>
      </c>
      <c r="AN90" s="375"/>
      <c r="AO90" s="375"/>
      <c r="AP90" s="368"/>
      <c r="AQ90" s="176" t="s">
        <v>353</v>
      </c>
      <c r="AR90" s="169"/>
      <c r="AS90" s="169"/>
      <c r="AT90" s="170"/>
      <c r="AU90" s="373" t="s">
        <v>253</v>
      </c>
      <c r="AV90" s="373"/>
      <c r="AW90" s="373"/>
      <c r="AX90" s="374"/>
    </row>
    <row r="91" spans="1:60" ht="18.75"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t="s">
        <v>566</v>
      </c>
      <c r="AR91" s="271"/>
      <c r="AS91" s="137" t="s">
        <v>354</v>
      </c>
      <c r="AT91" s="172"/>
      <c r="AU91" s="271">
        <v>31</v>
      </c>
      <c r="AV91" s="271"/>
      <c r="AW91" s="379" t="s">
        <v>300</v>
      </c>
      <c r="AX91" s="380"/>
      <c r="AY91" s="10"/>
      <c r="AZ91" s="10"/>
      <c r="BA91" s="10"/>
      <c r="BB91" s="10"/>
      <c r="BC91" s="10"/>
    </row>
    <row r="92" spans="1:60" ht="23.25" customHeight="1" x14ac:dyDescent="0.15">
      <c r="A92" s="524"/>
      <c r="B92" s="556"/>
      <c r="C92" s="556"/>
      <c r="D92" s="556"/>
      <c r="E92" s="556"/>
      <c r="F92" s="557"/>
      <c r="G92" s="230" t="s">
        <v>576</v>
      </c>
      <c r="H92" s="161"/>
      <c r="I92" s="161"/>
      <c r="J92" s="161"/>
      <c r="K92" s="161"/>
      <c r="L92" s="161"/>
      <c r="M92" s="161"/>
      <c r="N92" s="161"/>
      <c r="O92" s="231"/>
      <c r="P92" s="161" t="s">
        <v>581</v>
      </c>
      <c r="Q92" s="803"/>
      <c r="R92" s="803"/>
      <c r="S92" s="803"/>
      <c r="T92" s="803"/>
      <c r="U92" s="803"/>
      <c r="V92" s="803"/>
      <c r="W92" s="803"/>
      <c r="X92" s="804"/>
      <c r="Y92" s="759" t="s">
        <v>62</v>
      </c>
      <c r="Z92" s="760"/>
      <c r="AA92" s="761"/>
      <c r="AB92" s="555" t="s">
        <v>580</v>
      </c>
      <c r="AC92" s="555"/>
      <c r="AD92" s="555"/>
      <c r="AE92" s="364">
        <v>79</v>
      </c>
      <c r="AF92" s="365"/>
      <c r="AG92" s="365"/>
      <c r="AH92" s="365"/>
      <c r="AI92" s="364">
        <v>80</v>
      </c>
      <c r="AJ92" s="365"/>
      <c r="AK92" s="365"/>
      <c r="AL92" s="365"/>
      <c r="AM92" s="364">
        <v>95</v>
      </c>
      <c r="AN92" s="365"/>
      <c r="AO92" s="365"/>
      <c r="AP92" s="365"/>
      <c r="AQ92" s="111" t="s">
        <v>565</v>
      </c>
      <c r="AR92" s="112"/>
      <c r="AS92" s="112"/>
      <c r="AT92" s="113"/>
      <c r="AU92" s="365" t="s">
        <v>565</v>
      </c>
      <c r="AV92" s="365"/>
      <c r="AW92" s="365"/>
      <c r="AX92" s="367"/>
      <c r="AY92" s="10"/>
      <c r="AZ92" s="10"/>
      <c r="BA92" s="10"/>
      <c r="BB92" s="10"/>
      <c r="BC92" s="10"/>
      <c r="BD92" s="10"/>
      <c r="BE92" s="10"/>
      <c r="BF92" s="10"/>
      <c r="BG92" s="10"/>
      <c r="BH92" s="10"/>
    </row>
    <row r="93" spans="1:60" ht="23.25"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t="s">
        <v>565</v>
      </c>
      <c r="AC93" s="526"/>
      <c r="AD93" s="526"/>
      <c r="AE93" s="364" t="s">
        <v>565</v>
      </c>
      <c r="AF93" s="365"/>
      <c r="AG93" s="365"/>
      <c r="AH93" s="365"/>
      <c r="AI93" s="364" t="s">
        <v>565</v>
      </c>
      <c r="AJ93" s="365"/>
      <c r="AK93" s="365"/>
      <c r="AL93" s="365"/>
      <c r="AM93" s="364" t="s">
        <v>565</v>
      </c>
      <c r="AN93" s="365"/>
      <c r="AO93" s="365"/>
      <c r="AP93" s="365"/>
      <c r="AQ93" s="111" t="s">
        <v>565</v>
      </c>
      <c r="AR93" s="112"/>
      <c r="AS93" s="112"/>
      <c r="AT93" s="113"/>
      <c r="AU93" s="365" t="s">
        <v>565</v>
      </c>
      <c r="AV93" s="365"/>
      <c r="AW93" s="365"/>
      <c r="AX93" s="367"/>
    </row>
    <row r="94" spans="1:60" ht="23.25" customHeight="1" thickBot="1" x14ac:dyDescent="0.2">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t="s">
        <v>565</v>
      </c>
      <c r="AF94" s="365"/>
      <c r="AG94" s="365"/>
      <c r="AH94" s="365"/>
      <c r="AI94" s="364" t="s">
        <v>565</v>
      </c>
      <c r="AJ94" s="365"/>
      <c r="AK94" s="365"/>
      <c r="AL94" s="365"/>
      <c r="AM94" s="364" t="s">
        <v>565</v>
      </c>
      <c r="AN94" s="365"/>
      <c r="AO94" s="365"/>
      <c r="AP94" s="365"/>
      <c r="AQ94" s="111" t="s">
        <v>565</v>
      </c>
      <c r="AR94" s="112"/>
      <c r="AS94" s="112"/>
      <c r="AT94" s="113"/>
      <c r="AU94" s="365" t="s">
        <v>565</v>
      </c>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524</v>
      </c>
      <c r="AF95" s="369"/>
      <c r="AG95" s="369"/>
      <c r="AH95" s="370"/>
      <c r="AI95" s="368" t="s">
        <v>521</v>
      </c>
      <c r="AJ95" s="369"/>
      <c r="AK95" s="369"/>
      <c r="AL95" s="370"/>
      <c r="AM95" s="375" t="s">
        <v>516</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524</v>
      </c>
      <c r="AF100" s="828"/>
      <c r="AG100" s="828"/>
      <c r="AH100" s="829"/>
      <c r="AI100" s="827" t="s">
        <v>521</v>
      </c>
      <c r="AJ100" s="828"/>
      <c r="AK100" s="828"/>
      <c r="AL100" s="829"/>
      <c r="AM100" s="827" t="s">
        <v>517</v>
      </c>
      <c r="AN100" s="828"/>
      <c r="AO100" s="828"/>
      <c r="AP100" s="829"/>
      <c r="AQ100" s="932" t="s">
        <v>510</v>
      </c>
      <c r="AR100" s="933"/>
      <c r="AS100" s="933"/>
      <c r="AT100" s="934"/>
      <c r="AU100" s="932" t="s">
        <v>507</v>
      </c>
      <c r="AV100" s="933"/>
      <c r="AW100" s="933"/>
      <c r="AX100" s="935"/>
    </row>
    <row r="101" spans="1:60" ht="23.25" customHeight="1" x14ac:dyDescent="0.15">
      <c r="A101" s="495"/>
      <c r="B101" s="496"/>
      <c r="C101" s="496"/>
      <c r="D101" s="496"/>
      <c r="E101" s="496"/>
      <c r="F101" s="497"/>
      <c r="G101" s="161" t="s">
        <v>582</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583</v>
      </c>
      <c r="AC101" s="555"/>
      <c r="AD101" s="555"/>
      <c r="AE101" s="364">
        <v>24</v>
      </c>
      <c r="AF101" s="365"/>
      <c r="AG101" s="365"/>
      <c r="AH101" s="366"/>
      <c r="AI101" s="364">
        <v>22</v>
      </c>
      <c r="AJ101" s="365"/>
      <c r="AK101" s="365"/>
      <c r="AL101" s="366"/>
      <c r="AM101" s="364">
        <v>23</v>
      </c>
      <c r="AN101" s="365"/>
      <c r="AO101" s="365"/>
      <c r="AP101" s="366"/>
      <c r="AQ101" s="364" t="s">
        <v>565</v>
      </c>
      <c r="AR101" s="365"/>
      <c r="AS101" s="365"/>
      <c r="AT101" s="366"/>
      <c r="AU101" s="364" t="s">
        <v>565</v>
      </c>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583</v>
      </c>
      <c r="AC102" s="555"/>
      <c r="AD102" s="555"/>
      <c r="AE102" s="358">
        <v>24</v>
      </c>
      <c r="AF102" s="358"/>
      <c r="AG102" s="358"/>
      <c r="AH102" s="358"/>
      <c r="AI102" s="358">
        <v>24</v>
      </c>
      <c r="AJ102" s="358"/>
      <c r="AK102" s="358"/>
      <c r="AL102" s="358"/>
      <c r="AM102" s="358">
        <v>24</v>
      </c>
      <c r="AN102" s="358"/>
      <c r="AO102" s="358"/>
      <c r="AP102" s="358"/>
      <c r="AQ102" s="818">
        <v>24</v>
      </c>
      <c r="AR102" s="819"/>
      <c r="AS102" s="819"/>
      <c r="AT102" s="820"/>
      <c r="AU102" s="818" t="s">
        <v>565</v>
      </c>
      <c r="AV102" s="819"/>
      <c r="AW102" s="819"/>
      <c r="AX102" s="820"/>
    </row>
    <row r="103" spans="1:60" ht="31.5" customHeight="1" x14ac:dyDescent="0.15">
      <c r="A103" s="492" t="s">
        <v>467</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524</v>
      </c>
      <c r="AF103" s="298"/>
      <c r="AG103" s="298"/>
      <c r="AH103" s="299"/>
      <c r="AI103" s="303" t="s">
        <v>521</v>
      </c>
      <c r="AJ103" s="298"/>
      <c r="AK103" s="298"/>
      <c r="AL103" s="299"/>
      <c r="AM103" s="303" t="s">
        <v>517</v>
      </c>
      <c r="AN103" s="298"/>
      <c r="AO103" s="298"/>
      <c r="AP103" s="299"/>
      <c r="AQ103" s="360" t="s">
        <v>510</v>
      </c>
      <c r="AR103" s="361"/>
      <c r="AS103" s="361"/>
      <c r="AT103" s="362"/>
      <c r="AU103" s="360" t="s">
        <v>507</v>
      </c>
      <c r="AV103" s="361"/>
      <c r="AW103" s="361"/>
      <c r="AX103" s="363"/>
    </row>
    <row r="104" spans="1:60" ht="23.25" customHeight="1" x14ac:dyDescent="0.15">
      <c r="A104" s="495"/>
      <c r="B104" s="496"/>
      <c r="C104" s="496"/>
      <c r="D104" s="496"/>
      <c r="E104" s="496"/>
      <c r="F104" s="497"/>
      <c r="G104" s="161" t="s">
        <v>584</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583</v>
      </c>
      <c r="AC104" s="476"/>
      <c r="AD104" s="477"/>
      <c r="AE104" s="364">
        <v>2</v>
      </c>
      <c r="AF104" s="365"/>
      <c r="AG104" s="365"/>
      <c r="AH104" s="366"/>
      <c r="AI104" s="364">
        <v>2</v>
      </c>
      <c r="AJ104" s="365"/>
      <c r="AK104" s="365"/>
      <c r="AL104" s="366"/>
      <c r="AM104" s="364">
        <v>2</v>
      </c>
      <c r="AN104" s="365"/>
      <c r="AO104" s="365"/>
      <c r="AP104" s="366"/>
      <c r="AQ104" s="364" t="s">
        <v>565</v>
      </c>
      <c r="AR104" s="365"/>
      <c r="AS104" s="365"/>
      <c r="AT104" s="366"/>
      <c r="AU104" s="364" t="s">
        <v>565</v>
      </c>
      <c r="AV104" s="365"/>
      <c r="AW104" s="365"/>
      <c r="AX104" s="366"/>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t="s">
        <v>583</v>
      </c>
      <c r="AC105" s="407"/>
      <c r="AD105" s="408"/>
      <c r="AE105" s="358">
        <v>2</v>
      </c>
      <c r="AF105" s="358"/>
      <c r="AG105" s="358"/>
      <c r="AH105" s="358"/>
      <c r="AI105" s="358">
        <v>2</v>
      </c>
      <c r="AJ105" s="358"/>
      <c r="AK105" s="358"/>
      <c r="AL105" s="358"/>
      <c r="AM105" s="358">
        <v>2</v>
      </c>
      <c r="AN105" s="358"/>
      <c r="AO105" s="358"/>
      <c r="AP105" s="358"/>
      <c r="AQ105" s="364">
        <v>2</v>
      </c>
      <c r="AR105" s="365"/>
      <c r="AS105" s="365"/>
      <c r="AT105" s="366"/>
      <c r="AU105" s="818" t="s">
        <v>565</v>
      </c>
      <c r="AV105" s="819"/>
      <c r="AW105" s="819"/>
      <c r="AX105" s="820"/>
    </row>
    <row r="106" spans="1:60" ht="31.5" hidden="1" customHeight="1" x14ac:dyDescent="0.15">
      <c r="A106" s="492" t="s">
        <v>467</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524</v>
      </c>
      <c r="AF106" s="298"/>
      <c r="AG106" s="298"/>
      <c r="AH106" s="299"/>
      <c r="AI106" s="303" t="s">
        <v>521</v>
      </c>
      <c r="AJ106" s="298"/>
      <c r="AK106" s="298"/>
      <c r="AL106" s="299"/>
      <c r="AM106" s="303" t="s">
        <v>516</v>
      </c>
      <c r="AN106" s="298"/>
      <c r="AO106" s="298"/>
      <c r="AP106" s="299"/>
      <c r="AQ106" s="360" t="s">
        <v>510</v>
      </c>
      <c r="AR106" s="361"/>
      <c r="AS106" s="361"/>
      <c r="AT106" s="362"/>
      <c r="AU106" s="360" t="s">
        <v>507</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467</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524</v>
      </c>
      <c r="AF109" s="298"/>
      <c r="AG109" s="298"/>
      <c r="AH109" s="299"/>
      <c r="AI109" s="303" t="s">
        <v>521</v>
      </c>
      <c r="AJ109" s="298"/>
      <c r="AK109" s="298"/>
      <c r="AL109" s="299"/>
      <c r="AM109" s="303" t="s">
        <v>517</v>
      </c>
      <c r="AN109" s="298"/>
      <c r="AO109" s="298"/>
      <c r="AP109" s="299"/>
      <c r="AQ109" s="360" t="s">
        <v>510</v>
      </c>
      <c r="AR109" s="361"/>
      <c r="AS109" s="361"/>
      <c r="AT109" s="362"/>
      <c r="AU109" s="360" t="s">
        <v>507</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467</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524</v>
      </c>
      <c r="AF112" s="298"/>
      <c r="AG112" s="298"/>
      <c r="AH112" s="299"/>
      <c r="AI112" s="303" t="s">
        <v>521</v>
      </c>
      <c r="AJ112" s="298"/>
      <c r="AK112" s="298"/>
      <c r="AL112" s="299"/>
      <c r="AM112" s="303" t="s">
        <v>516</v>
      </c>
      <c r="AN112" s="298"/>
      <c r="AO112" s="298"/>
      <c r="AP112" s="299"/>
      <c r="AQ112" s="360" t="s">
        <v>510</v>
      </c>
      <c r="AR112" s="361"/>
      <c r="AS112" s="361"/>
      <c r="AT112" s="362"/>
      <c r="AU112" s="360" t="s">
        <v>507</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524</v>
      </c>
      <c r="AF115" s="298"/>
      <c r="AG115" s="298"/>
      <c r="AH115" s="299"/>
      <c r="AI115" s="303" t="s">
        <v>521</v>
      </c>
      <c r="AJ115" s="298"/>
      <c r="AK115" s="298"/>
      <c r="AL115" s="299"/>
      <c r="AM115" s="303" t="s">
        <v>516</v>
      </c>
      <c r="AN115" s="298"/>
      <c r="AO115" s="298"/>
      <c r="AP115" s="299"/>
      <c r="AQ115" s="335" t="s">
        <v>511</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619115</v>
      </c>
      <c r="AF116" s="358"/>
      <c r="AG116" s="358"/>
      <c r="AH116" s="358"/>
      <c r="AI116" s="358">
        <v>537751</v>
      </c>
      <c r="AJ116" s="358"/>
      <c r="AK116" s="358"/>
      <c r="AL116" s="358"/>
      <c r="AM116" s="358">
        <v>458034</v>
      </c>
      <c r="AN116" s="358"/>
      <c r="AO116" s="358"/>
      <c r="AP116" s="358"/>
      <c r="AQ116" s="364">
        <v>458034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461" t="s">
        <v>693</v>
      </c>
      <c r="AF117" s="306"/>
      <c r="AG117" s="306"/>
      <c r="AH117" s="306"/>
      <c r="AI117" s="461" t="s">
        <v>692</v>
      </c>
      <c r="AJ117" s="306"/>
      <c r="AK117" s="306"/>
      <c r="AL117" s="306"/>
      <c r="AM117" s="461" t="s">
        <v>695</v>
      </c>
      <c r="AN117" s="306"/>
      <c r="AO117" s="306"/>
      <c r="AP117" s="306"/>
      <c r="AQ117" s="461" t="s">
        <v>697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524</v>
      </c>
      <c r="AF118" s="298"/>
      <c r="AG118" s="298"/>
      <c r="AH118" s="299"/>
      <c r="AI118" s="303" t="s">
        <v>521</v>
      </c>
      <c r="AJ118" s="298"/>
      <c r="AK118" s="298"/>
      <c r="AL118" s="299"/>
      <c r="AM118" s="303" t="s">
        <v>516</v>
      </c>
      <c r="AN118" s="298"/>
      <c r="AO118" s="298"/>
      <c r="AP118" s="299"/>
      <c r="AQ118" s="335" t="s">
        <v>511</v>
      </c>
      <c r="AR118" s="336"/>
      <c r="AS118" s="336"/>
      <c r="AT118" s="336"/>
      <c r="AU118" s="336"/>
      <c r="AV118" s="336"/>
      <c r="AW118" s="336"/>
      <c r="AX118" s="337"/>
    </row>
    <row r="119" spans="1:50" ht="23.25"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587</v>
      </c>
      <c r="AC119" s="301"/>
      <c r="AD119" s="302"/>
      <c r="AE119" s="358">
        <v>424925</v>
      </c>
      <c r="AF119" s="358"/>
      <c r="AG119" s="358"/>
      <c r="AH119" s="358"/>
      <c r="AI119" s="358">
        <v>495384</v>
      </c>
      <c r="AJ119" s="358"/>
      <c r="AK119" s="358"/>
      <c r="AL119" s="358"/>
      <c r="AM119" s="358">
        <v>429137</v>
      </c>
      <c r="AN119" s="358"/>
      <c r="AO119" s="358"/>
      <c r="AP119" s="358"/>
      <c r="AQ119" s="358">
        <v>429137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588</v>
      </c>
      <c r="AC120" s="342"/>
      <c r="AD120" s="343"/>
      <c r="AE120" s="306" t="s">
        <v>589</v>
      </c>
      <c r="AF120" s="306"/>
      <c r="AG120" s="306"/>
      <c r="AH120" s="306"/>
      <c r="AI120" s="306" t="s">
        <v>590</v>
      </c>
      <c r="AJ120" s="306"/>
      <c r="AK120" s="306"/>
      <c r="AL120" s="306"/>
      <c r="AM120" s="306" t="s">
        <v>694</v>
      </c>
      <c r="AN120" s="306"/>
      <c r="AO120" s="306"/>
      <c r="AP120" s="306"/>
      <c r="AQ120" s="306" t="s">
        <v>696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524</v>
      </c>
      <c r="AF121" s="298"/>
      <c r="AG121" s="298"/>
      <c r="AH121" s="299"/>
      <c r="AI121" s="303" t="s">
        <v>521</v>
      </c>
      <c r="AJ121" s="298"/>
      <c r="AK121" s="298"/>
      <c r="AL121" s="299"/>
      <c r="AM121" s="303" t="s">
        <v>516</v>
      </c>
      <c r="AN121" s="298"/>
      <c r="AO121" s="298"/>
      <c r="AP121" s="299"/>
      <c r="AQ121" s="335" t="s">
        <v>511</v>
      </c>
      <c r="AR121" s="336"/>
      <c r="AS121" s="336"/>
      <c r="AT121" s="336"/>
      <c r="AU121" s="336"/>
      <c r="AV121" s="336"/>
      <c r="AW121" s="336"/>
      <c r="AX121" s="337"/>
    </row>
    <row r="122" spans="1:50" ht="23.25" hidden="1" customHeight="1" x14ac:dyDescent="0.15">
      <c r="A122" s="292"/>
      <c r="B122" s="293"/>
      <c r="C122" s="293"/>
      <c r="D122" s="293"/>
      <c r="E122" s="293"/>
      <c r="F122" s="294"/>
      <c r="G122" s="351" t="s">
        <v>475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525</v>
      </c>
      <c r="AF124" s="298"/>
      <c r="AG124" s="298"/>
      <c r="AH124" s="299"/>
      <c r="AI124" s="303" t="s">
        <v>521</v>
      </c>
      <c r="AJ124" s="298"/>
      <c r="AK124" s="298"/>
      <c r="AL124" s="299"/>
      <c r="AM124" s="303" t="s">
        <v>516</v>
      </c>
      <c r="AN124" s="298"/>
      <c r="AO124" s="298"/>
      <c r="AP124" s="299"/>
      <c r="AQ124" s="335" t="s">
        <v>511</v>
      </c>
      <c r="AR124" s="336"/>
      <c r="AS124" s="336"/>
      <c r="AT124" s="336"/>
      <c r="AU124" s="336"/>
      <c r="AV124" s="336"/>
      <c r="AW124" s="336"/>
      <c r="AX124" s="337"/>
    </row>
    <row r="125" spans="1:50" ht="23.25" hidden="1" customHeight="1" x14ac:dyDescent="0.15">
      <c r="A125" s="292"/>
      <c r="B125" s="293"/>
      <c r="C125" s="293"/>
      <c r="D125" s="293"/>
      <c r="E125" s="293"/>
      <c r="F125" s="294"/>
      <c r="G125" s="351" t="s">
        <v>475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524</v>
      </c>
      <c r="AF127" s="298"/>
      <c r="AG127" s="298"/>
      <c r="AH127" s="299"/>
      <c r="AI127" s="303" t="s">
        <v>521</v>
      </c>
      <c r="AJ127" s="298"/>
      <c r="AK127" s="298"/>
      <c r="AL127" s="299"/>
      <c r="AM127" s="303" t="s">
        <v>516</v>
      </c>
      <c r="AN127" s="298"/>
      <c r="AO127" s="298"/>
      <c r="AP127" s="299"/>
      <c r="AQ127" s="335" t="s">
        <v>511</v>
      </c>
      <c r="AR127" s="336"/>
      <c r="AS127" s="336"/>
      <c r="AT127" s="336"/>
      <c r="AU127" s="336"/>
      <c r="AV127" s="336"/>
      <c r="AW127" s="336"/>
      <c r="AX127" s="337"/>
    </row>
    <row r="128" spans="1:50" ht="23.25" hidden="1" customHeight="1" x14ac:dyDescent="0.15">
      <c r="A128" s="292"/>
      <c r="B128" s="293"/>
      <c r="C128" s="293"/>
      <c r="D128" s="293"/>
      <c r="E128" s="293"/>
      <c r="F128" s="294"/>
      <c r="G128" s="351" t="s">
        <v>475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997" t="s">
        <v>554</v>
      </c>
      <c r="B130" s="995"/>
      <c r="C130" s="994" t="s">
        <v>357</v>
      </c>
      <c r="D130" s="995"/>
      <c r="E130" s="308" t="s">
        <v>386</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998"/>
      <c r="B131" s="252"/>
      <c r="C131" s="251"/>
      <c r="D131" s="252"/>
      <c r="E131" s="238" t="s">
        <v>385</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524</v>
      </c>
      <c r="AF132" s="265"/>
      <c r="AG132" s="265"/>
      <c r="AH132" s="265"/>
      <c r="AI132" s="265" t="s">
        <v>521</v>
      </c>
      <c r="AJ132" s="265"/>
      <c r="AK132" s="265"/>
      <c r="AL132" s="265"/>
      <c r="AM132" s="265" t="s">
        <v>516</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354</v>
      </c>
      <c r="AT133" s="172"/>
      <c r="AU133" s="136" t="s">
        <v>566</v>
      </c>
      <c r="AV133" s="136"/>
      <c r="AW133" s="137" t="s">
        <v>300</v>
      </c>
      <c r="AX133" s="138"/>
    </row>
    <row r="134" spans="1:50" ht="39.75" customHeight="1" x14ac:dyDescent="0.15">
      <c r="A134" s="998"/>
      <c r="B134" s="252"/>
      <c r="C134" s="251"/>
      <c r="D134" s="252"/>
      <c r="E134" s="251"/>
      <c r="F134" s="314"/>
      <c r="G134" s="230" t="s">
        <v>691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583</v>
      </c>
      <c r="AC134" s="221"/>
      <c r="AD134" s="221"/>
      <c r="AE134" s="266">
        <v>24</v>
      </c>
      <c r="AF134" s="112"/>
      <c r="AG134" s="112"/>
      <c r="AH134" s="112"/>
      <c r="AI134" s="266">
        <v>22</v>
      </c>
      <c r="AJ134" s="112"/>
      <c r="AK134" s="112"/>
      <c r="AL134" s="112"/>
      <c r="AM134" s="266">
        <v>23</v>
      </c>
      <c r="AN134" s="112"/>
      <c r="AO134" s="112"/>
      <c r="AP134" s="112"/>
      <c r="AQ134" s="266" t="s">
        <v>565</v>
      </c>
      <c r="AR134" s="112"/>
      <c r="AS134" s="112"/>
      <c r="AT134" s="112"/>
      <c r="AU134" s="266" t="s">
        <v>565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24</v>
      </c>
      <c r="AF135" s="112"/>
      <c r="AG135" s="112"/>
      <c r="AH135" s="112"/>
      <c r="AI135" s="266">
        <v>24</v>
      </c>
      <c r="AJ135" s="112"/>
      <c r="AK135" s="112"/>
      <c r="AL135" s="112"/>
      <c r="AM135" s="266" t="s">
        <v>593</v>
      </c>
      <c r="AN135" s="112"/>
      <c r="AO135" s="112"/>
      <c r="AP135" s="112"/>
      <c r="AQ135" s="266" t="s">
        <v>565</v>
      </c>
      <c r="AR135" s="112"/>
      <c r="AS135" s="112"/>
      <c r="AT135" s="112"/>
      <c r="AU135" s="266" t="s">
        <v>565</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524</v>
      </c>
      <c r="AF136" s="265"/>
      <c r="AG136" s="265"/>
      <c r="AH136" s="265"/>
      <c r="AI136" s="265" t="s">
        <v>521</v>
      </c>
      <c r="AJ136" s="265"/>
      <c r="AK136" s="265"/>
      <c r="AL136" s="265"/>
      <c r="AM136" s="265" t="s">
        <v>516</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524</v>
      </c>
      <c r="AF140" s="265"/>
      <c r="AG140" s="265"/>
      <c r="AH140" s="265"/>
      <c r="AI140" s="265" t="s">
        <v>521</v>
      </c>
      <c r="AJ140" s="265"/>
      <c r="AK140" s="265"/>
      <c r="AL140" s="265"/>
      <c r="AM140" s="265" t="s">
        <v>516</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524</v>
      </c>
      <c r="AF144" s="265"/>
      <c r="AG144" s="265"/>
      <c r="AH144" s="265"/>
      <c r="AI144" s="265" t="s">
        <v>521</v>
      </c>
      <c r="AJ144" s="265"/>
      <c r="AK144" s="265"/>
      <c r="AL144" s="265"/>
      <c r="AM144" s="265" t="s">
        <v>516</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524</v>
      </c>
      <c r="AF148" s="265"/>
      <c r="AG148" s="265"/>
      <c r="AH148" s="265"/>
      <c r="AI148" s="265" t="s">
        <v>521</v>
      </c>
      <c r="AJ148" s="265"/>
      <c r="AK148" s="265"/>
      <c r="AL148" s="265"/>
      <c r="AM148" s="265" t="s">
        <v>516</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524</v>
      </c>
      <c r="AF192" s="265"/>
      <c r="AG192" s="265"/>
      <c r="AH192" s="265"/>
      <c r="AI192" s="265" t="s">
        <v>521</v>
      </c>
      <c r="AJ192" s="265"/>
      <c r="AK192" s="265"/>
      <c r="AL192" s="265"/>
      <c r="AM192" s="265" t="s">
        <v>516</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525</v>
      </c>
      <c r="AF196" s="265"/>
      <c r="AG196" s="265"/>
      <c r="AH196" s="265"/>
      <c r="AI196" s="265" t="s">
        <v>521</v>
      </c>
      <c r="AJ196" s="265"/>
      <c r="AK196" s="265"/>
      <c r="AL196" s="265"/>
      <c r="AM196" s="265" t="s">
        <v>516</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524</v>
      </c>
      <c r="AF200" s="265"/>
      <c r="AG200" s="265"/>
      <c r="AH200" s="265"/>
      <c r="AI200" s="265" t="s">
        <v>521</v>
      </c>
      <c r="AJ200" s="265"/>
      <c r="AK200" s="265"/>
      <c r="AL200" s="265"/>
      <c r="AM200" s="265" t="s">
        <v>516</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524</v>
      </c>
      <c r="AF204" s="265"/>
      <c r="AG204" s="265"/>
      <c r="AH204" s="265"/>
      <c r="AI204" s="265" t="s">
        <v>521</v>
      </c>
      <c r="AJ204" s="265"/>
      <c r="AK204" s="265"/>
      <c r="AL204" s="265"/>
      <c r="AM204" s="265" t="s">
        <v>516</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524</v>
      </c>
      <c r="AF208" s="265"/>
      <c r="AG208" s="265"/>
      <c r="AH208" s="265"/>
      <c r="AI208" s="265" t="s">
        <v>521</v>
      </c>
      <c r="AJ208" s="265"/>
      <c r="AK208" s="265"/>
      <c r="AL208" s="265"/>
      <c r="AM208" s="265" t="s">
        <v>516</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524</v>
      </c>
      <c r="AF252" s="265"/>
      <c r="AG252" s="265"/>
      <c r="AH252" s="265"/>
      <c r="AI252" s="265" t="s">
        <v>521</v>
      </c>
      <c r="AJ252" s="265"/>
      <c r="AK252" s="265"/>
      <c r="AL252" s="265"/>
      <c r="AM252" s="265" t="s">
        <v>516</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524</v>
      </c>
      <c r="AF256" s="265"/>
      <c r="AG256" s="265"/>
      <c r="AH256" s="265"/>
      <c r="AI256" s="265" t="s">
        <v>521</v>
      </c>
      <c r="AJ256" s="265"/>
      <c r="AK256" s="265"/>
      <c r="AL256" s="265"/>
      <c r="AM256" s="265" t="s">
        <v>517</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524</v>
      </c>
      <c r="AF260" s="265"/>
      <c r="AG260" s="265"/>
      <c r="AH260" s="265"/>
      <c r="AI260" s="265" t="s">
        <v>521</v>
      </c>
      <c r="AJ260" s="265"/>
      <c r="AK260" s="265"/>
      <c r="AL260" s="265"/>
      <c r="AM260" s="265" t="s">
        <v>517</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524</v>
      </c>
      <c r="AF264" s="181"/>
      <c r="AG264" s="181"/>
      <c r="AH264" s="181"/>
      <c r="AI264" s="181" t="s">
        <v>521</v>
      </c>
      <c r="AJ264" s="181"/>
      <c r="AK264" s="181"/>
      <c r="AL264" s="181"/>
      <c r="AM264" s="181" t="s">
        <v>516</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525</v>
      </c>
      <c r="AF268" s="265"/>
      <c r="AG268" s="265"/>
      <c r="AH268" s="265"/>
      <c r="AI268" s="265" t="s">
        <v>521</v>
      </c>
      <c r="AJ268" s="265"/>
      <c r="AK268" s="265"/>
      <c r="AL268" s="265"/>
      <c r="AM268" s="265" t="s">
        <v>516</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524</v>
      </c>
      <c r="AF312" s="265"/>
      <c r="AG312" s="265"/>
      <c r="AH312" s="265"/>
      <c r="AI312" s="265" t="s">
        <v>521</v>
      </c>
      <c r="AJ312" s="265"/>
      <c r="AK312" s="265"/>
      <c r="AL312" s="265"/>
      <c r="AM312" s="265" t="s">
        <v>516</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524</v>
      </c>
      <c r="AF316" s="265"/>
      <c r="AG316" s="265"/>
      <c r="AH316" s="265"/>
      <c r="AI316" s="265" t="s">
        <v>521</v>
      </c>
      <c r="AJ316" s="265"/>
      <c r="AK316" s="265"/>
      <c r="AL316" s="265"/>
      <c r="AM316" s="265" t="s">
        <v>516</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524</v>
      </c>
      <c r="AF320" s="265"/>
      <c r="AG320" s="265"/>
      <c r="AH320" s="265"/>
      <c r="AI320" s="265" t="s">
        <v>521</v>
      </c>
      <c r="AJ320" s="265"/>
      <c r="AK320" s="265"/>
      <c r="AL320" s="265"/>
      <c r="AM320" s="265" t="s">
        <v>517</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524</v>
      </c>
      <c r="AF324" s="265"/>
      <c r="AG324" s="265"/>
      <c r="AH324" s="265"/>
      <c r="AI324" s="265" t="s">
        <v>521</v>
      </c>
      <c r="AJ324" s="265"/>
      <c r="AK324" s="265"/>
      <c r="AL324" s="265"/>
      <c r="AM324" s="265" t="s">
        <v>516</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525</v>
      </c>
      <c r="AF328" s="265"/>
      <c r="AG328" s="265"/>
      <c r="AH328" s="265"/>
      <c r="AI328" s="265" t="s">
        <v>521</v>
      </c>
      <c r="AJ328" s="265"/>
      <c r="AK328" s="265"/>
      <c r="AL328" s="265"/>
      <c r="AM328" s="265" t="s">
        <v>517</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524</v>
      </c>
      <c r="AF372" s="265"/>
      <c r="AG372" s="265"/>
      <c r="AH372" s="265"/>
      <c r="AI372" s="265" t="s">
        <v>521</v>
      </c>
      <c r="AJ372" s="265"/>
      <c r="AK372" s="265"/>
      <c r="AL372" s="265"/>
      <c r="AM372" s="265" t="s">
        <v>516</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524</v>
      </c>
      <c r="AF376" s="265"/>
      <c r="AG376" s="265"/>
      <c r="AH376" s="265"/>
      <c r="AI376" s="265" t="s">
        <v>521</v>
      </c>
      <c r="AJ376" s="265"/>
      <c r="AK376" s="265"/>
      <c r="AL376" s="265"/>
      <c r="AM376" s="265" t="s">
        <v>516</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524</v>
      </c>
      <c r="AF380" s="265"/>
      <c r="AG380" s="265"/>
      <c r="AH380" s="265"/>
      <c r="AI380" s="265" t="s">
        <v>521</v>
      </c>
      <c r="AJ380" s="265"/>
      <c r="AK380" s="265"/>
      <c r="AL380" s="265"/>
      <c r="AM380" s="265" t="s">
        <v>516</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524</v>
      </c>
      <c r="AF384" s="265"/>
      <c r="AG384" s="265"/>
      <c r="AH384" s="265"/>
      <c r="AI384" s="265" t="s">
        <v>521</v>
      </c>
      <c r="AJ384" s="265"/>
      <c r="AK384" s="265"/>
      <c r="AL384" s="265"/>
      <c r="AM384" s="265" t="s">
        <v>516</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524</v>
      </c>
      <c r="AF388" s="265"/>
      <c r="AG388" s="265"/>
      <c r="AH388" s="265"/>
      <c r="AI388" s="265" t="s">
        <v>521</v>
      </c>
      <c r="AJ388" s="265"/>
      <c r="AK388" s="265"/>
      <c r="AL388" s="265"/>
      <c r="AM388" s="265" t="s">
        <v>516</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550</v>
      </c>
      <c r="D430" s="250"/>
      <c r="E430" s="238" t="s">
        <v>534</v>
      </c>
      <c r="F430" s="451"/>
      <c r="G430" s="240" t="s">
        <v>373</v>
      </c>
      <c r="H430" s="158"/>
      <c r="I430" s="158"/>
      <c r="J430" s="241" t="s">
        <v>565</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517</v>
      </c>
      <c r="AJ431" s="181"/>
      <c r="AK431" s="181"/>
      <c r="AL431" s="176"/>
      <c r="AM431" s="181" t="s">
        <v>512</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354</v>
      </c>
      <c r="AH432" s="172"/>
      <c r="AI432" s="182"/>
      <c r="AJ432" s="182"/>
      <c r="AK432" s="182"/>
      <c r="AL432" s="177"/>
      <c r="AM432" s="182"/>
      <c r="AN432" s="182"/>
      <c r="AO432" s="182"/>
      <c r="AP432" s="177"/>
      <c r="AQ432" s="217" t="s">
        <v>566</v>
      </c>
      <c r="AR432" s="136"/>
      <c r="AS432" s="137" t="s">
        <v>354</v>
      </c>
      <c r="AT432" s="172"/>
      <c r="AU432" s="136" t="s">
        <v>566</v>
      </c>
      <c r="AV432" s="136"/>
      <c r="AW432" s="137" t="s">
        <v>300</v>
      </c>
      <c r="AX432" s="138"/>
    </row>
    <row r="433" spans="1:50" ht="15" customHeight="1" x14ac:dyDescent="0.15">
      <c r="A433" s="998"/>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578</v>
      </c>
      <c r="AF433" s="112"/>
      <c r="AG433" s="112"/>
      <c r="AH433" s="112"/>
      <c r="AI433" s="111" t="s">
        <v>565</v>
      </c>
      <c r="AJ433" s="112"/>
      <c r="AK433" s="112"/>
      <c r="AL433" s="112"/>
      <c r="AM433" s="111" t="s">
        <v>565</v>
      </c>
      <c r="AN433" s="112"/>
      <c r="AO433" s="112"/>
      <c r="AP433" s="113"/>
      <c r="AQ433" s="111" t="s">
        <v>565</v>
      </c>
      <c r="AR433" s="112"/>
      <c r="AS433" s="112"/>
      <c r="AT433" s="113"/>
      <c r="AU433" s="112" t="s">
        <v>566</v>
      </c>
      <c r="AV433" s="112"/>
      <c r="AW433" s="112"/>
      <c r="AX433" s="222"/>
    </row>
    <row r="434" spans="1:50" ht="1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565</v>
      </c>
      <c r="AF434" s="112"/>
      <c r="AG434" s="112"/>
      <c r="AH434" s="113"/>
      <c r="AI434" s="111" t="s">
        <v>565</v>
      </c>
      <c r="AJ434" s="112"/>
      <c r="AK434" s="112"/>
      <c r="AL434" s="112"/>
      <c r="AM434" s="111" t="s">
        <v>565</v>
      </c>
      <c r="AN434" s="112"/>
      <c r="AO434" s="112"/>
      <c r="AP434" s="113"/>
      <c r="AQ434" s="111" t="s">
        <v>565</v>
      </c>
      <c r="AR434" s="112"/>
      <c r="AS434" s="112"/>
      <c r="AT434" s="113"/>
      <c r="AU434" s="112" t="s">
        <v>595</v>
      </c>
      <c r="AV434" s="112"/>
      <c r="AW434" s="112"/>
      <c r="AX434" s="222"/>
    </row>
    <row r="435" spans="1:50" ht="1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565</v>
      </c>
      <c r="AF435" s="112"/>
      <c r="AG435" s="112"/>
      <c r="AH435" s="113"/>
      <c r="AI435" s="111" t="s">
        <v>565</v>
      </c>
      <c r="AJ435" s="112"/>
      <c r="AK435" s="112"/>
      <c r="AL435" s="112"/>
      <c r="AM435" s="111" t="s">
        <v>565</v>
      </c>
      <c r="AN435" s="112"/>
      <c r="AO435" s="112"/>
      <c r="AP435" s="113"/>
      <c r="AQ435" s="111" t="s">
        <v>565</v>
      </c>
      <c r="AR435" s="112"/>
      <c r="AS435" s="112"/>
      <c r="AT435" s="113"/>
      <c r="AU435" s="112" t="s">
        <v>595</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516</v>
      </c>
      <c r="AJ436" s="181"/>
      <c r="AK436" s="181"/>
      <c r="AL436" s="176"/>
      <c r="AM436" s="181" t="s">
        <v>512</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516</v>
      </c>
      <c r="AJ441" s="181"/>
      <c r="AK441" s="181"/>
      <c r="AL441" s="176"/>
      <c r="AM441" s="181" t="s">
        <v>508</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516</v>
      </c>
      <c r="AJ446" s="181"/>
      <c r="AK446" s="181"/>
      <c r="AL446" s="176"/>
      <c r="AM446" s="181" t="s">
        <v>513</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516</v>
      </c>
      <c r="AJ451" s="181"/>
      <c r="AK451" s="181"/>
      <c r="AL451" s="176"/>
      <c r="AM451" s="181" t="s">
        <v>512</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516</v>
      </c>
      <c r="AJ456" s="181"/>
      <c r="AK456" s="181"/>
      <c r="AL456" s="176"/>
      <c r="AM456" s="181" t="s">
        <v>512</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354</v>
      </c>
      <c r="AH457" s="172"/>
      <c r="AI457" s="182"/>
      <c r="AJ457" s="182"/>
      <c r="AK457" s="182"/>
      <c r="AL457" s="177"/>
      <c r="AM457" s="182"/>
      <c r="AN457" s="182"/>
      <c r="AO457" s="182"/>
      <c r="AP457" s="177"/>
      <c r="AQ457" s="217" t="s">
        <v>566</v>
      </c>
      <c r="AR457" s="136"/>
      <c r="AS457" s="137" t="s">
        <v>354</v>
      </c>
      <c r="AT457" s="172"/>
      <c r="AU457" s="136" t="s">
        <v>566</v>
      </c>
      <c r="AV457" s="136"/>
      <c r="AW457" s="137" t="s">
        <v>300</v>
      </c>
      <c r="AX457" s="138"/>
    </row>
    <row r="458" spans="1:50" ht="15" customHeight="1" x14ac:dyDescent="0.15">
      <c r="A458" s="998"/>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565</v>
      </c>
      <c r="AV458" s="112"/>
      <c r="AW458" s="112"/>
      <c r="AX458" s="222"/>
    </row>
    <row r="459" spans="1:50" ht="1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565</v>
      </c>
      <c r="AF459" s="112"/>
      <c r="AG459" s="112"/>
      <c r="AH459" s="113"/>
      <c r="AI459" s="111" t="s">
        <v>565</v>
      </c>
      <c r="AJ459" s="112"/>
      <c r="AK459" s="112"/>
      <c r="AL459" s="112"/>
      <c r="AM459" s="111" t="s">
        <v>565</v>
      </c>
      <c r="AN459" s="112"/>
      <c r="AO459" s="112"/>
      <c r="AP459" s="113"/>
      <c r="AQ459" s="111" t="s">
        <v>565</v>
      </c>
      <c r="AR459" s="112"/>
      <c r="AS459" s="112"/>
      <c r="AT459" s="113"/>
      <c r="AU459" s="112" t="s">
        <v>565</v>
      </c>
      <c r="AV459" s="112"/>
      <c r="AW459" s="112"/>
      <c r="AX459" s="222"/>
    </row>
    <row r="460" spans="1:50" ht="1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565</v>
      </c>
      <c r="AN460" s="112"/>
      <c r="AO460" s="112"/>
      <c r="AP460" s="113"/>
      <c r="AQ460" s="111" t="s">
        <v>565</v>
      </c>
      <c r="AR460" s="112"/>
      <c r="AS460" s="112"/>
      <c r="AT460" s="113"/>
      <c r="AU460" s="112" t="s">
        <v>565</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516</v>
      </c>
      <c r="AJ461" s="181"/>
      <c r="AK461" s="181"/>
      <c r="AL461" s="176"/>
      <c r="AM461" s="181" t="s">
        <v>514</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516</v>
      </c>
      <c r="AJ466" s="181"/>
      <c r="AK466" s="181"/>
      <c r="AL466" s="176"/>
      <c r="AM466" s="181" t="s">
        <v>512</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516</v>
      </c>
      <c r="AJ471" s="181"/>
      <c r="AK471" s="181"/>
      <c r="AL471" s="176"/>
      <c r="AM471" s="181" t="s">
        <v>508</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516</v>
      </c>
      <c r="AJ476" s="181"/>
      <c r="AK476" s="181"/>
      <c r="AL476" s="176"/>
      <c r="AM476" s="181" t="s">
        <v>512</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556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998"/>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517</v>
      </c>
      <c r="AJ485" s="181"/>
      <c r="AK485" s="181"/>
      <c r="AL485" s="176"/>
      <c r="AM485" s="181" t="s">
        <v>514</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516</v>
      </c>
      <c r="AJ490" s="181"/>
      <c r="AK490" s="181"/>
      <c r="AL490" s="176"/>
      <c r="AM490" s="181" t="s">
        <v>514</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516</v>
      </c>
      <c r="AJ495" s="181"/>
      <c r="AK495" s="181"/>
      <c r="AL495" s="176"/>
      <c r="AM495" s="181" t="s">
        <v>512</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516</v>
      </c>
      <c r="AJ500" s="181"/>
      <c r="AK500" s="181"/>
      <c r="AL500" s="176"/>
      <c r="AM500" s="181" t="s">
        <v>513</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516</v>
      </c>
      <c r="AJ505" s="181"/>
      <c r="AK505" s="181"/>
      <c r="AL505" s="176"/>
      <c r="AM505" s="181" t="s">
        <v>514</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516</v>
      </c>
      <c r="AJ510" s="181"/>
      <c r="AK510" s="181"/>
      <c r="AL510" s="176"/>
      <c r="AM510" s="181" t="s">
        <v>512</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517</v>
      </c>
      <c r="AJ515" s="181"/>
      <c r="AK515" s="181"/>
      <c r="AL515" s="176"/>
      <c r="AM515" s="181" t="s">
        <v>512</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517</v>
      </c>
      <c r="AJ520" s="181"/>
      <c r="AK520" s="181"/>
      <c r="AL520" s="176"/>
      <c r="AM520" s="181" t="s">
        <v>512</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516</v>
      </c>
      <c r="AJ525" s="181"/>
      <c r="AK525" s="181"/>
      <c r="AL525" s="176"/>
      <c r="AM525" s="181" t="s">
        <v>508</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516</v>
      </c>
      <c r="AJ530" s="181"/>
      <c r="AK530" s="181"/>
      <c r="AL530" s="176"/>
      <c r="AM530" s="181" t="s">
        <v>512</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557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517</v>
      </c>
      <c r="AJ539" s="181"/>
      <c r="AK539" s="181"/>
      <c r="AL539" s="176"/>
      <c r="AM539" s="181" t="s">
        <v>512</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516</v>
      </c>
      <c r="AJ544" s="181"/>
      <c r="AK544" s="181"/>
      <c r="AL544" s="176"/>
      <c r="AM544" s="181" t="s">
        <v>514</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516</v>
      </c>
      <c r="AJ549" s="181"/>
      <c r="AK549" s="181"/>
      <c r="AL549" s="176"/>
      <c r="AM549" s="181" t="s">
        <v>508</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516</v>
      </c>
      <c r="AJ554" s="181"/>
      <c r="AK554" s="181"/>
      <c r="AL554" s="176"/>
      <c r="AM554" s="181" t="s">
        <v>508</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516</v>
      </c>
      <c r="AJ559" s="181"/>
      <c r="AK559" s="181"/>
      <c r="AL559" s="176"/>
      <c r="AM559" s="181" t="s">
        <v>512</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516</v>
      </c>
      <c r="AJ564" s="181"/>
      <c r="AK564" s="181"/>
      <c r="AL564" s="176"/>
      <c r="AM564" s="181" t="s">
        <v>508</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517</v>
      </c>
      <c r="AJ569" s="181"/>
      <c r="AK569" s="181"/>
      <c r="AL569" s="176"/>
      <c r="AM569" s="181" t="s">
        <v>508</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516</v>
      </c>
      <c r="AJ574" s="181"/>
      <c r="AK574" s="181"/>
      <c r="AL574" s="176"/>
      <c r="AM574" s="181" t="s">
        <v>508</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516</v>
      </c>
      <c r="AJ579" s="181"/>
      <c r="AK579" s="181"/>
      <c r="AL579" s="176"/>
      <c r="AM579" s="181" t="s">
        <v>508</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516</v>
      </c>
      <c r="AJ584" s="181"/>
      <c r="AK584" s="181"/>
      <c r="AL584" s="176"/>
      <c r="AM584" s="181" t="s">
        <v>512</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557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516</v>
      </c>
      <c r="AJ593" s="181"/>
      <c r="AK593" s="181"/>
      <c r="AL593" s="176"/>
      <c r="AM593" s="181" t="s">
        <v>508</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517</v>
      </c>
      <c r="AJ598" s="181"/>
      <c r="AK598" s="181"/>
      <c r="AL598" s="176"/>
      <c r="AM598" s="181" t="s">
        <v>513</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516</v>
      </c>
      <c r="AJ603" s="181"/>
      <c r="AK603" s="181"/>
      <c r="AL603" s="176"/>
      <c r="AM603" s="181" t="s">
        <v>508</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516</v>
      </c>
      <c r="AJ608" s="181"/>
      <c r="AK608" s="181"/>
      <c r="AL608" s="176"/>
      <c r="AM608" s="181" t="s">
        <v>508</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516</v>
      </c>
      <c r="AJ613" s="181"/>
      <c r="AK613" s="181"/>
      <c r="AL613" s="176"/>
      <c r="AM613" s="181" t="s">
        <v>512</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516</v>
      </c>
      <c r="AJ618" s="181"/>
      <c r="AK618" s="181"/>
      <c r="AL618" s="176"/>
      <c r="AM618" s="181" t="s">
        <v>512</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516</v>
      </c>
      <c r="AJ623" s="181"/>
      <c r="AK623" s="181"/>
      <c r="AL623" s="176"/>
      <c r="AM623" s="181" t="s">
        <v>513</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516</v>
      </c>
      <c r="AJ628" s="181"/>
      <c r="AK628" s="181"/>
      <c r="AL628" s="176"/>
      <c r="AM628" s="181" t="s">
        <v>512</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516</v>
      </c>
      <c r="AJ633" s="181"/>
      <c r="AK633" s="181"/>
      <c r="AL633" s="176"/>
      <c r="AM633" s="181" t="s">
        <v>508</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516</v>
      </c>
      <c r="AJ638" s="181"/>
      <c r="AK638" s="181"/>
      <c r="AL638" s="176"/>
      <c r="AM638" s="181" t="s">
        <v>512</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557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517</v>
      </c>
      <c r="AJ647" s="181"/>
      <c r="AK647" s="181"/>
      <c r="AL647" s="176"/>
      <c r="AM647" s="181" t="s">
        <v>508</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516</v>
      </c>
      <c r="AJ652" s="181"/>
      <c r="AK652" s="181"/>
      <c r="AL652" s="176"/>
      <c r="AM652" s="181" t="s">
        <v>508</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516</v>
      </c>
      <c r="AJ657" s="181"/>
      <c r="AK657" s="181"/>
      <c r="AL657" s="176"/>
      <c r="AM657" s="181" t="s">
        <v>512</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516</v>
      </c>
      <c r="AJ662" s="181"/>
      <c r="AK662" s="181"/>
      <c r="AL662" s="176"/>
      <c r="AM662" s="181" t="s">
        <v>508</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516</v>
      </c>
      <c r="AJ667" s="181"/>
      <c r="AK667" s="181"/>
      <c r="AL667" s="176"/>
      <c r="AM667" s="181" t="s">
        <v>508</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517</v>
      </c>
      <c r="AJ672" s="181"/>
      <c r="AK672" s="181"/>
      <c r="AL672" s="176"/>
      <c r="AM672" s="181" t="s">
        <v>508</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516</v>
      </c>
      <c r="AJ677" s="181"/>
      <c r="AK677" s="181"/>
      <c r="AL677" s="176"/>
      <c r="AM677" s="181" t="s">
        <v>514</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517</v>
      </c>
      <c r="AJ682" s="181"/>
      <c r="AK682" s="181"/>
      <c r="AL682" s="176"/>
      <c r="AM682" s="181" t="s">
        <v>512</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516</v>
      </c>
      <c r="AJ687" s="181"/>
      <c r="AK687" s="181"/>
      <c r="AL687" s="176"/>
      <c r="AM687" s="181" t="s">
        <v>508</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516</v>
      </c>
      <c r="AJ692" s="181"/>
      <c r="AK692" s="181"/>
      <c r="AL692" s="176"/>
      <c r="AM692" s="181" t="s">
        <v>513</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557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561</v>
      </c>
      <c r="AE702" s="900"/>
      <c r="AF702" s="900"/>
      <c r="AG702" s="889" t="s">
        <v>598</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561</v>
      </c>
      <c r="AE703" s="155"/>
      <c r="AF703" s="155"/>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30.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561</v>
      </c>
      <c r="AE704" s="590"/>
      <c r="AF704" s="590"/>
      <c r="AG704" s="431" t="s">
        <v>600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561</v>
      </c>
      <c r="AE705" s="737"/>
      <c r="AF705" s="737"/>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495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9"/>
      <c r="B707" s="774"/>
      <c r="C707" s="620"/>
      <c r="D707" s="621"/>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602</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604</v>
      </c>
      <c r="AE708" s="672"/>
      <c r="AF708" s="672"/>
      <c r="AG708" s="530" t="s">
        <v>566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561</v>
      </c>
      <c r="AE709" s="155"/>
      <c r="AF709" s="155"/>
      <c r="AG709" s="668" t="s">
        <v>605</v>
      </c>
      <c r="AH709" s="669"/>
      <c r="AI709" s="669"/>
      <c r="AJ709" s="669"/>
      <c r="AK709" s="669"/>
      <c r="AL709" s="669"/>
      <c r="AM709" s="669"/>
      <c r="AN709" s="669"/>
      <c r="AO709" s="669"/>
      <c r="AP709" s="669"/>
      <c r="AQ709" s="669"/>
      <c r="AR709" s="669"/>
      <c r="AS709" s="669"/>
      <c r="AT709" s="669"/>
      <c r="AU709" s="669"/>
      <c r="AV709" s="669"/>
      <c r="AW709" s="669"/>
      <c r="AX709" s="670"/>
    </row>
    <row r="710" spans="1:50" ht="39"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604</v>
      </c>
      <c r="AE710" s="155"/>
      <c r="AF710" s="155"/>
      <c r="AG710" s="668" t="s">
        <v>565</v>
      </c>
      <c r="AH710" s="669"/>
      <c r="AI710" s="669"/>
      <c r="AJ710" s="669"/>
      <c r="AK710" s="669"/>
      <c r="AL710" s="669"/>
      <c r="AM710" s="669"/>
      <c r="AN710" s="669"/>
      <c r="AO710" s="669"/>
      <c r="AP710" s="669"/>
      <c r="AQ710" s="669"/>
      <c r="AR710" s="669"/>
      <c r="AS710" s="669"/>
      <c r="AT710" s="669"/>
      <c r="AU710" s="669"/>
      <c r="AV710" s="669"/>
      <c r="AW710" s="669"/>
      <c r="AX710" s="670"/>
    </row>
    <row r="711" spans="1:50" ht="3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561</v>
      </c>
      <c r="AE711" s="155"/>
      <c r="AF711" s="155"/>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81" customHeight="1" x14ac:dyDescent="0.15">
      <c r="A712" s="659"/>
      <c r="B712" s="660"/>
      <c r="C712" s="592" t="s">
        <v>462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561</v>
      </c>
      <c r="AE712" s="590"/>
      <c r="AF712" s="590"/>
      <c r="AG712" s="598" t="s">
        <v>698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8" t="s">
        <v>566</v>
      </c>
      <c r="AH713" s="669"/>
      <c r="AI713" s="669"/>
      <c r="AJ713" s="669"/>
      <c r="AK713" s="669"/>
      <c r="AL713" s="669"/>
      <c r="AM713" s="669"/>
      <c r="AN713" s="669"/>
      <c r="AO713" s="669"/>
      <c r="AP713" s="669"/>
      <c r="AQ713" s="669"/>
      <c r="AR713" s="669"/>
      <c r="AS713" s="669"/>
      <c r="AT713" s="669"/>
      <c r="AU713" s="669"/>
      <c r="AV713" s="669"/>
      <c r="AW713" s="669"/>
      <c r="AX713" s="670"/>
    </row>
    <row r="714" spans="1:50" ht="36" customHeight="1" x14ac:dyDescent="0.15">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561</v>
      </c>
      <c r="AE714" s="596"/>
      <c r="AF714" s="597"/>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88.5" customHeight="1" x14ac:dyDescent="0.15">
      <c r="A715" s="625"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561</v>
      </c>
      <c r="AE715" s="672"/>
      <c r="AF715" s="781"/>
      <c r="AG715" s="530" t="s">
        <v>702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604</v>
      </c>
      <c r="AE716" s="763"/>
      <c r="AF716" s="763"/>
      <c r="AG716" s="668" t="s">
        <v>566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561</v>
      </c>
      <c r="AE717" s="155"/>
      <c r="AF717" s="155"/>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89.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561</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455</v>
      </c>
      <c r="D720" s="937"/>
      <c r="E720" s="937"/>
      <c r="F720" s="940"/>
      <c r="G720" s="936" t="s">
        <v>456</v>
      </c>
      <c r="H720" s="937"/>
      <c r="I720" s="937"/>
      <c r="J720" s="937"/>
      <c r="K720" s="937"/>
      <c r="L720" s="937"/>
      <c r="M720" s="937"/>
      <c r="N720" s="936" t="s">
        <v>459</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4"/>
      <c r="B721" s="655"/>
      <c r="C721" s="921"/>
      <c r="D721" s="922"/>
      <c r="E721" s="922"/>
      <c r="F721" s="923"/>
      <c r="G721" s="941"/>
      <c r="H721" s="942"/>
      <c r="I721" s="83" t="str">
        <f>IF(OR(G721="　", G721=""), "", "-")</f>
        <v/>
      </c>
      <c r="J721" s="920" t="s">
        <v>578</v>
      </c>
      <c r="K721" s="920"/>
      <c r="L721" s="83" t="str">
        <f>IF(M721="","","-")</f>
        <v/>
      </c>
      <c r="M721" s="84"/>
      <c r="N721" s="917" t="s">
        <v>610</v>
      </c>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48.75" customHeight="1" x14ac:dyDescent="0.15">
      <c r="A726" s="625" t="s">
        <v>48</v>
      </c>
      <c r="B726" s="626"/>
      <c r="C726" s="446" t="s">
        <v>53</v>
      </c>
      <c r="D726" s="585"/>
      <c r="E726" s="585"/>
      <c r="F726" s="586"/>
      <c r="G726" s="801" t="s">
        <v>699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 customHeight="1" thickBot="1" x14ac:dyDescent="0.2">
      <c r="A727" s="627"/>
      <c r="B727" s="628"/>
      <c r="C727" s="699" t="s">
        <v>57</v>
      </c>
      <c r="D727" s="700"/>
      <c r="E727" s="700"/>
      <c r="F727" s="701"/>
      <c r="G727" s="799" t="s">
        <v>700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75" customHeight="1" thickBot="1" x14ac:dyDescent="0.2">
      <c r="A729" s="769" t="s">
        <v>611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5" customHeight="1" thickBot="1" x14ac:dyDescent="0.2">
      <c r="A731" s="622" t="s">
        <v>256</v>
      </c>
      <c r="B731" s="623"/>
      <c r="C731" s="623"/>
      <c r="D731" s="623"/>
      <c r="E731" s="624"/>
      <c r="F731" s="684" t="s">
        <v>844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4.75" customHeight="1" thickBot="1" x14ac:dyDescent="0.2">
      <c r="A733" s="753" t="s">
        <v>703</v>
      </c>
      <c r="B733" s="754"/>
      <c r="C733" s="754"/>
      <c r="D733" s="754"/>
      <c r="E733" s="755"/>
      <c r="F733" s="770" t="s">
        <v>704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4"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538</v>
      </c>
      <c r="B737" s="124"/>
      <c r="C737" s="124"/>
      <c r="D737" s="125"/>
      <c r="E737" s="122" t="s">
        <v>612</v>
      </c>
      <c r="F737" s="122"/>
      <c r="G737" s="122"/>
      <c r="H737" s="122"/>
      <c r="I737" s="122"/>
      <c r="J737" s="122"/>
      <c r="K737" s="122"/>
      <c r="L737" s="122"/>
      <c r="M737" s="122"/>
      <c r="N737" s="101" t="s">
        <v>531</v>
      </c>
      <c r="O737" s="101"/>
      <c r="P737" s="101"/>
      <c r="Q737" s="101"/>
      <c r="R737" s="122" t="s">
        <v>614</v>
      </c>
      <c r="S737" s="122"/>
      <c r="T737" s="122"/>
      <c r="U737" s="122"/>
      <c r="V737" s="122"/>
      <c r="W737" s="122"/>
      <c r="X737" s="122"/>
      <c r="Y737" s="122"/>
      <c r="Z737" s="122"/>
      <c r="AA737" s="101" t="s">
        <v>530</v>
      </c>
      <c r="AB737" s="101"/>
      <c r="AC737" s="101"/>
      <c r="AD737" s="101"/>
      <c r="AE737" s="122" t="s">
        <v>616</v>
      </c>
      <c r="AF737" s="122"/>
      <c r="AG737" s="122"/>
      <c r="AH737" s="122"/>
      <c r="AI737" s="122"/>
      <c r="AJ737" s="122"/>
      <c r="AK737" s="122"/>
      <c r="AL737" s="122"/>
      <c r="AM737" s="122"/>
      <c r="AN737" s="101" t="s">
        <v>529</v>
      </c>
      <c r="AO737" s="101"/>
      <c r="AP737" s="101"/>
      <c r="AQ737" s="101"/>
      <c r="AR737" s="102" t="s">
        <v>617</v>
      </c>
      <c r="AS737" s="103"/>
      <c r="AT737" s="103"/>
      <c r="AU737" s="103"/>
      <c r="AV737" s="103"/>
      <c r="AW737" s="103"/>
      <c r="AX737" s="104"/>
      <c r="AY737" s="89"/>
      <c r="AZ737" s="89"/>
    </row>
    <row r="738" spans="1:52" ht="24.75" customHeight="1" x14ac:dyDescent="0.15">
      <c r="A738" s="123" t="s">
        <v>528</v>
      </c>
      <c r="B738" s="124"/>
      <c r="C738" s="124"/>
      <c r="D738" s="125"/>
      <c r="E738" s="122" t="s">
        <v>613</v>
      </c>
      <c r="F738" s="122"/>
      <c r="G738" s="122"/>
      <c r="H738" s="122"/>
      <c r="I738" s="122"/>
      <c r="J738" s="122"/>
      <c r="K738" s="122"/>
      <c r="L738" s="122"/>
      <c r="M738" s="122"/>
      <c r="N738" s="101" t="s">
        <v>527</v>
      </c>
      <c r="O738" s="101"/>
      <c r="P738" s="101"/>
      <c r="Q738" s="101"/>
      <c r="R738" s="122" t="s">
        <v>615</v>
      </c>
      <c r="S738" s="122"/>
      <c r="T738" s="122"/>
      <c r="U738" s="122"/>
      <c r="V738" s="122"/>
      <c r="W738" s="122"/>
      <c r="X738" s="122"/>
      <c r="Y738" s="122"/>
      <c r="Z738" s="122"/>
      <c r="AA738" s="101" t="s">
        <v>526</v>
      </c>
      <c r="AB738" s="101"/>
      <c r="AC738" s="101"/>
      <c r="AD738" s="101"/>
      <c r="AE738" s="122" t="s">
        <v>615</v>
      </c>
      <c r="AF738" s="122"/>
      <c r="AG738" s="122"/>
      <c r="AH738" s="122"/>
      <c r="AI738" s="122"/>
      <c r="AJ738" s="122"/>
      <c r="AK738" s="122"/>
      <c r="AL738" s="122"/>
      <c r="AM738" s="122"/>
      <c r="AN738" s="101" t="s">
        <v>522</v>
      </c>
      <c r="AO738" s="101"/>
      <c r="AP738" s="101"/>
      <c r="AQ738" s="101"/>
      <c r="AR738" s="102" t="s">
        <v>618</v>
      </c>
      <c r="AS738" s="103"/>
      <c r="AT738" s="103"/>
      <c r="AU738" s="103"/>
      <c r="AV738" s="103"/>
      <c r="AW738" s="103"/>
      <c r="AX738" s="104"/>
    </row>
    <row r="739" spans="1:52" ht="24.75" customHeight="1" thickBot="1" x14ac:dyDescent="0.2">
      <c r="A739" s="126" t="s">
        <v>518</v>
      </c>
      <c r="B739" s="127"/>
      <c r="C739" s="127"/>
      <c r="D739" s="128"/>
      <c r="E739" s="129" t="s">
        <v>558</v>
      </c>
      <c r="F739" s="117"/>
      <c r="G739" s="117"/>
      <c r="H739" s="93" t="str">
        <f>IF(E739="", "", "(")</f>
        <v>(</v>
      </c>
      <c r="I739" s="117"/>
      <c r="J739" s="117"/>
      <c r="K739" s="93" t="str">
        <f>IF(OR(I739="　", I739=""), "", "-")</f>
        <v/>
      </c>
      <c r="L739" s="118">
        <v>225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498</v>
      </c>
      <c r="B740" s="143"/>
      <c r="C740" s="143"/>
      <c r="D740" s="143"/>
      <c r="E740" s="143"/>
      <c r="F740" s="144"/>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500</v>
      </c>
      <c r="B779" s="765"/>
      <c r="C779" s="765"/>
      <c r="D779" s="765"/>
      <c r="E779" s="765"/>
      <c r="F779" s="766"/>
      <c r="G779" s="442" t="s">
        <v>619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67"/>
      <c r="C781" s="767"/>
      <c r="D781" s="767"/>
      <c r="E781" s="767"/>
      <c r="F781" s="768"/>
      <c r="G781" s="452" t="s">
        <v>620</v>
      </c>
      <c r="H781" s="453"/>
      <c r="I781" s="453"/>
      <c r="J781" s="453"/>
      <c r="K781" s="454"/>
      <c r="L781" s="455" t="s">
        <v>621</v>
      </c>
      <c r="M781" s="456"/>
      <c r="N781" s="456"/>
      <c r="O781" s="456"/>
      <c r="P781" s="456"/>
      <c r="Q781" s="456"/>
      <c r="R781" s="456"/>
      <c r="S781" s="456"/>
      <c r="T781" s="456"/>
      <c r="U781" s="456"/>
      <c r="V781" s="456"/>
      <c r="W781" s="456"/>
      <c r="X781" s="457"/>
      <c r="Y781" s="458" t="s">
        <v>622</v>
      </c>
      <c r="Z781" s="459"/>
      <c r="AA781" s="459"/>
      <c r="AB781" s="561"/>
      <c r="AC781" s="452" t="s">
        <v>637</v>
      </c>
      <c r="AD781" s="453"/>
      <c r="AE781" s="453"/>
      <c r="AF781" s="453"/>
      <c r="AG781" s="454"/>
      <c r="AH781" s="455" t="s">
        <v>638</v>
      </c>
      <c r="AI781" s="456"/>
      <c r="AJ781" s="456"/>
      <c r="AK781" s="456"/>
      <c r="AL781" s="456"/>
      <c r="AM781" s="456"/>
      <c r="AN781" s="456"/>
      <c r="AO781" s="456"/>
      <c r="AP781" s="456"/>
      <c r="AQ781" s="456"/>
      <c r="AR781" s="456"/>
      <c r="AS781" s="456"/>
      <c r="AT781" s="457"/>
      <c r="AU781" s="458">
        <v>1.1000000000000001</v>
      </c>
      <c r="AV781" s="459"/>
      <c r="AW781" s="459"/>
      <c r="AX781" s="460"/>
    </row>
    <row r="782" spans="1:50" ht="24.75" hidden="1"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1.1000000000000001</v>
      </c>
      <c r="AV791" s="415"/>
      <c r="AW791" s="415"/>
      <c r="AX791" s="417"/>
    </row>
    <row r="792" spans="1:50" ht="24.75" customHeight="1" x14ac:dyDescent="0.15">
      <c r="A792" s="560"/>
      <c r="B792" s="767"/>
      <c r="C792" s="767"/>
      <c r="D792" s="767"/>
      <c r="E792" s="767"/>
      <c r="F792" s="768"/>
      <c r="G792" s="442" t="s">
        <v>672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665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0"/>
      <c r="B794" s="767"/>
      <c r="C794" s="767"/>
      <c r="D794" s="767"/>
      <c r="E794" s="767"/>
      <c r="F794" s="768"/>
      <c r="G794" s="452" t="s">
        <v>663</v>
      </c>
      <c r="H794" s="453"/>
      <c r="I794" s="453"/>
      <c r="J794" s="453"/>
      <c r="K794" s="454"/>
      <c r="L794" s="455" t="s">
        <v>675</v>
      </c>
      <c r="M794" s="456"/>
      <c r="N794" s="456"/>
      <c r="O794" s="456"/>
      <c r="P794" s="456"/>
      <c r="Q794" s="456"/>
      <c r="R794" s="456"/>
      <c r="S794" s="456"/>
      <c r="T794" s="456"/>
      <c r="U794" s="456"/>
      <c r="V794" s="456"/>
      <c r="W794" s="456"/>
      <c r="X794" s="457"/>
      <c r="Y794" s="458">
        <v>10</v>
      </c>
      <c r="Z794" s="459"/>
      <c r="AA794" s="459"/>
      <c r="AB794" s="561"/>
      <c r="AC794" s="452" t="s">
        <v>668</v>
      </c>
      <c r="AD794" s="453"/>
      <c r="AE794" s="453"/>
      <c r="AF794" s="453"/>
      <c r="AG794" s="454"/>
      <c r="AH794" s="455" t="s">
        <v>682</v>
      </c>
      <c r="AI794" s="456"/>
      <c r="AJ794" s="456"/>
      <c r="AK794" s="456"/>
      <c r="AL794" s="456"/>
      <c r="AM794" s="456"/>
      <c r="AN794" s="456"/>
      <c r="AO794" s="456"/>
      <c r="AP794" s="456"/>
      <c r="AQ794" s="456"/>
      <c r="AR794" s="456"/>
      <c r="AS794" s="456"/>
      <c r="AT794" s="457"/>
      <c r="AU794" s="458">
        <v>6.2</v>
      </c>
      <c r="AV794" s="459"/>
      <c r="AW794" s="459"/>
      <c r="AX794" s="460"/>
    </row>
    <row r="795" spans="1:50" ht="24.75" customHeight="1" x14ac:dyDescent="0.15">
      <c r="A795" s="560"/>
      <c r="B795" s="767"/>
      <c r="C795" s="767"/>
      <c r="D795" s="767"/>
      <c r="E795" s="767"/>
      <c r="F795" s="768"/>
      <c r="G795" s="348" t="s">
        <v>663</v>
      </c>
      <c r="H795" s="349"/>
      <c r="I795" s="349"/>
      <c r="J795" s="349"/>
      <c r="K795" s="350"/>
      <c r="L795" s="401" t="s">
        <v>662</v>
      </c>
      <c r="M795" s="402"/>
      <c r="N795" s="402"/>
      <c r="O795" s="402"/>
      <c r="P795" s="402"/>
      <c r="Q795" s="402"/>
      <c r="R795" s="402"/>
      <c r="S795" s="402"/>
      <c r="T795" s="402"/>
      <c r="U795" s="402"/>
      <c r="V795" s="402"/>
      <c r="W795" s="402"/>
      <c r="X795" s="403"/>
      <c r="Y795" s="398">
        <v>6.6</v>
      </c>
      <c r="Z795" s="399"/>
      <c r="AA795" s="399"/>
      <c r="AB795" s="405"/>
      <c r="AC795" s="348" t="s">
        <v>668</v>
      </c>
      <c r="AD795" s="349"/>
      <c r="AE795" s="349"/>
      <c r="AF795" s="349"/>
      <c r="AG795" s="350"/>
      <c r="AH795" s="401" t="s">
        <v>666</v>
      </c>
      <c r="AI795" s="402"/>
      <c r="AJ795" s="402"/>
      <c r="AK795" s="402"/>
      <c r="AL795" s="402"/>
      <c r="AM795" s="402"/>
      <c r="AN795" s="402"/>
      <c r="AO795" s="402"/>
      <c r="AP795" s="402"/>
      <c r="AQ795" s="402"/>
      <c r="AR795" s="402"/>
      <c r="AS795" s="402"/>
      <c r="AT795" s="403"/>
      <c r="AU795" s="398">
        <v>4.9000000000000004</v>
      </c>
      <c r="AV795" s="399"/>
      <c r="AW795" s="399"/>
      <c r="AX795" s="400"/>
    </row>
    <row r="796" spans="1:50" ht="24.75" customHeight="1" x14ac:dyDescent="0.15">
      <c r="A796" s="560"/>
      <c r="B796" s="767"/>
      <c r="C796" s="767"/>
      <c r="D796" s="767"/>
      <c r="E796" s="767"/>
      <c r="F796" s="768"/>
      <c r="G796" s="348" t="s">
        <v>663</v>
      </c>
      <c r="H796" s="349"/>
      <c r="I796" s="349"/>
      <c r="J796" s="349"/>
      <c r="K796" s="350"/>
      <c r="L796" s="401" t="s">
        <v>664</v>
      </c>
      <c r="M796" s="402"/>
      <c r="N796" s="402"/>
      <c r="O796" s="402"/>
      <c r="P796" s="402"/>
      <c r="Q796" s="402"/>
      <c r="R796" s="402"/>
      <c r="S796" s="402"/>
      <c r="T796" s="402"/>
      <c r="U796" s="402"/>
      <c r="V796" s="402"/>
      <c r="W796" s="402"/>
      <c r="X796" s="403"/>
      <c r="Y796" s="398">
        <v>2.9</v>
      </c>
      <c r="Z796" s="399"/>
      <c r="AA796" s="399"/>
      <c r="AB796" s="405"/>
      <c r="AC796" s="348" t="s">
        <v>668</v>
      </c>
      <c r="AD796" s="349"/>
      <c r="AE796" s="349"/>
      <c r="AF796" s="349"/>
      <c r="AG796" s="350"/>
      <c r="AH796" s="401" t="s">
        <v>667</v>
      </c>
      <c r="AI796" s="402"/>
      <c r="AJ796" s="402"/>
      <c r="AK796" s="402"/>
      <c r="AL796" s="402"/>
      <c r="AM796" s="402"/>
      <c r="AN796" s="402"/>
      <c r="AO796" s="402"/>
      <c r="AP796" s="402"/>
      <c r="AQ796" s="402"/>
      <c r="AR796" s="402"/>
      <c r="AS796" s="402"/>
      <c r="AT796" s="403"/>
      <c r="AU796" s="398">
        <v>0.1</v>
      </c>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19.5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11.200000000000001</v>
      </c>
      <c r="AV804" s="415"/>
      <c r="AW804" s="415"/>
      <c r="AX804" s="417"/>
    </row>
    <row r="805" spans="1:50" ht="24.75" customHeight="1" x14ac:dyDescent="0.15">
      <c r="A805" s="560"/>
      <c r="B805" s="767"/>
      <c r="C805" s="767"/>
      <c r="D805" s="767"/>
      <c r="E805" s="767"/>
      <c r="F805" s="768"/>
      <c r="G805" s="442" t="s">
        <v>687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669</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0"/>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0"/>
      <c r="B807" s="767"/>
      <c r="C807" s="767"/>
      <c r="D807" s="767"/>
      <c r="E807" s="767"/>
      <c r="F807" s="768"/>
      <c r="G807" s="452" t="s">
        <v>668</v>
      </c>
      <c r="H807" s="453"/>
      <c r="I807" s="453"/>
      <c r="J807" s="453"/>
      <c r="K807" s="454"/>
      <c r="L807" s="455" t="s">
        <v>689</v>
      </c>
      <c r="M807" s="456"/>
      <c r="N807" s="456"/>
      <c r="O807" s="456"/>
      <c r="P807" s="456"/>
      <c r="Q807" s="456"/>
      <c r="R807" s="456"/>
      <c r="S807" s="456"/>
      <c r="T807" s="456"/>
      <c r="U807" s="456"/>
      <c r="V807" s="456"/>
      <c r="W807" s="456"/>
      <c r="X807" s="457"/>
      <c r="Y807" s="458">
        <v>2.9</v>
      </c>
      <c r="Z807" s="459"/>
      <c r="AA807" s="459"/>
      <c r="AB807" s="561"/>
      <c r="AC807" s="452" t="s">
        <v>663</v>
      </c>
      <c r="AD807" s="453"/>
      <c r="AE807" s="453"/>
      <c r="AF807" s="453"/>
      <c r="AG807" s="454"/>
      <c r="AH807" s="455" t="s">
        <v>670</v>
      </c>
      <c r="AI807" s="456"/>
      <c r="AJ807" s="456"/>
      <c r="AK807" s="456"/>
      <c r="AL807" s="456"/>
      <c r="AM807" s="456"/>
      <c r="AN807" s="456"/>
      <c r="AO807" s="456"/>
      <c r="AP807" s="456"/>
      <c r="AQ807" s="456"/>
      <c r="AR807" s="456"/>
      <c r="AS807" s="456"/>
      <c r="AT807" s="457"/>
      <c r="AU807" s="458">
        <v>0.9</v>
      </c>
      <c r="AV807" s="459"/>
      <c r="AW807" s="459"/>
      <c r="AX807" s="460"/>
    </row>
    <row r="808" spans="1:50" ht="24.75"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663</v>
      </c>
      <c r="AD808" s="349"/>
      <c r="AE808" s="349"/>
      <c r="AF808" s="349"/>
      <c r="AG808" s="350"/>
      <c r="AH808" s="401" t="s">
        <v>671</v>
      </c>
      <c r="AI808" s="402"/>
      <c r="AJ808" s="402"/>
      <c r="AK808" s="402"/>
      <c r="AL808" s="402"/>
      <c r="AM808" s="402"/>
      <c r="AN808" s="402"/>
      <c r="AO808" s="402"/>
      <c r="AP808" s="402"/>
      <c r="AQ808" s="402"/>
      <c r="AR808" s="402"/>
      <c r="AS808" s="402"/>
      <c r="AT808" s="403"/>
      <c r="AU808" s="398">
        <v>0.6</v>
      </c>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2.9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1.5</v>
      </c>
      <c r="AV817" s="415"/>
      <c r="AW817" s="415"/>
      <c r="AX817" s="417"/>
    </row>
    <row r="818" spans="1:50" ht="48" customHeight="1" x14ac:dyDescent="0.15">
      <c r="A818" s="560"/>
      <c r="B818" s="767"/>
      <c r="C818" s="767"/>
      <c r="D818" s="767"/>
      <c r="E818" s="767"/>
      <c r="F818" s="768"/>
      <c r="G818" s="442" t="s">
        <v>708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775</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0"/>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0"/>
      <c r="B820" s="767"/>
      <c r="C820" s="767"/>
      <c r="D820" s="767"/>
      <c r="E820" s="767"/>
      <c r="F820" s="768"/>
      <c r="G820" s="452" t="s">
        <v>706</v>
      </c>
      <c r="H820" s="453"/>
      <c r="I820" s="453"/>
      <c r="J820" s="453"/>
      <c r="K820" s="454"/>
      <c r="L820" s="455" t="s">
        <v>707</v>
      </c>
      <c r="M820" s="456"/>
      <c r="N820" s="456"/>
      <c r="O820" s="456"/>
      <c r="P820" s="456"/>
      <c r="Q820" s="456"/>
      <c r="R820" s="456"/>
      <c r="S820" s="456"/>
      <c r="T820" s="456"/>
      <c r="U820" s="456"/>
      <c r="V820" s="456"/>
      <c r="W820" s="456"/>
      <c r="X820" s="457"/>
      <c r="Y820" s="458">
        <v>2</v>
      </c>
      <c r="Z820" s="459"/>
      <c r="AA820" s="459"/>
      <c r="AB820" s="561"/>
      <c r="AC820" s="452" t="s">
        <v>776</v>
      </c>
      <c r="AD820" s="453"/>
      <c r="AE820" s="453"/>
      <c r="AF820" s="453"/>
      <c r="AG820" s="454"/>
      <c r="AH820" s="455" t="s">
        <v>777</v>
      </c>
      <c r="AI820" s="456"/>
      <c r="AJ820" s="456"/>
      <c r="AK820" s="456"/>
      <c r="AL820" s="456"/>
      <c r="AM820" s="456"/>
      <c r="AN820" s="456"/>
      <c r="AO820" s="456"/>
      <c r="AP820" s="456"/>
      <c r="AQ820" s="456"/>
      <c r="AR820" s="456"/>
      <c r="AS820" s="456"/>
      <c r="AT820" s="457"/>
      <c r="AU820" s="458">
        <v>2.2000000000000002</v>
      </c>
      <c r="AV820" s="459"/>
      <c r="AW820" s="459"/>
      <c r="AX820" s="460"/>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2.2000000000000002</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460</v>
      </c>
      <c r="AM831" s="960"/>
      <c r="AN831" s="960"/>
      <c r="AO831" s="82" t="s">
        <v>757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482</v>
      </c>
      <c r="AI836" s="346"/>
      <c r="AJ836" s="346"/>
      <c r="AK836" s="346"/>
      <c r="AL836" s="346" t="s">
        <v>21</v>
      </c>
      <c r="AM836" s="346"/>
      <c r="AN836" s="346"/>
      <c r="AO836" s="429"/>
      <c r="AP836" s="430" t="s">
        <v>416</v>
      </c>
      <c r="AQ836" s="430"/>
      <c r="AR836" s="430"/>
      <c r="AS836" s="430"/>
      <c r="AT836" s="430"/>
      <c r="AU836" s="430"/>
      <c r="AV836" s="430"/>
      <c r="AW836" s="430"/>
      <c r="AX836" s="430"/>
    </row>
    <row r="837" spans="1:50" ht="30" customHeight="1" x14ac:dyDescent="0.15">
      <c r="A837" s="404">
        <v>1</v>
      </c>
      <c r="B837" s="404">
        <v>1</v>
      </c>
      <c r="C837" s="421" t="s">
        <v>623</v>
      </c>
      <c r="D837" s="418"/>
      <c r="E837" s="418"/>
      <c r="F837" s="418"/>
      <c r="G837" s="418"/>
      <c r="H837" s="418"/>
      <c r="I837" s="418"/>
      <c r="J837" s="419">
        <v>6000020400009</v>
      </c>
      <c r="K837" s="420"/>
      <c r="L837" s="420"/>
      <c r="M837" s="420"/>
      <c r="N837" s="420"/>
      <c r="O837" s="420"/>
      <c r="P837" s="422" t="s">
        <v>624</v>
      </c>
      <c r="Q837" s="317"/>
      <c r="R837" s="317"/>
      <c r="S837" s="317"/>
      <c r="T837" s="317"/>
      <c r="U837" s="317"/>
      <c r="V837" s="317"/>
      <c r="W837" s="317"/>
      <c r="X837" s="317"/>
      <c r="Y837" s="318">
        <v>0.99</v>
      </c>
      <c r="Z837" s="319"/>
      <c r="AA837" s="319"/>
      <c r="AB837" s="320"/>
      <c r="AC837" s="328" t="s">
        <v>196</v>
      </c>
      <c r="AD837" s="428"/>
      <c r="AE837" s="428"/>
      <c r="AF837" s="428"/>
      <c r="AG837" s="428"/>
      <c r="AH837" s="423" t="s">
        <v>625</v>
      </c>
      <c r="AI837" s="424"/>
      <c r="AJ837" s="424"/>
      <c r="AK837" s="424"/>
      <c r="AL837" s="325" t="s">
        <v>626</v>
      </c>
      <c r="AM837" s="326"/>
      <c r="AN837" s="326"/>
      <c r="AO837" s="327"/>
      <c r="AP837" s="321" t="s">
        <v>625</v>
      </c>
      <c r="AQ837" s="321"/>
      <c r="AR837" s="321"/>
      <c r="AS837" s="321"/>
      <c r="AT837" s="321"/>
      <c r="AU837" s="321"/>
      <c r="AV837" s="321"/>
      <c r="AW837" s="321"/>
      <c r="AX837" s="321"/>
    </row>
    <row r="838" spans="1:50" ht="30" customHeight="1" x14ac:dyDescent="0.15">
      <c r="A838" s="404">
        <v>2</v>
      </c>
      <c r="B838" s="404">
        <v>1</v>
      </c>
      <c r="C838" s="421" t="s">
        <v>627</v>
      </c>
      <c r="D838" s="418"/>
      <c r="E838" s="418"/>
      <c r="F838" s="418"/>
      <c r="G838" s="418"/>
      <c r="H838" s="418"/>
      <c r="I838" s="418"/>
      <c r="J838" s="419">
        <v>2000020020001</v>
      </c>
      <c r="K838" s="420"/>
      <c r="L838" s="420"/>
      <c r="M838" s="420"/>
      <c r="N838" s="420"/>
      <c r="O838" s="420"/>
      <c r="P838" s="317" t="s">
        <v>624</v>
      </c>
      <c r="Q838" s="317"/>
      <c r="R838" s="317"/>
      <c r="S838" s="317"/>
      <c r="T838" s="317"/>
      <c r="U838" s="317"/>
      <c r="V838" s="317"/>
      <c r="W838" s="317"/>
      <c r="X838" s="317"/>
      <c r="Y838" s="318">
        <v>0.89</v>
      </c>
      <c r="Z838" s="319"/>
      <c r="AA838" s="319"/>
      <c r="AB838" s="320"/>
      <c r="AC838" s="328" t="s">
        <v>196</v>
      </c>
      <c r="AD838" s="328"/>
      <c r="AE838" s="328"/>
      <c r="AF838" s="328"/>
      <c r="AG838" s="328"/>
      <c r="AH838" s="423" t="s">
        <v>565</v>
      </c>
      <c r="AI838" s="424"/>
      <c r="AJ838" s="424"/>
      <c r="AK838" s="424"/>
      <c r="AL838" s="325" t="s">
        <v>565</v>
      </c>
      <c r="AM838" s="326"/>
      <c r="AN838" s="326"/>
      <c r="AO838" s="327"/>
      <c r="AP838" s="321" t="s">
        <v>565</v>
      </c>
      <c r="AQ838" s="321"/>
      <c r="AR838" s="321"/>
      <c r="AS838" s="321"/>
      <c r="AT838" s="321"/>
      <c r="AU838" s="321"/>
      <c r="AV838" s="321"/>
      <c r="AW838" s="321"/>
      <c r="AX838" s="321"/>
    </row>
    <row r="839" spans="1:50" ht="30" customHeight="1" x14ac:dyDescent="0.15">
      <c r="A839" s="404">
        <v>3</v>
      </c>
      <c r="B839" s="404">
        <v>1</v>
      </c>
      <c r="C839" s="421" t="s">
        <v>628</v>
      </c>
      <c r="D839" s="418"/>
      <c r="E839" s="418"/>
      <c r="F839" s="418"/>
      <c r="G839" s="418"/>
      <c r="H839" s="418"/>
      <c r="I839" s="418"/>
      <c r="J839" s="419">
        <v>4000020030007</v>
      </c>
      <c r="K839" s="420"/>
      <c r="L839" s="420"/>
      <c r="M839" s="420"/>
      <c r="N839" s="420"/>
      <c r="O839" s="420"/>
      <c r="P839" s="422" t="s">
        <v>624</v>
      </c>
      <c r="Q839" s="317"/>
      <c r="R839" s="317"/>
      <c r="S839" s="317"/>
      <c r="T839" s="317"/>
      <c r="U839" s="317"/>
      <c r="V839" s="317"/>
      <c r="W839" s="317"/>
      <c r="X839" s="317"/>
      <c r="Y839" s="318">
        <v>0.8</v>
      </c>
      <c r="Z839" s="319"/>
      <c r="AA839" s="319"/>
      <c r="AB839" s="320"/>
      <c r="AC839" s="328" t="s">
        <v>196</v>
      </c>
      <c r="AD839" s="328"/>
      <c r="AE839" s="328"/>
      <c r="AF839" s="328"/>
      <c r="AG839" s="328"/>
      <c r="AH839" s="323" t="s">
        <v>565</v>
      </c>
      <c r="AI839" s="324"/>
      <c r="AJ839" s="324"/>
      <c r="AK839" s="324"/>
      <c r="AL839" s="325" t="s">
        <v>565</v>
      </c>
      <c r="AM839" s="326"/>
      <c r="AN839" s="326"/>
      <c r="AO839" s="327"/>
      <c r="AP839" s="321" t="s">
        <v>565</v>
      </c>
      <c r="AQ839" s="321"/>
      <c r="AR839" s="321"/>
      <c r="AS839" s="321"/>
      <c r="AT839" s="321"/>
      <c r="AU839" s="321"/>
      <c r="AV839" s="321"/>
      <c r="AW839" s="321"/>
      <c r="AX839" s="321"/>
    </row>
    <row r="840" spans="1:50" ht="30" customHeight="1" x14ac:dyDescent="0.15">
      <c r="A840" s="404">
        <v>4</v>
      </c>
      <c r="B840" s="404">
        <v>1</v>
      </c>
      <c r="C840" s="421" t="s">
        <v>629</v>
      </c>
      <c r="D840" s="418"/>
      <c r="E840" s="418"/>
      <c r="F840" s="418"/>
      <c r="G840" s="418"/>
      <c r="H840" s="418"/>
      <c r="I840" s="418"/>
      <c r="J840" s="419">
        <v>7000020070009</v>
      </c>
      <c r="K840" s="420"/>
      <c r="L840" s="420"/>
      <c r="M840" s="420"/>
      <c r="N840" s="420"/>
      <c r="O840" s="420"/>
      <c r="P840" s="422" t="s">
        <v>624</v>
      </c>
      <c r="Q840" s="317"/>
      <c r="R840" s="317"/>
      <c r="S840" s="317"/>
      <c r="T840" s="317"/>
      <c r="U840" s="317"/>
      <c r="V840" s="317"/>
      <c r="W840" s="317"/>
      <c r="X840" s="317"/>
      <c r="Y840" s="318">
        <v>0.75</v>
      </c>
      <c r="Z840" s="319"/>
      <c r="AA840" s="319"/>
      <c r="AB840" s="320"/>
      <c r="AC840" s="328" t="s">
        <v>196</v>
      </c>
      <c r="AD840" s="328"/>
      <c r="AE840" s="328"/>
      <c r="AF840" s="328"/>
      <c r="AG840" s="328"/>
      <c r="AH840" s="323" t="s">
        <v>565</v>
      </c>
      <c r="AI840" s="324"/>
      <c r="AJ840" s="324"/>
      <c r="AK840" s="324"/>
      <c r="AL840" s="325" t="s">
        <v>565</v>
      </c>
      <c r="AM840" s="326"/>
      <c r="AN840" s="326"/>
      <c r="AO840" s="327"/>
      <c r="AP840" s="321" t="s">
        <v>565</v>
      </c>
      <c r="AQ840" s="321"/>
      <c r="AR840" s="321"/>
      <c r="AS840" s="321"/>
      <c r="AT840" s="321"/>
      <c r="AU840" s="321"/>
      <c r="AV840" s="321"/>
      <c r="AW840" s="321"/>
      <c r="AX840" s="321"/>
    </row>
    <row r="841" spans="1:50" ht="30" customHeight="1" x14ac:dyDescent="0.15">
      <c r="A841" s="404">
        <v>5</v>
      </c>
      <c r="B841" s="404">
        <v>1</v>
      </c>
      <c r="C841" s="421" t="s">
        <v>630</v>
      </c>
      <c r="D841" s="418"/>
      <c r="E841" s="418"/>
      <c r="F841" s="418"/>
      <c r="G841" s="418"/>
      <c r="H841" s="418"/>
      <c r="I841" s="418"/>
      <c r="J841" s="419">
        <v>1000020140007</v>
      </c>
      <c r="K841" s="420"/>
      <c r="L841" s="420"/>
      <c r="M841" s="420"/>
      <c r="N841" s="420"/>
      <c r="O841" s="420"/>
      <c r="P841" s="317" t="s">
        <v>624</v>
      </c>
      <c r="Q841" s="317"/>
      <c r="R841" s="317"/>
      <c r="S841" s="317"/>
      <c r="T841" s="317"/>
      <c r="U841" s="317"/>
      <c r="V841" s="317"/>
      <c r="W841" s="317"/>
      <c r="X841" s="317"/>
      <c r="Y841" s="318">
        <v>0.62</v>
      </c>
      <c r="Z841" s="319"/>
      <c r="AA841" s="319"/>
      <c r="AB841" s="320"/>
      <c r="AC841" s="322" t="s">
        <v>196</v>
      </c>
      <c r="AD841" s="322"/>
      <c r="AE841" s="322"/>
      <c r="AF841" s="322"/>
      <c r="AG841" s="322"/>
      <c r="AH841" s="323" t="s">
        <v>565</v>
      </c>
      <c r="AI841" s="324"/>
      <c r="AJ841" s="324"/>
      <c r="AK841" s="324"/>
      <c r="AL841" s="325" t="s">
        <v>565</v>
      </c>
      <c r="AM841" s="326"/>
      <c r="AN841" s="326"/>
      <c r="AO841" s="327"/>
      <c r="AP841" s="321" t="s">
        <v>565</v>
      </c>
      <c r="AQ841" s="321"/>
      <c r="AR841" s="321"/>
      <c r="AS841" s="321"/>
      <c r="AT841" s="321"/>
      <c r="AU841" s="321"/>
      <c r="AV841" s="321"/>
      <c r="AW841" s="321"/>
      <c r="AX841" s="321"/>
    </row>
    <row r="842" spans="1:50" ht="30" customHeight="1" x14ac:dyDescent="0.15">
      <c r="A842" s="404">
        <v>6</v>
      </c>
      <c r="B842" s="404">
        <v>1</v>
      </c>
      <c r="C842" s="421" t="s">
        <v>631</v>
      </c>
      <c r="D842" s="418"/>
      <c r="E842" s="418"/>
      <c r="F842" s="418"/>
      <c r="G842" s="418"/>
      <c r="H842" s="418"/>
      <c r="I842" s="418"/>
      <c r="J842" s="419">
        <v>5000020090000</v>
      </c>
      <c r="K842" s="420"/>
      <c r="L842" s="420"/>
      <c r="M842" s="420"/>
      <c r="N842" s="420"/>
      <c r="O842" s="420"/>
      <c r="P842" s="317" t="s">
        <v>624</v>
      </c>
      <c r="Q842" s="317"/>
      <c r="R842" s="317"/>
      <c r="S842" s="317"/>
      <c r="T842" s="317"/>
      <c r="U842" s="317"/>
      <c r="V842" s="317"/>
      <c r="W842" s="317"/>
      <c r="X842" s="317"/>
      <c r="Y842" s="318">
        <v>0.61</v>
      </c>
      <c r="Z842" s="319"/>
      <c r="AA842" s="319"/>
      <c r="AB842" s="320"/>
      <c r="AC842" s="322" t="s">
        <v>196</v>
      </c>
      <c r="AD842" s="322"/>
      <c r="AE842" s="322"/>
      <c r="AF842" s="322"/>
      <c r="AG842" s="322"/>
      <c r="AH842" s="323" t="s">
        <v>565</v>
      </c>
      <c r="AI842" s="324"/>
      <c r="AJ842" s="324"/>
      <c r="AK842" s="324"/>
      <c r="AL842" s="325" t="s">
        <v>565</v>
      </c>
      <c r="AM842" s="326"/>
      <c r="AN842" s="326"/>
      <c r="AO842" s="327"/>
      <c r="AP842" s="321" t="s">
        <v>565</v>
      </c>
      <c r="AQ842" s="321"/>
      <c r="AR842" s="321"/>
      <c r="AS842" s="321"/>
      <c r="AT842" s="321"/>
      <c r="AU842" s="321"/>
      <c r="AV842" s="321"/>
      <c r="AW842" s="321"/>
      <c r="AX842" s="321"/>
    </row>
    <row r="843" spans="1:50" ht="30" customHeight="1" x14ac:dyDescent="0.15">
      <c r="A843" s="404">
        <v>7</v>
      </c>
      <c r="B843" s="404">
        <v>1</v>
      </c>
      <c r="C843" s="421" t="s">
        <v>632</v>
      </c>
      <c r="D843" s="418"/>
      <c r="E843" s="418"/>
      <c r="F843" s="418"/>
      <c r="G843" s="418"/>
      <c r="H843" s="418"/>
      <c r="I843" s="418"/>
      <c r="J843" s="419">
        <v>1000020110001</v>
      </c>
      <c r="K843" s="420"/>
      <c r="L843" s="420"/>
      <c r="M843" s="420"/>
      <c r="N843" s="420"/>
      <c r="O843" s="420"/>
      <c r="P843" s="317" t="s">
        <v>624</v>
      </c>
      <c r="Q843" s="317"/>
      <c r="R843" s="317"/>
      <c r="S843" s="317"/>
      <c r="T843" s="317"/>
      <c r="U843" s="317"/>
      <c r="V843" s="317"/>
      <c r="W843" s="317"/>
      <c r="X843" s="317"/>
      <c r="Y843" s="318">
        <v>0.43</v>
      </c>
      <c r="Z843" s="319"/>
      <c r="AA843" s="319"/>
      <c r="AB843" s="320"/>
      <c r="AC843" s="322" t="s">
        <v>196</v>
      </c>
      <c r="AD843" s="322"/>
      <c r="AE843" s="322"/>
      <c r="AF843" s="322"/>
      <c r="AG843" s="322"/>
      <c r="AH843" s="323" t="s">
        <v>565</v>
      </c>
      <c r="AI843" s="324"/>
      <c r="AJ843" s="324"/>
      <c r="AK843" s="324"/>
      <c r="AL843" s="325" t="s">
        <v>565</v>
      </c>
      <c r="AM843" s="326"/>
      <c r="AN843" s="326"/>
      <c r="AO843" s="327"/>
      <c r="AP843" s="321" t="s">
        <v>565</v>
      </c>
      <c r="AQ843" s="321"/>
      <c r="AR843" s="321"/>
      <c r="AS843" s="321"/>
      <c r="AT843" s="321"/>
      <c r="AU843" s="321"/>
      <c r="AV843" s="321"/>
      <c r="AW843" s="321"/>
      <c r="AX843" s="321"/>
    </row>
    <row r="844" spans="1:50" ht="30" customHeight="1" x14ac:dyDescent="0.15">
      <c r="A844" s="404">
        <v>8</v>
      </c>
      <c r="B844" s="404">
        <v>1</v>
      </c>
      <c r="C844" s="421" t="s">
        <v>633</v>
      </c>
      <c r="D844" s="418"/>
      <c r="E844" s="418"/>
      <c r="F844" s="418"/>
      <c r="G844" s="418"/>
      <c r="H844" s="418"/>
      <c r="I844" s="418"/>
      <c r="J844" s="419">
        <v>7000020010006</v>
      </c>
      <c r="K844" s="420"/>
      <c r="L844" s="420"/>
      <c r="M844" s="420"/>
      <c r="N844" s="420"/>
      <c r="O844" s="420"/>
      <c r="P844" s="317" t="s">
        <v>624</v>
      </c>
      <c r="Q844" s="317"/>
      <c r="R844" s="317"/>
      <c r="S844" s="317"/>
      <c r="T844" s="317"/>
      <c r="U844" s="317"/>
      <c r="V844" s="317"/>
      <c r="W844" s="317"/>
      <c r="X844" s="317"/>
      <c r="Y844" s="318">
        <v>0.4</v>
      </c>
      <c r="Z844" s="319"/>
      <c r="AA844" s="319"/>
      <c r="AB844" s="320"/>
      <c r="AC844" s="322" t="s">
        <v>196</v>
      </c>
      <c r="AD844" s="322"/>
      <c r="AE844" s="322"/>
      <c r="AF844" s="322"/>
      <c r="AG844" s="322"/>
      <c r="AH844" s="323" t="s">
        <v>565</v>
      </c>
      <c r="AI844" s="324"/>
      <c r="AJ844" s="324"/>
      <c r="AK844" s="324"/>
      <c r="AL844" s="325" t="s">
        <v>565</v>
      </c>
      <c r="AM844" s="326"/>
      <c r="AN844" s="326"/>
      <c r="AO844" s="327"/>
      <c r="AP844" s="321" t="s">
        <v>565</v>
      </c>
      <c r="AQ844" s="321"/>
      <c r="AR844" s="321"/>
      <c r="AS844" s="321"/>
      <c r="AT844" s="321"/>
      <c r="AU844" s="321"/>
      <c r="AV844" s="321"/>
      <c r="AW844" s="321"/>
      <c r="AX844" s="321"/>
    </row>
    <row r="845" spans="1:50" ht="30" customHeight="1" x14ac:dyDescent="0.15">
      <c r="A845" s="404">
        <v>9</v>
      </c>
      <c r="B845" s="404">
        <v>1</v>
      </c>
      <c r="C845" s="421" t="s">
        <v>634</v>
      </c>
      <c r="D845" s="418"/>
      <c r="E845" s="418"/>
      <c r="F845" s="418"/>
      <c r="G845" s="418"/>
      <c r="H845" s="418"/>
      <c r="I845" s="418"/>
      <c r="J845" s="419">
        <v>4000020180009</v>
      </c>
      <c r="K845" s="420"/>
      <c r="L845" s="420"/>
      <c r="M845" s="420"/>
      <c r="N845" s="420"/>
      <c r="O845" s="420"/>
      <c r="P845" s="317" t="s">
        <v>624</v>
      </c>
      <c r="Q845" s="317"/>
      <c r="R845" s="317"/>
      <c r="S845" s="317"/>
      <c r="T845" s="317"/>
      <c r="U845" s="317"/>
      <c r="V845" s="317"/>
      <c r="W845" s="317"/>
      <c r="X845" s="317"/>
      <c r="Y845" s="318">
        <v>0.38</v>
      </c>
      <c r="Z845" s="319"/>
      <c r="AA845" s="319"/>
      <c r="AB845" s="320"/>
      <c r="AC845" s="322" t="s">
        <v>196</v>
      </c>
      <c r="AD845" s="322"/>
      <c r="AE845" s="322"/>
      <c r="AF845" s="322"/>
      <c r="AG845" s="322"/>
      <c r="AH845" s="323" t="s">
        <v>565</v>
      </c>
      <c r="AI845" s="324"/>
      <c r="AJ845" s="324"/>
      <c r="AK845" s="324"/>
      <c r="AL845" s="325" t="s">
        <v>565</v>
      </c>
      <c r="AM845" s="326"/>
      <c r="AN845" s="326"/>
      <c r="AO845" s="327"/>
      <c r="AP845" s="321" t="s">
        <v>565</v>
      </c>
      <c r="AQ845" s="321"/>
      <c r="AR845" s="321"/>
      <c r="AS845" s="321"/>
      <c r="AT845" s="321"/>
      <c r="AU845" s="321"/>
      <c r="AV845" s="321"/>
      <c r="AW845" s="321"/>
      <c r="AX845" s="321"/>
    </row>
    <row r="846" spans="1:50" ht="30" customHeight="1" x14ac:dyDescent="0.15">
      <c r="A846" s="404">
        <v>10</v>
      </c>
      <c r="B846" s="404">
        <v>1</v>
      </c>
      <c r="C846" s="421" t="s">
        <v>635</v>
      </c>
      <c r="D846" s="418"/>
      <c r="E846" s="418"/>
      <c r="F846" s="418"/>
      <c r="G846" s="418"/>
      <c r="H846" s="418"/>
      <c r="I846" s="418"/>
      <c r="J846" s="419">
        <v>1000020050008</v>
      </c>
      <c r="K846" s="420"/>
      <c r="L846" s="420"/>
      <c r="M846" s="420"/>
      <c r="N846" s="420"/>
      <c r="O846" s="420"/>
      <c r="P846" s="317" t="s">
        <v>624</v>
      </c>
      <c r="Q846" s="317"/>
      <c r="R846" s="317"/>
      <c r="S846" s="317"/>
      <c r="T846" s="317"/>
      <c r="U846" s="317"/>
      <c r="V846" s="317"/>
      <c r="W846" s="317"/>
      <c r="X846" s="317"/>
      <c r="Y846" s="318">
        <v>0.37</v>
      </c>
      <c r="Z846" s="319"/>
      <c r="AA846" s="319"/>
      <c r="AB846" s="320"/>
      <c r="AC846" s="322" t="s">
        <v>196</v>
      </c>
      <c r="AD846" s="322"/>
      <c r="AE846" s="322"/>
      <c r="AF846" s="322"/>
      <c r="AG846" s="322"/>
      <c r="AH846" s="323" t="s">
        <v>565</v>
      </c>
      <c r="AI846" s="324"/>
      <c r="AJ846" s="324"/>
      <c r="AK846" s="324"/>
      <c r="AL846" s="325" t="s">
        <v>565</v>
      </c>
      <c r="AM846" s="326"/>
      <c r="AN846" s="326"/>
      <c r="AO846" s="327"/>
      <c r="AP846" s="321" t="s">
        <v>565</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482</v>
      </c>
      <c r="AI869" s="346"/>
      <c r="AJ869" s="346"/>
      <c r="AK869" s="346"/>
      <c r="AL869" s="346" t="s">
        <v>21</v>
      </c>
      <c r="AM869" s="346"/>
      <c r="AN869" s="346"/>
      <c r="AO869" s="429"/>
      <c r="AP869" s="430" t="s">
        <v>416</v>
      </c>
      <c r="AQ869" s="430"/>
      <c r="AR869" s="430"/>
      <c r="AS869" s="430"/>
      <c r="AT869" s="430"/>
      <c r="AU869" s="430"/>
      <c r="AV869" s="430"/>
      <c r="AW869" s="430"/>
      <c r="AX869" s="430"/>
    </row>
    <row r="870" spans="1:50" ht="30" customHeight="1" x14ac:dyDescent="0.15">
      <c r="A870" s="404">
        <v>1</v>
      </c>
      <c r="B870" s="404">
        <v>1</v>
      </c>
      <c r="C870" s="421" t="s">
        <v>639</v>
      </c>
      <c r="D870" s="418"/>
      <c r="E870" s="418"/>
      <c r="F870" s="418"/>
      <c r="G870" s="418"/>
      <c r="H870" s="418"/>
      <c r="I870" s="418"/>
      <c r="J870" s="419">
        <v>7000020160008</v>
      </c>
      <c r="K870" s="420"/>
      <c r="L870" s="420"/>
      <c r="M870" s="420"/>
      <c r="N870" s="420"/>
      <c r="O870" s="420"/>
      <c r="P870" s="422" t="s">
        <v>640</v>
      </c>
      <c r="Q870" s="317"/>
      <c r="R870" s="317"/>
      <c r="S870" s="317"/>
      <c r="T870" s="317"/>
      <c r="U870" s="317"/>
      <c r="V870" s="317"/>
      <c r="W870" s="317"/>
      <c r="X870" s="317"/>
      <c r="Y870" s="318">
        <v>1.1000000000000001</v>
      </c>
      <c r="Z870" s="319"/>
      <c r="AA870" s="319"/>
      <c r="AB870" s="320"/>
      <c r="AC870" s="328" t="s">
        <v>196</v>
      </c>
      <c r="AD870" s="428"/>
      <c r="AE870" s="428"/>
      <c r="AF870" s="428"/>
      <c r="AG870" s="428"/>
      <c r="AH870" s="423" t="s">
        <v>641</v>
      </c>
      <c r="AI870" s="424"/>
      <c r="AJ870" s="424"/>
      <c r="AK870" s="424"/>
      <c r="AL870" s="325" t="s">
        <v>625</v>
      </c>
      <c r="AM870" s="326"/>
      <c r="AN870" s="326"/>
      <c r="AO870" s="327"/>
      <c r="AP870" s="321" t="s">
        <v>625</v>
      </c>
      <c r="AQ870" s="321"/>
      <c r="AR870" s="321"/>
      <c r="AS870" s="321"/>
      <c r="AT870" s="321"/>
      <c r="AU870" s="321"/>
      <c r="AV870" s="321"/>
      <c r="AW870" s="321"/>
      <c r="AX870" s="321"/>
    </row>
    <row r="871" spans="1:50" ht="30" customHeight="1" x14ac:dyDescent="0.15">
      <c r="A871" s="404">
        <v>2</v>
      </c>
      <c r="B871" s="404">
        <v>1</v>
      </c>
      <c r="C871" s="421" t="s">
        <v>642</v>
      </c>
      <c r="D871" s="418"/>
      <c r="E871" s="418"/>
      <c r="F871" s="418"/>
      <c r="G871" s="418"/>
      <c r="H871" s="418"/>
      <c r="I871" s="418"/>
      <c r="J871" s="419">
        <v>1000020380008</v>
      </c>
      <c r="K871" s="420"/>
      <c r="L871" s="420"/>
      <c r="M871" s="420"/>
      <c r="N871" s="420"/>
      <c r="O871" s="420"/>
      <c r="P871" s="317" t="s">
        <v>640</v>
      </c>
      <c r="Q871" s="317"/>
      <c r="R871" s="317"/>
      <c r="S871" s="317"/>
      <c r="T871" s="317"/>
      <c r="U871" s="317"/>
      <c r="V871" s="317"/>
      <c r="W871" s="317"/>
      <c r="X871" s="317"/>
      <c r="Y871" s="318">
        <v>0.92</v>
      </c>
      <c r="Z871" s="319"/>
      <c r="AA871" s="319"/>
      <c r="AB871" s="320"/>
      <c r="AC871" s="328" t="s">
        <v>196</v>
      </c>
      <c r="AD871" s="328"/>
      <c r="AE871" s="328"/>
      <c r="AF871" s="328"/>
      <c r="AG871" s="328"/>
      <c r="AH871" s="423" t="s">
        <v>565</v>
      </c>
      <c r="AI871" s="424"/>
      <c r="AJ871" s="424"/>
      <c r="AK871" s="424"/>
      <c r="AL871" s="325" t="s">
        <v>565</v>
      </c>
      <c r="AM871" s="326"/>
      <c r="AN871" s="326"/>
      <c r="AO871" s="327"/>
      <c r="AP871" s="321" t="s">
        <v>565</v>
      </c>
      <c r="AQ871" s="321"/>
      <c r="AR871" s="321"/>
      <c r="AS871" s="321"/>
      <c r="AT871" s="321"/>
      <c r="AU871" s="321"/>
      <c r="AV871" s="321"/>
      <c r="AW871" s="321"/>
      <c r="AX871" s="321"/>
    </row>
    <row r="872" spans="1:50" ht="30" customHeight="1" x14ac:dyDescent="0.15">
      <c r="A872" s="404">
        <v>3</v>
      </c>
      <c r="B872" s="404">
        <v>1</v>
      </c>
      <c r="C872" s="421" t="s">
        <v>643</v>
      </c>
      <c r="D872" s="418"/>
      <c r="E872" s="418"/>
      <c r="F872" s="418"/>
      <c r="G872" s="418"/>
      <c r="H872" s="418"/>
      <c r="I872" s="418"/>
      <c r="J872" s="419">
        <v>4000020270008</v>
      </c>
      <c r="K872" s="420"/>
      <c r="L872" s="420"/>
      <c r="M872" s="420"/>
      <c r="N872" s="420"/>
      <c r="O872" s="420"/>
      <c r="P872" s="422" t="s">
        <v>640</v>
      </c>
      <c r="Q872" s="317"/>
      <c r="R872" s="317"/>
      <c r="S872" s="317"/>
      <c r="T872" s="317"/>
      <c r="U872" s="317"/>
      <c r="V872" s="317"/>
      <c r="W872" s="317"/>
      <c r="X872" s="317"/>
      <c r="Y872" s="318">
        <v>6</v>
      </c>
      <c r="Z872" s="319"/>
      <c r="AA872" s="319"/>
      <c r="AB872" s="320"/>
      <c r="AC872" s="328" t="s">
        <v>196</v>
      </c>
      <c r="AD872" s="328"/>
      <c r="AE872" s="328"/>
      <c r="AF872" s="328"/>
      <c r="AG872" s="328"/>
      <c r="AH872" s="323" t="s">
        <v>565</v>
      </c>
      <c r="AI872" s="324"/>
      <c r="AJ872" s="324"/>
      <c r="AK872" s="324"/>
      <c r="AL872" s="325" t="s">
        <v>565</v>
      </c>
      <c r="AM872" s="326"/>
      <c r="AN872" s="326"/>
      <c r="AO872" s="327"/>
      <c r="AP872" s="321" t="s">
        <v>565</v>
      </c>
      <c r="AQ872" s="321"/>
      <c r="AR872" s="321"/>
      <c r="AS872" s="321"/>
      <c r="AT872" s="321"/>
      <c r="AU872" s="321"/>
      <c r="AV872" s="321"/>
      <c r="AW872" s="321"/>
      <c r="AX872" s="321"/>
    </row>
    <row r="873" spans="1:50" ht="30" customHeight="1" x14ac:dyDescent="0.15">
      <c r="A873" s="404">
        <v>4</v>
      </c>
      <c r="B873" s="404">
        <v>1</v>
      </c>
      <c r="C873" s="421" t="s">
        <v>644</v>
      </c>
      <c r="D873" s="418"/>
      <c r="E873" s="418"/>
      <c r="F873" s="418"/>
      <c r="G873" s="418"/>
      <c r="H873" s="418"/>
      <c r="I873" s="418"/>
      <c r="J873" s="419">
        <v>2000020350001</v>
      </c>
      <c r="K873" s="420"/>
      <c r="L873" s="420"/>
      <c r="M873" s="420"/>
      <c r="N873" s="420"/>
      <c r="O873" s="420"/>
      <c r="P873" s="422" t="s">
        <v>640</v>
      </c>
      <c r="Q873" s="317"/>
      <c r="R873" s="317"/>
      <c r="S873" s="317"/>
      <c r="T873" s="317"/>
      <c r="U873" s="317"/>
      <c r="V873" s="317"/>
      <c r="W873" s="317"/>
      <c r="X873" s="317"/>
      <c r="Y873" s="318">
        <v>0.26800000000000002</v>
      </c>
      <c r="Z873" s="319"/>
      <c r="AA873" s="319"/>
      <c r="AB873" s="320"/>
      <c r="AC873" s="328" t="s">
        <v>196</v>
      </c>
      <c r="AD873" s="328"/>
      <c r="AE873" s="328"/>
      <c r="AF873" s="328"/>
      <c r="AG873" s="328"/>
      <c r="AH873" s="323" t="s">
        <v>565</v>
      </c>
      <c r="AI873" s="324"/>
      <c r="AJ873" s="324"/>
      <c r="AK873" s="324"/>
      <c r="AL873" s="325" t="s">
        <v>565</v>
      </c>
      <c r="AM873" s="326"/>
      <c r="AN873" s="326"/>
      <c r="AO873" s="327"/>
      <c r="AP873" s="321" t="s">
        <v>565</v>
      </c>
      <c r="AQ873" s="321"/>
      <c r="AR873" s="321"/>
      <c r="AS873" s="321"/>
      <c r="AT873" s="321"/>
      <c r="AU873" s="321"/>
      <c r="AV873" s="321"/>
      <c r="AW873" s="321"/>
      <c r="AX873" s="321"/>
    </row>
    <row r="874" spans="1:50" ht="30" customHeight="1" x14ac:dyDescent="0.15">
      <c r="A874" s="404">
        <v>5</v>
      </c>
      <c r="B874" s="404">
        <v>1</v>
      </c>
      <c r="C874" s="421" t="s">
        <v>630</v>
      </c>
      <c r="D874" s="418"/>
      <c r="E874" s="418"/>
      <c r="F874" s="418"/>
      <c r="G874" s="418"/>
      <c r="H874" s="418"/>
      <c r="I874" s="418"/>
      <c r="J874" s="419">
        <v>1000020140007</v>
      </c>
      <c r="K874" s="420"/>
      <c r="L874" s="420"/>
      <c r="M874" s="420"/>
      <c r="N874" s="420"/>
      <c r="O874" s="420"/>
      <c r="P874" s="317" t="s">
        <v>640</v>
      </c>
      <c r="Q874" s="317"/>
      <c r="R874" s="317"/>
      <c r="S874" s="317"/>
      <c r="T874" s="317"/>
      <c r="U874" s="317"/>
      <c r="V874" s="317"/>
      <c r="W874" s="317"/>
      <c r="X874" s="317"/>
      <c r="Y874" s="318">
        <v>0.26300000000000001</v>
      </c>
      <c r="Z874" s="319"/>
      <c r="AA874" s="319"/>
      <c r="AB874" s="320"/>
      <c r="AC874" s="322" t="s">
        <v>196</v>
      </c>
      <c r="AD874" s="322"/>
      <c r="AE874" s="322"/>
      <c r="AF874" s="322"/>
      <c r="AG874" s="322"/>
      <c r="AH874" s="323" t="s">
        <v>565</v>
      </c>
      <c r="AI874" s="324"/>
      <c r="AJ874" s="324"/>
      <c r="AK874" s="324"/>
      <c r="AL874" s="325" t="s">
        <v>565</v>
      </c>
      <c r="AM874" s="326"/>
      <c r="AN874" s="326"/>
      <c r="AO874" s="327"/>
      <c r="AP874" s="321" t="s">
        <v>565</v>
      </c>
      <c r="AQ874" s="321"/>
      <c r="AR874" s="321"/>
      <c r="AS874" s="321"/>
      <c r="AT874" s="321"/>
      <c r="AU874" s="321"/>
      <c r="AV874" s="321"/>
      <c r="AW874" s="321"/>
      <c r="AX874" s="321"/>
    </row>
    <row r="875" spans="1:50" ht="30" customHeight="1" x14ac:dyDescent="0.15">
      <c r="A875" s="404">
        <v>6</v>
      </c>
      <c r="B875" s="404">
        <v>1</v>
      </c>
      <c r="C875" s="421" t="s">
        <v>645</v>
      </c>
      <c r="D875" s="418"/>
      <c r="E875" s="418"/>
      <c r="F875" s="418"/>
      <c r="G875" s="418"/>
      <c r="H875" s="418"/>
      <c r="I875" s="418"/>
      <c r="J875" s="419">
        <v>1000020290009</v>
      </c>
      <c r="K875" s="420"/>
      <c r="L875" s="420"/>
      <c r="M875" s="420"/>
      <c r="N875" s="420"/>
      <c r="O875" s="420"/>
      <c r="P875" s="317" t="s">
        <v>640</v>
      </c>
      <c r="Q875" s="317"/>
      <c r="R875" s="317"/>
      <c r="S875" s="317"/>
      <c r="T875" s="317"/>
      <c r="U875" s="317"/>
      <c r="V875" s="317"/>
      <c r="W875" s="317"/>
      <c r="X875" s="317"/>
      <c r="Y875" s="318">
        <v>0.21299999999999999</v>
      </c>
      <c r="Z875" s="319"/>
      <c r="AA875" s="319"/>
      <c r="AB875" s="320"/>
      <c r="AC875" s="322" t="s">
        <v>196</v>
      </c>
      <c r="AD875" s="322"/>
      <c r="AE875" s="322"/>
      <c r="AF875" s="322"/>
      <c r="AG875" s="322"/>
      <c r="AH875" s="323" t="s">
        <v>565</v>
      </c>
      <c r="AI875" s="324"/>
      <c r="AJ875" s="324"/>
      <c r="AK875" s="324"/>
      <c r="AL875" s="325" t="s">
        <v>565</v>
      </c>
      <c r="AM875" s="326"/>
      <c r="AN875" s="326"/>
      <c r="AO875" s="327"/>
      <c r="AP875" s="321" t="s">
        <v>565</v>
      </c>
      <c r="AQ875" s="321"/>
      <c r="AR875" s="321"/>
      <c r="AS875" s="321"/>
      <c r="AT875" s="321"/>
      <c r="AU875" s="321"/>
      <c r="AV875" s="321"/>
      <c r="AW875" s="321"/>
      <c r="AX875" s="321"/>
    </row>
    <row r="876" spans="1:50" ht="30" customHeight="1" x14ac:dyDescent="0.15">
      <c r="A876" s="404">
        <v>7</v>
      </c>
      <c r="B876" s="404">
        <v>1</v>
      </c>
      <c r="C876" s="421" t="s">
        <v>646</v>
      </c>
      <c r="D876" s="418"/>
      <c r="E876" s="418"/>
      <c r="F876" s="418"/>
      <c r="G876" s="418"/>
      <c r="H876" s="418"/>
      <c r="I876" s="418"/>
      <c r="J876" s="419">
        <v>7000020340006</v>
      </c>
      <c r="K876" s="420"/>
      <c r="L876" s="420"/>
      <c r="M876" s="420"/>
      <c r="N876" s="420"/>
      <c r="O876" s="420"/>
      <c r="P876" s="317" t="s">
        <v>640</v>
      </c>
      <c r="Q876" s="317"/>
      <c r="R876" s="317"/>
      <c r="S876" s="317"/>
      <c r="T876" s="317"/>
      <c r="U876" s="317"/>
      <c r="V876" s="317"/>
      <c r="W876" s="317"/>
      <c r="X876" s="317"/>
      <c r="Y876" s="318">
        <v>0.20599999999999999</v>
      </c>
      <c r="Z876" s="319"/>
      <c r="AA876" s="319"/>
      <c r="AB876" s="320"/>
      <c r="AC876" s="322" t="s">
        <v>196</v>
      </c>
      <c r="AD876" s="322"/>
      <c r="AE876" s="322"/>
      <c r="AF876" s="322"/>
      <c r="AG876" s="322"/>
      <c r="AH876" s="323" t="s">
        <v>565</v>
      </c>
      <c r="AI876" s="324"/>
      <c r="AJ876" s="324"/>
      <c r="AK876" s="324"/>
      <c r="AL876" s="325" t="s">
        <v>565</v>
      </c>
      <c r="AM876" s="326"/>
      <c r="AN876" s="326"/>
      <c r="AO876" s="327"/>
      <c r="AP876" s="321" t="s">
        <v>565</v>
      </c>
      <c r="AQ876" s="321"/>
      <c r="AR876" s="321"/>
      <c r="AS876" s="321"/>
      <c r="AT876" s="321"/>
      <c r="AU876" s="321"/>
      <c r="AV876" s="321"/>
      <c r="AW876" s="321"/>
      <c r="AX876" s="321"/>
    </row>
    <row r="877" spans="1:50" ht="30" customHeight="1" x14ac:dyDescent="0.15">
      <c r="A877" s="404">
        <v>8</v>
      </c>
      <c r="B877" s="404">
        <v>1</v>
      </c>
      <c r="C877" s="421" t="s">
        <v>633</v>
      </c>
      <c r="D877" s="418"/>
      <c r="E877" s="418"/>
      <c r="F877" s="418"/>
      <c r="G877" s="418"/>
      <c r="H877" s="418"/>
      <c r="I877" s="418"/>
      <c r="J877" s="419">
        <v>7000020010006</v>
      </c>
      <c r="K877" s="420"/>
      <c r="L877" s="420"/>
      <c r="M877" s="420"/>
      <c r="N877" s="420"/>
      <c r="O877" s="420"/>
      <c r="P877" s="317" t="s">
        <v>640</v>
      </c>
      <c r="Q877" s="317"/>
      <c r="R877" s="317"/>
      <c r="S877" s="317"/>
      <c r="T877" s="317"/>
      <c r="U877" s="317"/>
      <c r="V877" s="317"/>
      <c r="W877" s="317"/>
      <c r="X877" s="317"/>
      <c r="Y877" s="318">
        <v>0.17</v>
      </c>
      <c r="Z877" s="319"/>
      <c r="AA877" s="319"/>
      <c r="AB877" s="320"/>
      <c r="AC877" s="322" t="s">
        <v>196</v>
      </c>
      <c r="AD877" s="322"/>
      <c r="AE877" s="322"/>
      <c r="AF877" s="322"/>
      <c r="AG877" s="322"/>
      <c r="AH877" s="323" t="s">
        <v>565</v>
      </c>
      <c r="AI877" s="324"/>
      <c r="AJ877" s="324"/>
      <c r="AK877" s="324"/>
      <c r="AL877" s="325" t="s">
        <v>565</v>
      </c>
      <c r="AM877" s="326"/>
      <c r="AN877" s="326"/>
      <c r="AO877" s="327"/>
      <c r="AP877" s="321" t="s">
        <v>565</v>
      </c>
      <c r="AQ877" s="321"/>
      <c r="AR877" s="321"/>
      <c r="AS877" s="321"/>
      <c r="AT877" s="321"/>
      <c r="AU877" s="321"/>
      <c r="AV877" s="321"/>
      <c r="AW877" s="321"/>
      <c r="AX877" s="321"/>
    </row>
    <row r="878" spans="1:50" ht="30" customHeight="1" x14ac:dyDescent="0.15">
      <c r="A878" s="404">
        <v>9</v>
      </c>
      <c r="B878" s="404">
        <v>1</v>
      </c>
      <c r="C878" s="421" t="s">
        <v>647</v>
      </c>
      <c r="D878" s="418"/>
      <c r="E878" s="418"/>
      <c r="F878" s="418"/>
      <c r="G878" s="418"/>
      <c r="H878" s="418"/>
      <c r="I878" s="418"/>
      <c r="J878" s="419">
        <v>2000020260002</v>
      </c>
      <c r="K878" s="420"/>
      <c r="L878" s="420"/>
      <c r="M878" s="420"/>
      <c r="N878" s="420"/>
      <c r="O878" s="420"/>
      <c r="P878" s="317" t="s">
        <v>640</v>
      </c>
      <c r="Q878" s="317"/>
      <c r="R878" s="317"/>
      <c r="S878" s="317"/>
      <c r="T878" s="317"/>
      <c r="U878" s="317"/>
      <c r="V878" s="317"/>
      <c r="W878" s="317"/>
      <c r="X878" s="317"/>
      <c r="Y878" s="318">
        <v>0.15</v>
      </c>
      <c r="Z878" s="319"/>
      <c r="AA878" s="319"/>
      <c r="AB878" s="320"/>
      <c r="AC878" s="322" t="s">
        <v>196</v>
      </c>
      <c r="AD878" s="322"/>
      <c r="AE878" s="322"/>
      <c r="AF878" s="322"/>
      <c r="AG878" s="322"/>
      <c r="AH878" s="323" t="s">
        <v>565</v>
      </c>
      <c r="AI878" s="324"/>
      <c r="AJ878" s="324"/>
      <c r="AK878" s="324"/>
      <c r="AL878" s="325" t="s">
        <v>565</v>
      </c>
      <c r="AM878" s="326"/>
      <c r="AN878" s="326"/>
      <c r="AO878" s="327"/>
      <c r="AP878" s="321" t="s">
        <v>565</v>
      </c>
      <c r="AQ878" s="321"/>
      <c r="AR878" s="321"/>
      <c r="AS878" s="321"/>
      <c r="AT878" s="321"/>
      <c r="AU878" s="321"/>
      <c r="AV878" s="321"/>
      <c r="AW878" s="321"/>
      <c r="AX878" s="321"/>
    </row>
    <row r="879" spans="1:50" ht="30" customHeight="1" x14ac:dyDescent="0.15">
      <c r="A879" s="404">
        <v>10</v>
      </c>
      <c r="B879" s="404">
        <v>1</v>
      </c>
      <c r="C879" s="421" t="s">
        <v>648</v>
      </c>
      <c r="D879" s="418"/>
      <c r="E879" s="418"/>
      <c r="F879" s="418"/>
      <c r="G879" s="418"/>
      <c r="H879" s="418"/>
      <c r="I879" s="418"/>
      <c r="J879" s="419">
        <v>7000020220001</v>
      </c>
      <c r="K879" s="420"/>
      <c r="L879" s="420"/>
      <c r="M879" s="420"/>
      <c r="N879" s="420"/>
      <c r="O879" s="420"/>
      <c r="P879" s="317" t="s">
        <v>640</v>
      </c>
      <c r="Q879" s="317"/>
      <c r="R879" s="317"/>
      <c r="S879" s="317"/>
      <c r="T879" s="317"/>
      <c r="U879" s="317"/>
      <c r="V879" s="317"/>
      <c r="W879" s="317"/>
      <c r="X879" s="317"/>
      <c r="Y879" s="318">
        <v>0.13</v>
      </c>
      <c r="Z879" s="319"/>
      <c r="AA879" s="319"/>
      <c r="AB879" s="320"/>
      <c r="AC879" s="322" t="s">
        <v>196</v>
      </c>
      <c r="AD879" s="322"/>
      <c r="AE879" s="322"/>
      <c r="AF879" s="322"/>
      <c r="AG879" s="322"/>
      <c r="AH879" s="323" t="s">
        <v>565</v>
      </c>
      <c r="AI879" s="324"/>
      <c r="AJ879" s="324"/>
      <c r="AK879" s="324"/>
      <c r="AL879" s="325" t="s">
        <v>565</v>
      </c>
      <c r="AM879" s="326"/>
      <c r="AN879" s="326"/>
      <c r="AO879" s="327"/>
      <c r="AP879" s="321" t="s">
        <v>565</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482</v>
      </c>
      <c r="AI902" s="346"/>
      <c r="AJ902" s="346"/>
      <c r="AK902" s="346"/>
      <c r="AL902" s="346" t="s">
        <v>21</v>
      </c>
      <c r="AM902" s="346"/>
      <c r="AN902" s="346"/>
      <c r="AO902" s="429"/>
      <c r="AP902" s="430" t="s">
        <v>416</v>
      </c>
      <c r="AQ902" s="430"/>
      <c r="AR902" s="430"/>
      <c r="AS902" s="430"/>
      <c r="AT902" s="430"/>
      <c r="AU902" s="430"/>
      <c r="AV902" s="430"/>
      <c r="AW902" s="430"/>
      <c r="AX902" s="430"/>
    </row>
    <row r="903" spans="1:50" ht="60.75" customHeight="1" x14ac:dyDescent="0.15">
      <c r="A903" s="404">
        <v>1</v>
      </c>
      <c r="B903" s="404">
        <v>1</v>
      </c>
      <c r="C903" s="421" t="s">
        <v>673</v>
      </c>
      <c r="D903" s="418"/>
      <c r="E903" s="418"/>
      <c r="F903" s="418"/>
      <c r="G903" s="418"/>
      <c r="H903" s="418"/>
      <c r="I903" s="418"/>
      <c r="J903" s="419" t="s">
        <v>674</v>
      </c>
      <c r="K903" s="420"/>
      <c r="L903" s="420"/>
      <c r="M903" s="420"/>
      <c r="N903" s="420"/>
      <c r="O903" s="420"/>
      <c r="P903" s="422" t="s">
        <v>676</v>
      </c>
      <c r="Q903" s="317"/>
      <c r="R903" s="317"/>
      <c r="S903" s="317"/>
      <c r="T903" s="317"/>
      <c r="U903" s="317"/>
      <c r="V903" s="317"/>
      <c r="W903" s="317"/>
      <c r="X903" s="317"/>
      <c r="Y903" s="318">
        <v>19.5</v>
      </c>
      <c r="Z903" s="319"/>
      <c r="AA903" s="319"/>
      <c r="AB903" s="320"/>
      <c r="AC903" s="328" t="s">
        <v>196</v>
      </c>
      <c r="AD903" s="428"/>
      <c r="AE903" s="428"/>
      <c r="AF903" s="428"/>
      <c r="AG903" s="428"/>
      <c r="AH903" s="423" t="s">
        <v>677</v>
      </c>
      <c r="AI903" s="424"/>
      <c r="AJ903" s="424"/>
      <c r="AK903" s="424"/>
      <c r="AL903" s="325" t="s">
        <v>678</v>
      </c>
      <c r="AM903" s="326"/>
      <c r="AN903" s="326"/>
      <c r="AO903" s="327"/>
      <c r="AP903" s="321" t="s">
        <v>679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482</v>
      </c>
      <c r="AI935" s="346"/>
      <c r="AJ935" s="346"/>
      <c r="AK935" s="346"/>
      <c r="AL935" s="346" t="s">
        <v>21</v>
      </c>
      <c r="AM935" s="346"/>
      <c r="AN935" s="346"/>
      <c r="AO935" s="429"/>
      <c r="AP935" s="430" t="s">
        <v>416</v>
      </c>
      <c r="AQ935" s="430"/>
      <c r="AR935" s="430"/>
      <c r="AS935" s="430"/>
      <c r="AT935" s="430"/>
      <c r="AU935" s="430"/>
      <c r="AV935" s="430"/>
      <c r="AW935" s="430"/>
      <c r="AX935" s="430"/>
    </row>
    <row r="936" spans="1:50" ht="60.75" customHeight="1" x14ac:dyDescent="0.15">
      <c r="A936" s="404">
        <v>1</v>
      </c>
      <c r="B936" s="404">
        <v>1</v>
      </c>
      <c r="C936" s="421" t="s">
        <v>680</v>
      </c>
      <c r="D936" s="418"/>
      <c r="E936" s="418"/>
      <c r="F936" s="418"/>
      <c r="G936" s="418"/>
      <c r="H936" s="418"/>
      <c r="I936" s="418"/>
      <c r="J936" s="419" t="s">
        <v>681</v>
      </c>
      <c r="K936" s="420"/>
      <c r="L936" s="420"/>
      <c r="M936" s="420"/>
      <c r="N936" s="420"/>
      <c r="O936" s="420"/>
      <c r="P936" s="422" t="s">
        <v>683</v>
      </c>
      <c r="Q936" s="317"/>
      <c r="R936" s="317"/>
      <c r="S936" s="317"/>
      <c r="T936" s="317"/>
      <c r="U936" s="317"/>
      <c r="V936" s="317"/>
      <c r="W936" s="317"/>
      <c r="X936" s="317"/>
      <c r="Y936" s="318">
        <v>11.2</v>
      </c>
      <c r="Z936" s="319"/>
      <c r="AA936" s="319"/>
      <c r="AB936" s="320"/>
      <c r="AC936" s="328" t="s">
        <v>196</v>
      </c>
      <c r="AD936" s="428"/>
      <c r="AE936" s="428"/>
      <c r="AF936" s="428"/>
      <c r="AG936" s="428"/>
      <c r="AH936" s="423" t="s">
        <v>565</v>
      </c>
      <c r="AI936" s="424"/>
      <c r="AJ936" s="424"/>
      <c r="AK936" s="424"/>
      <c r="AL936" s="325" t="s">
        <v>565</v>
      </c>
      <c r="AM936" s="326"/>
      <c r="AN936" s="326"/>
      <c r="AO936" s="327"/>
      <c r="AP936" s="321" t="s">
        <v>565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482</v>
      </c>
      <c r="AI968" s="346"/>
      <c r="AJ968" s="346"/>
      <c r="AK968" s="346"/>
      <c r="AL968" s="346" t="s">
        <v>21</v>
      </c>
      <c r="AM968" s="346"/>
      <c r="AN968" s="346"/>
      <c r="AO968" s="429"/>
      <c r="AP968" s="430" t="s">
        <v>416</v>
      </c>
      <c r="AQ968" s="430"/>
      <c r="AR968" s="430"/>
      <c r="AS968" s="430"/>
      <c r="AT968" s="430"/>
      <c r="AU968" s="430"/>
      <c r="AV968" s="430"/>
      <c r="AW968" s="430"/>
      <c r="AX968" s="430"/>
    </row>
    <row r="969" spans="1:50" ht="30" customHeight="1" x14ac:dyDescent="0.15">
      <c r="A969" s="404">
        <v>1</v>
      </c>
      <c r="B969" s="404">
        <v>1</v>
      </c>
      <c r="C969" s="421" t="s">
        <v>688</v>
      </c>
      <c r="D969" s="418"/>
      <c r="E969" s="418"/>
      <c r="F969" s="418"/>
      <c r="G969" s="418"/>
      <c r="H969" s="418"/>
      <c r="I969" s="418"/>
      <c r="J969" s="419">
        <v>4011101026268</v>
      </c>
      <c r="K969" s="420"/>
      <c r="L969" s="420"/>
      <c r="M969" s="420"/>
      <c r="N969" s="420"/>
      <c r="O969" s="420"/>
      <c r="P969" s="422" t="s">
        <v>690</v>
      </c>
      <c r="Q969" s="317"/>
      <c r="R969" s="317"/>
      <c r="S969" s="317"/>
      <c r="T969" s="317"/>
      <c r="U969" s="317"/>
      <c r="V969" s="317"/>
      <c r="W969" s="317"/>
      <c r="X969" s="317"/>
      <c r="Y969" s="318">
        <v>2.9</v>
      </c>
      <c r="Z969" s="319"/>
      <c r="AA969" s="319"/>
      <c r="AB969" s="320"/>
      <c r="AC969" s="328" t="s">
        <v>486</v>
      </c>
      <c r="AD969" s="428"/>
      <c r="AE969" s="428"/>
      <c r="AF969" s="428"/>
      <c r="AG969" s="428"/>
      <c r="AH969" s="423">
        <v>1</v>
      </c>
      <c r="AI969" s="424"/>
      <c r="AJ969" s="424"/>
      <c r="AK969" s="424"/>
      <c r="AL969" s="325">
        <v>72.8</v>
      </c>
      <c r="AM969" s="326"/>
      <c r="AN969" s="326"/>
      <c r="AO969" s="327"/>
      <c r="AP969" s="321" t="s">
        <v>678</v>
      </c>
      <c r="AQ969" s="321"/>
      <c r="AR969" s="321"/>
      <c r="AS969" s="321"/>
      <c r="AT969" s="321"/>
      <c r="AU969" s="321"/>
      <c r="AV969" s="321"/>
      <c r="AW969" s="321"/>
      <c r="AX969" s="321"/>
    </row>
    <row r="970" spans="1:50" ht="30" hidden="1" customHeight="1" x14ac:dyDescent="0.15">
      <c r="A970" s="404">
        <v>2</v>
      </c>
      <c r="B970" s="404">
        <v>1</v>
      </c>
      <c r="C970" s="421"/>
      <c r="D970" s="418"/>
      <c r="E970" s="418"/>
      <c r="F970" s="418"/>
      <c r="G970" s="418"/>
      <c r="H970" s="418"/>
      <c r="I970" s="418"/>
      <c r="J970" s="419"/>
      <c r="K970" s="420"/>
      <c r="L970" s="420"/>
      <c r="M970" s="420"/>
      <c r="N970" s="420"/>
      <c r="O970" s="420"/>
      <c r="P970" s="422"/>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60.75" hidden="1" customHeight="1" x14ac:dyDescent="0.15">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21"/>
      <c r="D973" s="418"/>
      <c r="E973" s="418"/>
      <c r="F973" s="418"/>
      <c r="G973" s="418"/>
      <c r="H973" s="418"/>
      <c r="I973" s="418"/>
      <c r="J973" s="419"/>
      <c r="K973" s="420"/>
      <c r="L973" s="420"/>
      <c r="M973" s="420"/>
      <c r="N973" s="420"/>
      <c r="O973" s="420"/>
      <c r="P973" s="422"/>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21"/>
      <c r="D974" s="418"/>
      <c r="E974" s="418"/>
      <c r="F974" s="418"/>
      <c r="G974" s="418"/>
      <c r="H974" s="418"/>
      <c r="I974" s="418"/>
      <c r="J974" s="419"/>
      <c r="K974" s="420"/>
      <c r="L974" s="420"/>
      <c r="M974" s="420"/>
      <c r="N974" s="420"/>
      <c r="O974" s="420"/>
      <c r="P974" s="422"/>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21"/>
      <c r="D975" s="418"/>
      <c r="E975" s="418"/>
      <c r="F975" s="418"/>
      <c r="G975" s="418"/>
      <c r="H975" s="418"/>
      <c r="I975" s="418"/>
      <c r="J975" s="419"/>
      <c r="K975" s="420"/>
      <c r="L975" s="420"/>
      <c r="M975" s="420"/>
      <c r="N975" s="420"/>
      <c r="O975" s="420"/>
      <c r="P975" s="422"/>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21"/>
      <c r="D976" s="418"/>
      <c r="E976" s="418"/>
      <c r="F976" s="418"/>
      <c r="G976" s="418"/>
      <c r="H976" s="418"/>
      <c r="I976" s="418"/>
      <c r="J976" s="419"/>
      <c r="K976" s="420"/>
      <c r="L976" s="420"/>
      <c r="M976" s="420"/>
      <c r="N976" s="420"/>
      <c r="O976" s="420"/>
      <c r="P976" s="422"/>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21"/>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21"/>
      <c r="D978" s="418"/>
      <c r="E978" s="418"/>
      <c r="F978" s="418"/>
      <c r="G978" s="418"/>
      <c r="H978" s="418"/>
      <c r="I978" s="418"/>
      <c r="J978" s="419"/>
      <c r="K978" s="420"/>
      <c r="L978" s="420"/>
      <c r="M978" s="420"/>
      <c r="N978" s="420"/>
      <c r="O978" s="420"/>
      <c r="P978" s="422"/>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482</v>
      </c>
      <c r="AI1001" s="346"/>
      <c r="AJ1001" s="346"/>
      <c r="AK1001" s="346"/>
      <c r="AL1001" s="346" t="s">
        <v>21</v>
      </c>
      <c r="AM1001" s="346"/>
      <c r="AN1001" s="346"/>
      <c r="AO1001" s="429"/>
      <c r="AP1001" s="430" t="s">
        <v>416</v>
      </c>
      <c r="AQ1001" s="430"/>
      <c r="AR1001" s="430"/>
      <c r="AS1001" s="430"/>
      <c r="AT1001" s="430"/>
      <c r="AU1001" s="430"/>
      <c r="AV1001" s="430"/>
      <c r="AW1001" s="430"/>
      <c r="AX1001" s="430"/>
    </row>
    <row r="1002" spans="1:50" ht="30" customHeight="1" x14ac:dyDescent="0.15">
      <c r="A1002" s="404">
        <v>1</v>
      </c>
      <c r="B1002" s="404">
        <v>1</v>
      </c>
      <c r="C1002" s="418" t="s">
        <v>684</v>
      </c>
      <c r="D1002" s="418"/>
      <c r="E1002" s="418"/>
      <c r="F1002" s="418"/>
      <c r="G1002" s="418"/>
      <c r="H1002" s="418"/>
      <c r="I1002" s="418"/>
      <c r="J1002" s="419" t="s">
        <v>565</v>
      </c>
      <c r="K1002" s="420"/>
      <c r="L1002" s="420"/>
      <c r="M1002" s="420"/>
      <c r="N1002" s="420"/>
      <c r="O1002" s="420"/>
      <c r="P1002" s="317" t="s">
        <v>649</v>
      </c>
      <c r="Q1002" s="317"/>
      <c r="R1002" s="317"/>
      <c r="S1002" s="317"/>
      <c r="T1002" s="317"/>
      <c r="U1002" s="317"/>
      <c r="V1002" s="317"/>
      <c r="W1002" s="317"/>
      <c r="X1002" s="317"/>
      <c r="Y1002" s="318">
        <v>1.5</v>
      </c>
      <c r="Z1002" s="319"/>
      <c r="AA1002" s="319"/>
      <c r="AB1002" s="320"/>
      <c r="AC1002" s="328" t="s">
        <v>492</v>
      </c>
      <c r="AD1002" s="428"/>
      <c r="AE1002" s="428"/>
      <c r="AF1002" s="428"/>
      <c r="AG1002" s="428"/>
      <c r="AH1002" s="423" t="s">
        <v>565</v>
      </c>
      <c r="AI1002" s="424"/>
      <c r="AJ1002" s="424"/>
      <c r="AK1002" s="424"/>
      <c r="AL1002" s="325" t="s">
        <v>565</v>
      </c>
      <c r="AM1002" s="326"/>
      <c r="AN1002" s="326"/>
      <c r="AO1002" s="327"/>
      <c r="AP1002" s="321" t="s">
        <v>565</v>
      </c>
      <c r="AQ1002" s="321"/>
      <c r="AR1002" s="321"/>
      <c r="AS1002" s="321"/>
      <c r="AT1002" s="321"/>
      <c r="AU1002" s="321"/>
      <c r="AV1002" s="321"/>
      <c r="AW1002" s="321"/>
      <c r="AX1002" s="321"/>
    </row>
    <row r="1003" spans="1:50" ht="30" customHeight="1" x14ac:dyDescent="0.15">
      <c r="A1003" s="404">
        <v>2</v>
      </c>
      <c r="B1003" s="404">
        <v>1</v>
      </c>
      <c r="C1003" s="418" t="s">
        <v>650</v>
      </c>
      <c r="D1003" s="418"/>
      <c r="E1003" s="418"/>
      <c r="F1003" s="418"/>
      <c r="G1003" s="418"/>
      <c r="H1003" s="418"/>
      <c r="I1003" s="418"/>
      <c r="J1003" s="419" t="s">
        <v>565</v>
      </c>
      <c r="K1003" s="420"/>
      <c r="L1003" s="420"/>
      <c r="M1003" s="420"/>
      <c r="N1003" s="420"/>
      <c r="O1003" s="420"/>
      <c r="P1003" s="317" t="s">
        <v>652</v>
      </c>
      <c r="Q1003" s="317"/>
      <c r="R1003" s="317"/>
      <c r="S1003" s="317"/>
      <c r="T1003" s="317"/>
      <c r="U1003" s="317"/>
      <c r="V1003" s="317"/>
      <c r="W1003" s="317"/>
      <c r="X1003" s="317"/>
      <c r="Y1003" s="318">
        <v>1.1000000000000001</v>
      </c>
      <c r="Z1003" s="319"/>
      <c r="AA1003" s="319"/>
      <c r="AB1003" s="320"/>
      <c r="AC1003" s="328" t="s">
        <v>196</v>
      </c>
      <c r="AD1003" s="328"/>
      <c r="AE1003" s="328"/>
      <c r="AF1003" s="328"/>
      <c r="AG1003" s="328"/>
      <c r="AH1003" s="423" t="s">
        <v>565</v>
      </c>
      <c r="AI1003" s="424"/>
      <c r="AJ1003" s="424"/>
      <c r="AK1003" s="424"/>
      <c r="AL1003" s="325" t="s">
        <v>565</v>
      </c>
      <c r="AM1003" s="326"/>
      <c r="AN1003" s="326"/>
      <c r="AO1003" s="327"/>
      <c r="AP1003" s="321" t="s">
        <v>565</v>
      </c>
      <c r="AQ1003" s="321"/>
      <c r="AR1003" s="321"/>
      <c r="AS1003" s="321"/>
      <c r="AT1003" s="321"/>
      <c r="AU1003" s="321"/>
      <c r="AV1003" s="321"/>
      <c r="AW1003" s="321"/>
      <c r="AX1003" s="321"/>
    </row>
    <row r="1004" spans="1:50" ht="60.75" customHeight="1" x14ac:dyDescent="0.15">
      <c r="A1004" s="404">
        <v>3</v>
      </c>
      <c r="B1004" s="404">
        <v>1</v>
      </c>
      <c r="C1004" s="421" t="s">
        <v>685</v>
      </c>
      <c r="D1004" s="418"/>
      <c r="E1004" s="418"/>
      <c r="F1004" s="418"/>
      <c r="G1004" s="418"/>
      <c r="H1004" s="418"/>
      <c r="I1004" s="418"/>
      <c r="J1004" s="419" t="s">
        <v>565</v>
      </c>
      <c r="K1004" s="420"/>
      <c r="L1004" s="420"/>
      <c r="M1004" s="420"/>
      <c r="N1004" s="420"/>
      <c r="O1004" s="420"/>
      <c r="P1004" s="422" t="s">
        <v>686</v>
      </c>
      <c r="Q1004" s="317"/>
      <c r="R1004" s="317"/>
      <c r="S1004" s="317"/>
      <c r="T1004" s="317"/>
      <c r="U1004" s="317"/>
      <c r="V1004" s="317"/>
      <c r="W1004" s="317"/>
      <c r="X1004" s="317"/>
      <c r="Y1004" s="318">
        <v>0.9</v>
      </c>
      <c r="Z1004" s="319"/>
      <c r="AA1004" s="319"/>
      <c r="AB1004" s="320"/>
      <c r="AC1004" s="328" t="s">
        <v>196</v>
      </c>
      <c r="AD1004" s="328"/>
      <c r="AE1004" s="328"/>
      <c r="AF1004" s="328"/>
      <c r="AG1004" s="328"/>
      <c r="AH1004" s="323" t="s">
        <v>565</v>
      </c>
      <c r="AI1004" s="324"/>
      <c r="AJ1004" s="324"/>
      <c r="AK1004" s="324"/>
      <c r="AL1004" s="325" t="s">
        <v>565</v>
      </c>
      <c r="AM1004" s="326"/>
      <c r="AN1004" s="326"/>
      <c r="AO1004" s="327"/>
      <c r="AP1004" s="321" t="s">
        <v>565</v>
      </c>
      <c r="AQ1004" s="321"/>
      <c r="AR1004" s="321"/>
      <c r="AS1004" s="321"/>
      <c r="AT1004" s="321"/>
      <c r="AU1004" s="321"/>
      <c r="AV1004" s="321"/>
      <c r="AW1004" s="321"/>
      <c r="AX1004" s="321"/>
    </row>
    <row r="1005" spans="1:50" ht="30" customHeight="1" x14ac:dyDescent="0.15">
      <c r="A1005" s="404">
        <v>4</v>
      </c>
      <c r="B1005" s="404">
        <v>1</v>
      </c>
      <c r="C1005" s="421" t="s">
        <v>653</v>
      </c>
      <c r="D1005" s="418"/>
      <c r="E1005" s="418"/>
      <c r="F1005" s="418"/>
      <c r="G1005" s="418"/>
      <c r="H1005" s="418"/>
      <c r="I1005" s="418"/>
      <c r="J1005" s="419">
        <v>4010401004009</v>
      </c>
      <c r="K1005" s="420"/>
      <c r="L1005" s="420"/>
      <c r="M1005" s="420"/>
      <c r="N1005" s="420"/>
      <c r="O1005" s="420"/>
      <c r="P1005" s="422" t="s">
        <v>654</v>
      </c>
      <c r="Q1005" s="317"/>
      <c r="R1005" s="317"/>
      <c r="S1005" s="317"/>
      <c r="T1005" s="317"/>
      <c r="U1005" s="317"/>
      <c r="V1005" s="317"/>
      <c r="W1005" s="317"/>
      <c r="X1005" s="317"/>
      <c r="Y1005" s="318">
        <v>0.86</v>
      </c>
      <c r="Z1005" s="319"/>
      <c r="AA1005" s="319"/>
      <c r="AB1005" s="320"/>
      <c r="AC1005" s="328" t="s">
        <v>492</v>
      </c>
      <c r="AD1005" s="328"/>
      <c r="AE1005" s="328"/>
      <c r="AF1005" s="328"/>
      <c r="AG1005" s="328"/>
      <c r="AH1005" s="323" t="s">
        <v>565</v>
      </c>
      <c r="AI1005" s="324"/>
      <c r="AJ1005" s="324"/>
      <c r="AK1005" s="324"/>
      <c r="AL1005" s="325" t="s">
        <v>565</v>
      </c>
      <c r="AM1005" s="326"/>
      <c r="AN1005" s="326"/>
      <c r="AO1005" s="327"/>
      <c r="AP1005" s="321" t="s">
        <v>565</v>
      </c>
      <c r="AQ1005" s="321"/>
      <c r="AR1005" s="321"/>
      <c r="AS1005" s="321"/>
      <c r="AT1005" s="321"/>
      <c r="AU1005" s="321"/>
      <c r="AV1005" s="321"/>
      <c r="AW1005" s="321"/>
      <c r="AX1005" s="321"/>
    </row>
    <row r="1006" spans="1:50" ht="30" customHeight="1" x14ac:dyDescent="0.15">
      <c r="A1006" s="404">
        <v>5</v>
      </c>
      <c r="B1006" s="404">
        <v>1</v>
      </c>
      <c r="C1006" s="418" t="s">
        <v>659</v>
      </c>
      <c r="D1006" s="418"/>
      <c r="E1006" s="418"/>
      <c r="F1006" s="418"/>
      <c r="G1006" s="418"/>
      <c r="H1006" s="418"/>
      <c r="I1006" s="418"/>
      <c r="J1006" s="419" t="s">
        <v>565</v>
      </c>
      <c r="K1006" s="420"/>
      <c r="L1006" s="420"/>
      <c r="M1006" s="420"/>
      <c r="N1006" s="420"/>
      <c r="O1006" s="420"/>
      <c r="P1006" s="317" t="s">
        <v>651</v>
      </c>
      <c r="Q1006" s="317"/>
      <c r="R1006" s="317"/>
      <c r="S1006" s="317"/>
      <c r="T1006" s="317"/>
      <c r="U1006" s="317"/>
      <c r="V1006" s="317"/>
      <c r="W1006" s="317"/>
      <c r="X1006" s="317"/>
      <c r="Y1006" s="318">
        <v>0.34</v>
      </c>
      <c r="Z1006" s="319"/>
      <c r="AA1006" s="319"/>
      <c r="AB1006" s="320"/>
      <c r="AC1006" s="322" t="s">
        <v>196</v>
      </c>
      <c r="AD1006" s="322"/>
      <c r="AE1006" s="322"/>
      <c r="AF1006" s="322"/>
      <c r="AG1006" s="322"/>
      <c r="AH1006" s="323" t="s">
        <v>565</v>
      </c>
      <c r="AI1006" s="324"/>
      <c r="AJ1006" s="324"/>
      <c r="AK1006" s="324"/>
      <c r="AL1006" s="325" t="s">
        <v>565</v>
      </c>
      <c r="AM1006" s="326"/>
      <c r="AN1006" s="326"/>
      <c r="AO1006" s="327"/>
      <c r="AP1006" s="321" t="s">
        <v>565</v>
      </c>
      <c r="AQ1006" s="321"/>
      <c r="AR1006" s="321"/>
      <c r="AS1006" s="321"/>
      <c r="AT1006" s="321"/>
      <c r="AU1006" s="321"/>
      <c r="AV1006" s="321"/>
      <c r="AW1006" s="321"/>
      <c r="AX1006" s="321"/>
    </row>
    <row r="1007" spans="1:50" ht="30" customHeight="1" x14ac:dyDescent="0.15">
      <c r="A1007" s="404">
        <v>6</v>
      </c>
      <c r="B1007" s="404">
        <v>1</v>
      </c>
      <c r="C1007" s="418" t="s">
        <v>655</v>
      </c>
      <c r="D1007" s="418"/>
      <c r="E1007" s="418"/>
      <c r="F1007" s="418"/>
      <c r="G1007" s="418"/>
      <c r="H1007" s="418"/>
      <c r="I1007" s="418"/>
      <c r="J1007" s="419">
        <v>6010405000976</v>
      </c>
      <c r="K1007" s="420"/>
      <c r="L1007" s="420"/>
      <c r="M1007" s="420"/>
      <c r="N1007" s="420"/>
      <c r="O1007" s="420"/>
      <c r="P1007" s="317" t="s">
        <v>656</v>
      </c>
      <c r="Q1007" s="317"/>
      <c r="R1007" s="317"/>
      <c r="S1007" s="317"/>
      <c r="T1007" s="317"/>
      <c r="U1007" s="317"/>
      <c r="V1007" s="317"/>
      <c r="W1007" s="317"/>
      <c r="X1007" s="317"/>
      <c r="Y1007" s="318">
        <v>0.26</v>
      </c>
      <c r="Z1007" s="319"/>
      <c r="AA1007" s="319"/>
      <c r="AB1007" s="320"/>
      <c r="AC1007" s="322" t="s">
        <v>492</v>
      </c>
      <c r="AD1007" s="322"/>
      <c r="AE1007" s="322"/>
      <c r="AF1007" s="322"/>
      <c r="AG1007" s="322"/>
      <c r="AH1007" s="323" t="s">
        <v>565</v>
      </c>
      <c r="AI1007" s="324"/>
      <c r="AJ1007" s="324"/>
      <c r="AK1007" s="324"/>
      <c r="AL1007" s="325" t="s">
        <v>565</v>
      </c>
      <c r="AM1007" s="326"/>
      <c r="AN1007" s="326"/>
      <c r="AO1007" s="327"/>
      <c r="AP1007" s="321" t="s">
        <v>565</v>
      </c>
      <c r="AQ1007" s="321"/>
      <c r="AR1007" s="321"/>
      <c r="AS1007" s="321"/>
      <c r="AT1007" s="321"/>
      <c r="AU1007" s="321"/>
      <c r="AV1007" s="321"/>
      <c r="AW1007" s="321"/>
      <c r="AX1007" s="321"/>
    </row>
    <row r="1008" spans="1:50" ht="30" customHeight="1" x14ac:dyDescent="0.15">
      <c r="A1008" s="404">
        <v>7</v>
      </c>
      <c r="B1008" s="404">
        <v>1</v>
      </c>
      <c r="C1008" s="418" t="s">
        <v>657</v>
      </c>
      <c r="D1008" s="418"/>
      <c r="E1008" s="418"/>
      <c r="F1008" s="418"/>
      <c r="G1008" s="418"/>
      <c r="H1008" s="418"/>
      <c r="I1008" s="418"/>
      <c r="J1008" s="419" t="s">
        <v>565</v>
      </c>
      <c r="K1008" s="420"/>
      <c r="L1008" s="420"/>
      <c r="M1008" s="420"/>
      <c r="N1008" s="420"/>
      <c r="O1008" s="420"/>
      <c r="P1008" s="317" t="s">
        <v>651</v>
      </c>
      <c r="Q1008" s="317"/>
      <c r="R1008" s="317"/>
      <c r="S1008" s="317"/>
      <c r="T1008" s="317"/>
      <c r="U1008" s="317"/>
      <c r="V1008" s="317"/>
      <c r="W1008" s="317"/>
      <c r="X1008" s="317"/>
      <c r="Y1008" s="318">
        <v>0.25</v>
      </c>
      <c r="Z1008" s="319"/>
      <c r="AA1008" s="319"/>
      <c r="AB1008" s="320"/>
      <c r="AC1008" s="322" t="s">
        <v>196</v>
      </c>
      <c r="AD1008" s="322"/>
      <c r="AE1008" s="322"/>
      <c r="AF1008" s="322"/>
      <c r="AG1008" s="322"/>
      <c r="AH1008" s="323" t="s">
        <v>565</v>
      </c>
      <c r="AI1008" s="324"/>
      <c r="AJ1008" s="324"/>
      <c r="AK1008" s="324"/>
      <c r="AL1008" s="325" t="s">
        <v>565</v>
      </c>
      <c r="AM1008" s="326"/>
      <c r="AN1008" s="326"/>
      <c r="AO1008" s="327"/>
      <c r="AP1008" s="321" t="s">
        <v>565</v>
      </c>
      <c r="AQ1008" s="321"/>
      <c r="AR1008" s="321"/>
      <c r="AS1008" s="321"/>
      <c r="AT1008" s="321"/>
      <c r="AU1008" s="321"/>
      <c r="AV1008" s="321"/>
      <c r="AW1008" s="321"/>
      <c r="AX1008" s="321"/>
    </row>
    <row r="1009" spans="1:50" ht="30" customHeight="1" x14ac:dyDescent="0.15">
      <c r="A1009" s="404">
        <v>8</v>
      </c>
      <c r="B1009" s="404">
        <v>1</v>
      </c>
      <c r="C1009" s="421" t="s">
        <v>733</v>
      </c>
      <c r="D1009" s="418"/>
      <c r="E1009" s="418"/>
      <c r="F1009" s="418"/>
      <c r="G1009" s="418"/>
      <c r="H1009" s="418"/>
      <c r="I1009" s="418"/>
      <c r="J1009" s="419">
        <v>4120001126778</v>
      </c>
      <c r="K1009" s="420"/>
      <c r="L1009" s="420"/>
      <c r="M1009" s="420"/>
      <c r="N1009" s="420"/>
      <c r="O1009" s="420"/>
      <c r="P1009" s="317" t="s">
        <v>658</v>
      </c>
      <c r="Q1009" s="317"/>
      <c r="R1009" s="317"/>
      <c r="S1009" s="317"/>
      <c r="T1009" s="317"/>
      <c r="U1009" s="317"/>
      <c r="V1009" s="317"/>
      <c r="W1009" s="317"/>
      <c r="X1009" s="317"/>
      <c r="Y1009" s="318">
        <v>0.2</v>
      </c>
      <c r="Z1009" s="319"/>
      <c r="AA1009" s="319"/>
      <c r="AB1009" s="320"/>
      <c r="AC1009" s="322" t="s">
        <v>492</v>
      </c>
      <c r="AD1009" s="322"/>
      <c r="AE1009" s="322"/>
      <c r="AF1009" s="322"/>
      <c r="AG1009" s="322"/>
      <c r="AH1009" s="323" t="s">
        <v>565</v>
      </c>
      <c r="AI1009" s="324"/>
      <c r="AJ1009" s="324"/>
      <c r="AK1009" s="324"/>
      <c r="AL1009" s="325" t="s">
        <v>565</v>
      </c>
      <c r="AM1009" s="326"/>
      <c r="AN1009" s="326"/>
      <c r="AO1009" s="327"/>
      <c r="AP1009" s="321" t="s">
        <v>565</v>
      </c>
      <c r="AQ1009" s="321"/>
      <c r="AR1009" s="321"/>
      <c r="AS1009" s="321"/>
      <c r="AT1009" s="321"/>
      <c r="AU1009" s="321"/>
      <c r="AV1009" s="321"/>
      <c r="AW1009" s="321"/>
      <c r="AX1009" s="321"/>
    </row>
    <row r="1010" spans="1:50" ht="30" customHeight="1" x14ac:dyDescent="0.15">
      <c r="A1010" s="404">
        <v>9</v>
      </c>
      <c r="B1010" s="404">
        <v>1</v>
      </c>
      <c r="C1010" s="418" t="s">
        <v>660</v>
      </c>
      <c r="D1010" s="418"/>
      <c r="E1010" s="418"/>
      <c r="F1010" s="418"/>
      <c r="G1010" s="418"/>
      <c r="H1010" s="418"/>
      <c r="I1010" s="418"/>
      <c r="J1010" s="419" t="s">
        <v>565</v>
      </c>
      <c r="K1010" s="420"/>
      <c r="L1010" s="420"/>
      <c r="M1010" s="420"/>
      <c r="N1010" s="420"/>
      <c r="O1010" s="420"/>
      <c r="P1010" s="317" t="s">
        <v>651</v>
      </c>
      <c r="Q1010" s="317"/>
      <c r="R1010" s="317"/>
      <c r="S1010" s="317"/>
      <c r="T1010" s="317"/>
      <c r="U1010" s="317"/>
      <c r="V1010" s="317"/>
      <c r="W1010" s="317"/>
      <c r="X1010" s="317"/>
      <c r="Y1010" s="318">
        <v>0.18</v>
      </c>
      <c r="Z1010" s="319"/>
      <c r="AA1010" s="319"/>
      <c r="AB1010" s="320"/>
      <c r="AC1010" s="322" t="s">
        <v>196</v>
      </c>
      <c r="AD1010" s="322"/>
      <c r="AE1010" s="322"/>
      <c r="AF1010" s="322"/>
      <c r="AG1010" s="322"/>
      <c r="AH1010" s="323" t="s">
        <v>565</v>
      </c>
      <c r="AI1010" s="324"/>
      <c r="AJ1010" s="324"/>
      <c r="AK1010" s="324"/>
      <c r="AL1010" s="325" t="s">
        <v>565</v>
      </c>
      <c r="AM1010" s="326"/>
      <c r="AN1010" s="326"/>
      <c r="AO1010" s="327"/>
      <c r="AP1010" s="321" t="s">
        <v>565</v>
      </c>
      <c r="AQ1010" s="321"/>
      <c r="AR1010" s="321"/>
      <c r="AS1010" s="321"/>
      <c r="AT1010" s="321"/>
      <c r="AU1010" s="321"/>
      <c r="AV1010" s="321"/>
      <c r="AW1010" s="321"/>
      <c r="AX1010" s="321"/>
    </row>
    <row r="1011" spans="1:50" ht="30" customHeight="1" x14ac:dyDescent="0.15">
      <c r="A1011" s="404">
        <v>10</v>
      </c>
      <c r="B1011" s="404">
        <v>1</v>
      </c>
      <c r="C1011" s="418" t="s">
        <v>661</v>
      </c>
      <c r="D1011" s="418"/>
      <c r="E1011" s="418"/>
      <c r="F1011" s="418"/>
      <c r="G1011" s="418"/>
      <c r="H1011" s="418"/>
      <c r="I1011" s="418"/>
      <c r="J1011" s="419" t="s">
        <v>565</v>
      </c>
      <c r="K1011" s="420"/>
      <c r="L1011" s="420"/>
      <c r="M1011" s="420"/>
      <c r="N1011" s="420"/>
      <c r="O1011" s="420"/>
      <c r="P1011" s="317" t="s">
        <v>651</v>
      </c>
      <c r="Q1011" s="317"/>
      <c r="R1011" s="317"/>
      <c r="S1011" s="317"/>
      <c r="T1011" s="317"/>
      <c r="U1011" s="317"/>
      <c r="V1011" s="317"/>
      <c r="W1011" s="317"/>
      <c r="X1011" s="317"/>
      <c r="Y1011" s="318">
        <v>0.1</v>
      </c>
      <c r="Z1011" s="319"/>
      <c r="AA1011" s="319"/>
      <c r="AB1011" s="320"/>
      <c r="AC1011" s="322" t="s">
        <v>196</v>
      </c>
      <c r="AD1011" s="322"/>
      <c r="AE1011" s="322"/>
      <c r="AF1011" s="322"/>
      <c r="AG1011" s="322"/>
      <c r="AH1011" s="323" t="s">
        <v>565</v>
      </c>
      <c r="AI1011" s="324"/>
      <c r="AJ1011" s="324"/>
      <c r="AK1011" s="324"/>
      <c r="AL1011" s="325" t="s">
        <v>565</v>
      </c>
      <c r="AM1011" s="326"/>
      <c r="AN1011" s="326"/>
      <c r="AO1011" s="327"/>
      <c r="AP1011" s="321" t="s">
        <v>565</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482</v>
      </c>
      <c r="AI1034" s="346"/>
      <c r="AJ1034" s="346"/>
      <c r="AK1034" s="346"/>
      <c r="AL1034" s="346" t="s">
        <v>21</v>
      </c>
      <c r="AM1034" s="346"/>
      <c r="AN1034" s="346"/>
      <c r="AO1034" s="429"/>
      <c r="AP1034" s="430" t="s">
        <v>416</v>
      </c>
      <c r="AQ1034" s="430"/>
      <c r="AR1034" s="430"/>
      <c r="AS1034" s="430"/>
      <c r="AT1034" s="430"/>
      <c r="AU1034" s="430"/>
      <c r="AV1034" s="430"/>
      <c r="AW1034" s="430"/>
      <c r="AX1034" s="430"/>
    </row>
    <row r="1035" spans="1:50" ht="30" customHeight="1" x14ac:dyDescent="0.15">
      <c r="A1035" s="404">
        <v>1</v>
      </c>
      <c r="B1035" s="404">
        <v>1</v>
      </c>
      <c r="C1035" s="421" t="s">
        <v>734</v>
      </c>
      <c r="D1035" s="418"/>
      <c r="E1035" s="418"/>
      <c r="F1035" s="418"/>
      <c r="G1035" s="418"/>
      <c r="H1035" s="418"/>
      <c r="I1035" s="418"/>
      <c r="J1035" s="419">
        <v>2021001016122</v>
      </c>
      <c r="K1035" s="420"/>
      <c r="L1035" s="420"/>
      <c r="M1035" s="420"/>
      <c r="N1035" s="420"/>
      <c r="O1035" s="420"/>
      <c r="P1035" s="422" t="s">
        <v>715</v>
      </c>
      <c r="Q1035" s="317"/>
      <c r="R1035" s="317"/>
      <c r="S1035" s="317"/>
      <c r="T1035" s="317"/>
      <c r="U1035" s="317"/>
      <c r="V1035" s="317"/>
      <c r="W1035" s="317"/>
      <c r="X1035" s="317"/>
      <c r="Y1035" s="318">
        <v>2</v>
      </c>
      <c r="Z1035" s="319"/>
      <c r="AA1035" s="319"/>
      <c r="AB1035" s="320"/>
      <c r="AC1035" s="328" t="s">
        <v>492</v>
      </c>
      <c r="AD1035" s="428"/>
      <c r="AE1035" s="428"/>
      <c r="AF1035" s="428"/>
      <c r="AG1035" s="428"/>
      <c r="AH1035" s="423" t="s">
        <v>712</v>
      </c>
      <c r="AI1035" s="424"/>
      <c r="AJ1035" s="424"/>
      <c r="AK1035" s="424"/>
      <c r="AL1035" s="325" t="s">
        <v>712</v>
      </c>
      <c r="AM1035" s="326"/>
      <c r="AN1035" s="326"/>
      <c r="AO1035" s="327"/>
      <c r="AP1035" s="321" t="s">
        <v>711</v>
      </c>
      <c r="AQ1035" s="321"/>
      <c r="AR1035" s="321"/>
      <c r="AS1035" s="321"/>
      <c r="AT1035" s="321"/>
      <c r="AU1035" s="321"/>
      <c r="AV1035" s="321"/>
      <c r="AW1035" s="321"/>
      <c r="AX1035" s="321"/>
    </row>
    <row r="1036" spans="1:50" ht="30" customHeight="1" x14ac:dyDescent="0.15">
      <c r="A1036" s="404">
        <v>2</v>
      </c>
      <c r="B1036" s="404">
        <v>1</v>
      </c>
      <c r="C1036" s="421" t="s">
        <v>735</v>
      </c>
      <c r="D1036" s="418"/>
      <c r="E1036" s="418"/>
      <c r="F1036" s="418"/>
      <c r="G1036" s="418"/>
      <c r="H1036" s="418"/>
      <c r="I1036" s="418"/>
      <c r="J1036" s="419">
        <v>2010101002925</v>
      </c>
      <c r="K1036" s="420"/>
      <c r="L1036" s="420"/>
      <c r="M1036" s="420"/>
      <c r="N1036" s="420"/>
      <c r="O1036" s="420"/>
      <c r="P1036" s="422" t="s">
        <v>709</v>
      </c>
      <c r="Q1036" s="317"/>
      <c r="R1036" s="317"/>
      <c r="S1036" s="317"/>
      <c r="T1036" s="317"/>
      <c r="U1036" s="317"/>
      <c r="V1036" s="317"/>
      <c r="W1036" s="317"/>
      <c r="X1036" s="317"/>
      <c r="Y1036" s="318">
        <v>1.6</v>
      </c>
      <c r="Z1036" s="319"/>
      <c r="AA1036" s="319"/>
      <c r="AB1036" s="320"/>
      <c r="AC1036" s="328" t="s">
        <v>486</v>
      </c>
      <c r="AD1036" s="328"/>
      <c r="AE1036" s="328"/>
      <c r="AF1036" s="328"/>
      <c r="AG1036" s="328"/>
      <c r="AH1036" s="423">
        <v>2</v>
      </c>
      <c r="AI1036" s="424"/>
      <c r="AJ1036" s="424"/>
      <c r="AK1036" s="424"/>
      <c r="AL1036" s="325">
        <v>100</v>
      </c>
      <c r="AM1036" s="326"/>
      <c r="AN1036" s="326"/>
      <c r="AO1036" s="327"/>
      <c r="AP1036" s="321" t="s">
        <v>710</v>
      </c>
      <c r="AQ1036" s="321"/>
      <c r="AR1036" s="321"/>
      <c r="AS1036" s="321"/>
      <c r="AT1036" s="321"/>
      <c r="AU1036" s="321"/>
      <c r="AV1036" s="321"/>
      <c r="AW1036" s="321"/>
      <c r="AX1036" s="321"/>
    </row>
    <row r="1037" spans="1:50" ht="30" customHeight="1" x14ac:dyDescent="0.15">
      <c r="A1037" s="404">
        <v>3</v>
      </c>
      <c r="B1037" s="404">
        <v>1</v>
      </c>
      <c r="C1037" s="421" t="s">
        <v>736</v>
      </c>
      <c r="D1037" s="418"/>
      <c r="E1037" s="418"/>
      <c r="F1037" s="418"/>
      <c r="G1037" s="418"/>
      <c r="H1037" s="418"/>
      <c r="I1037" s="418"/>
      <c r="J1037" s="419">
        <v>3011401006210</v>
      </c>
      <c r="K1037" s="420"/>
      <c r="L1037" s="420"/>
      <c r="M1037" s="420"/>
      <c r="N1037" s="420"/>
      <c r="O1037" s="420"/>
      <c r="P1037" s="422" t="s">
        <v>715</v>
      </c>
      <c r="Q1037" s="317"/>
      <c r="R1037" s="317"/>
      <c r="S1037" s="317"/>
      <c r="T1037" s="317"/>
      <c r="U1037" s="317"/>
      <c r="V1037" s="317"/>
      <c r="W1037" s="317"/>
      <c r="X1037" s="317"/>
      <c r="Y1037" s="318">
        <v>1.18</v>
      </c>
      <c r="Z1037" s="319"/>
      <c r="AA1037" s="319"/>
      <c r="AB1037" s="320"/>
      <c r="AC1037" s="328" t="s">
        <v>492</v>
      </c>
      <c r="AD1037" s="328"/>
      <c r="AE1037" s="328"/>
      <c r="AF1037" s="328"/>
      <c r="AG1037" s="328"/>
      <c r="AH1037" s="323" t="s">
        <v>710</v>
      </c>
      <c r="AI1037" s="324"/>
      <c r="AJ1037" s="324"/>
      <c r="AK1037" s="324"/>
      <c r="AL1037" s="325" t="s">
        <v>710</v>
      </c>
      <c r="AM1037" s="326"/>
      <c r="AN1037" s="326"/>
      <c r="AO1037" s="327"/>
      <c r="AP1037" s="321" t="s">
        <v>565</v>
      </c>
      <c r="AQ1037" s="321"/>
      <c r="AR1037" s="321"/>
      <c r="AS1037" s="321"/>
      <c r="AT1037" s="321"/>
      <c r="AU1037" s="321"/>
      <c r="AV1037" s="321"/>
      <c r="AW1037" s="321"/>
      <c r="AX1037" s="321"/>
    </row>
    <row r="1038" spans="1:50" ht="30" customHeight="1" x14ac:dyDescent="0.15">
      <c r="A1038" s="404">
        <v>4</v>
      </c>
      <c r="B1038" s="404">
        <v>1</v>
      </c>
      <c r="C1038" s="421" t="s">
        <v>737</v>
      </c>
      <c r="D1038" s="418"/>
      <c r="E1038" s="418"/>
      <c r="F1038" s="418"/>
      <c r="G1038" s="418"/>
      <c r="H1038" s="418"/>
      <c r="I1038" s="418"/>
      <c r="J1038" s="419">
        <v>9012801002438</v>
      </c>
      <c r="K1038" s="420"/>
      <c r="L1038" s="420"/>
      <c r="M1038" s="420"/>
      <c r="N1038" s="420"/>
      <c r="O1038" s="420"/>
      <c r="P1038" s="422" t="s">
        <v>713</v>
      </c>
      <c r="Q1038" s="317"/>
      <c r="R1038" s="317"/>
      <c r="S1038" s="317"/>
      <c r="T1038" s="317"/>
      <c r="U1038" s="317"/>
      <c r="V1038" s="317"/>
      <c r="W1038" s="317"/>
      <c r="X1038" s="317"/>
      <c r="Y1038" s="318">
        <v>1</v>
      </c>
      <c r="Z1038" s="319"/>
      <c r="AA1038" s="319"/>
      <c r="AB1038" s="320"/>
      <c r="AC1038" s="328" t="s">
        <v>486</v>
      </c>
      <c r="AD1038" s="328"/>
      <c r="AE1038" s="328"/>
      <c r="AF1038" s="328"/>
      <c r="AG1038" s="328"/>
      <c r="AH1038" s="323">
        <v>2</v>
      </c>
      <c r="AI1038" s="324"/>
      <c r="AJ1038" s="324"/>
      <c r="AK1038" s="324"/>
      <c r="AL1038" s="325">
        <v>100</v>
      </c>
      <c r="AM1038" s="326"/>
      <c r="AN1038" s="326"/>
      <c r="AO1038" s="327"/>
      <c r="AP1038" s="321" t="s">
        <v>565</v>
      </c>
      <c r="AQ1038" s="321"/>
      <c r="AR1038" s="321"/>
      <c r="AS1038" s="321"/>
      <c r="AT1038" s="321"/>
      <c r="AU1038" s="321"/>
      <c r="AV1038" s="321"/>
      <c r="AW1038" s="321"/>
      <c r="AX1038" s="321"/>
    </row>
    <row r="1039" spans="1:50" ht="30" customHeight="1" x14ac:dyDescent="0.15">
      <c r="A1039" s="404">
        <v>5</v>
      </c>
      <c r="B1039" s="404">
        <v>1</v>
      </c>
      <c r="C1039" s="421" t="s">
        <v>738</v>
      </c>
      <c r="D1039" s="418"/>
      <c r="E1039" s="418"/>
      <c r="F1039" s="418"/>
      <c r="G1039" s="418"/>
      <c r="H1039" s="418"/>
      <c r="I1039" s="418"/>
      <c r="J1039" s="419">
        <v>5010601020795</v>
      </c>
      <c r="K1039" s="420"/>
      <c r="L1039" s="420"/>
      <c r="M1039" s="420"/>
      <c r="N1039" s="420"/>
      <c r="O1039" s="420"/>
      <c r="P1039" s="422" t="s">
        <v>714</v>
      </c>
      <c r="Q1039" s="317"/>
      <c r="R1039" s="317"/>
      <c r="S1039" s="317"/>
      <c r="T1039" s="317"/>
      <c r="U1039" s="317"/>
      <c r="V1039" s="317"/>
      <c r="W1039" s="317"/>
      <c r="X1039" s="317"/>
      <c r="Y1039" s="318">
        <v>0.7</v>
      </c>
      <c r="Z1039" s="319"/>
      <c r="AA1039" s="319"/>
      <c r="AB1039" s="320"/>
      <c r="AC1039" s="322" t="s">
        <v>492</v>
      </c>
      <c r="AD1039" s="322"/>
      <c r="AE1039" s="322"/>
      <c r="AF1039" s="322"/>
      <c r="AG1039" s="322"/>
      <c r="AH1039" s="323" t="s">
        <v>565</v>
      </c>
      <c r="AI1039" s="324"/>
      <c r="AJ1039" s="324"/>
      <c r="AK1039" s="324"/>
      <c r="AL1039" s="325" t="s">
        <v>565</v>
      </c>
      <c r="AM1039" s="326"/>
      <c r="AN1039" s="326"/>
      <c r="AO1039" s="327"/>
      <c r="AP1039" s="321" t="s">
        <v>565</v>
      </c>
      <c r="AQ1039" s="321"/>
      <c r="AR1039" s="321"/>
      <c r="AS1039" s="321"/>
      <c r="AT1039" s="321"/>
      <c r="AU1039" s="321"/>
      <c r="AV1039" s="321"/>
      <c r="AW1039" s="321"/>
      <c r="AX1039" s="321"/>
    </row>
    <row r="1040" spans="1:50" ht="30" customHeight="1" x14ac:dyDescent="0.15">
      <c r="A1040" s="404">
        <v>6</v>
      </c>
      <c r="B1040" s="404">
        <v>1</v>
      </c>
      <c r="C1040" s="421" t="s">
        <v>739</v>
      </c>
      <c r="D1040" s="418"/>
      <c r="E1040" s="418"/>
      <c r="F1040" s="418"/>
      <c r="G1040" s="418"/>
      <c r="H1040" s="418"/>
      <c r="I1040" s="418"/>
      <c r="J1040" s="419">
        <v>8010901001245</v>
      </c>
      <c r="K1040" s="420"/>
      <c r="L1040" s="420"/>
      <c r="M1040" s="420"/>
      <c r="N1040" s="420"/>
      <c r="O1040" s="420"/>
      <c r="P1040" s="422" t="s">
        <v>716</v>
      </c>
      <c r="Q1040" s="317"/>
      <c r="R1040" s="317"/>
      <c r="S1040" s="317"/>
      <c r="T1040" s="317"/>
      <c r="U1040" s="317"/>
      <c r="V1040" s="317"/>
      <c r="W1040" s="317"/>
      <c r="X1040" s="317"/>
      <c r="Y1040" s="318">
        <v>0.62</v>
      </c>
      <c r="Z1040" s="319"/>
      <c r="AA1040" s="319"/>
      <c r="AB1040" s="320"/>
      <c r="AC1040" s="322" t="s">
        <v>486</v>
      </c>
      <c r="AD1040" s="322"/>
      <c r="AE1040" s="322"/>
      <c r="AF1040" s="322"/>
      <c r="AG1040" s="322"/>
      <c r="AH1040" s="323" t="s">
        <v>565</v>
      </c>
      <c r="AI1040" s="324"/>
      <c r="AJ1040" s="324"/>
      <c r="AK1040" s="324"/>
      <c r="AL1040" s="325" t="s">
        <v>565</v>
      </c>
      <c r="AM1040" s="326"/>
      <c r="AN1040" s="326"/>
      <c r="AO1040" s="327"/>
      <c r="AP1040" s="321" t="s">
        <v>565</v>
      </c>
      <c r="AQ1040" s="321"/>
      <c r="AR1040" s="321"/>
      <c r="AS1040" s="321"/>
      <c r="AT1040" s="321"/>
      <c r="AU1040" s="321"/>
      <c r="AV1040" s="321"/>
      <c r="AW1040" s="321"/>
      <c r="AX1040" s="321"/>
    </row>
    <row r="1041" spans="1:50" ht="30" customHeight="1" x14ac:dyDescent="0.15">
      <c r="A1041" s="404">
        <v>7</v>
      </c>
      <c r="B1041" s="404">
        <v>1</v>
      </c>
      <c r="C1041" s="421" t="s">
        <v>740</v>
      </c>
      <c r="D1041" s="418"/>
      <c r="E1041" s="418"/>
      <c r="F1041" s="418"/>
      <c r="G1041" s="418"/>
      <c r="H1041" s="418"/>
      <c r="I1041" s="418"/>
      <c r="J1041" s="419">
        <v>2010901001143</v>
      </c>
      <c r="K1041" s="420"/>
      <c r="L1041" s="420"/>
      <c r="M1041" s="420"/>
      <c r="N1041" s="420"/>
      <c r="O1041" s="420"/>
      <c r="P1041" s="422" t="s">
        <v>717</v>
      </c>
      <c r="Q1041" s="317"/>
      <c r="R1041" s="317"/>
      <c r="S1041" s="317"/>
      <c r="T1041" s="317"/>
      <c r="U1041" s="317"/>
      <c r="V1041" s="317"/>
      <c r="W1041" s="317"/>
      <c r="X1041" s="317"/>
      <c r="Y1041" s="318">
        <v>0.57999999999999996</v>
      </c>
      <c r="Z1041" s="319"/>
      <c r="AA1041" s="319"/>
      <c r="AB1041" s="320"/>
      <c r="AC1041" s="322" t="s">
        <v>492</v>
      </c>
      <c r="AD1041" s="322"/>
      <c r="AE1041" s="322"/>
      <c r="AF1041" s="322"/>
      <c r="AG1041" s="322"/>
      <c r="AH1041" s="323" t="s">
        <v>565</v>
      </c>
      <c r="AI1041" s="324"/>
      <c r="AJ1041" s="324"/>
      <c r="AK1041" s="324"/>
      <c r="AL1041" s="325" t="s">
        <v>565</v>
      </c>
      <c r="AM1041" s="326"/>
      <c r="AN1041" s="326"/>
      <c r="AO1041" s="327"/>
      <c r="AP1041" s="321" t="s">
        <v>565</v>
      </c>
      <c r="AQ1041" s="321"/>
      <c r="AR1041" s="321"/>
      <c r="AS1041" s="321"/>
      <c r="AT1041" s="321"/>
      <c r="AU1041" s="321"/>
      <c r="AV1041" s="321"/>
      <c r="AW1041" s="321"/>
      <c r="AX1041" s="321"/>
    </row>
    <row r="1042" spans="1:50" ht="30" customHeight="1" x14ac:dyDescent="0.15">
      <c r="A1042" s="404">
        <v>8</v>
      </c>
      <c r="B1042" s="404">
        <v>1</v>
      </c>
      <c r="C1042" s="421" t="s">
        <v>741</v>
      </c>
      <c r="D1042" s="418"/>
      <c r="E1042" s="418"/>
      <c r="F1042" s="418"/>
      <c r="G1042" s="418"/>
      <c r="H1042" s="418"/>
      <c r="I1042" s="418"/>
      <c r="J1042" s="419">
        <v>8010001166930</v>
      </c>
      <c r="K1042" s="420"/>
      <c r="L1042" s="420"/>
      <c r="M1042" s="420"/>
      <c r="N1042" s="420"/>
      <c r="O1042" s="420"/>
      <c r="P1042" s="422" t="s">
        <v>718</v>
      </c>
      <c r="Q1042" s="317"/>
      <c r="R1042" s="317"/>
      <c r="S1042" s="317"/>
      <c r="T1042" s="317"/>
      <c r="U1042" s="317"/>
      <c r="V1042" s="317"/>
      <c r="W1042" s="317"/>
      <c r="X1042" s="317"/>
      <c r="Y1042" s="318">
        <v>0.57999999999999996</v>
      </c>
      <c r="Z1042" s="319"/>
      <c r="AA1042" s="319"/>
      <c r="AB1042" s="320"/>
      <c r="AC1042" s="322" t="s">
        <v>492</v>
      </c>
      <c r="AD1042" s="322"/>
      <c r="AE1042" s="322"/>
      <c r="AF1042" s="322"/>
      <c r="AG1042" s="322"/>
      <c r="AH1042" s="323" t="s">
        <v>565</v>
      </c>
      <c r="AI1042" s="324"/>
      <c r="AJ1042" s="324"/>
      <c r="AK1042" s="324"/>
      <c r="AL1042" s="325" t="s">
        <v>565</v>
      </c>
      <c r="AM1042" s="326"/>
      <c r="AN1042" s="326"/>
      <c r="AO1042" s="327"/>
      <c r="AP1042" s="321" t="s">
        <v>565</v>
      </c>
      <c r="AQ1042" s="321"/>
      <c r="AR1042" s="321"/>
      <c r="AS1042" s="321"/>
      <c r="AT1042" s="321"/>
      <c r="AU1042" s="321"/>
      <c r="AV1042" s="321"/>
      <c r="AW1042" s="321"/>
      <c r="AX1042" s="321"/>
    </row>
    <row r="1043" spans="1:50" ht="30" customHeight="1" x14ac:dyDescent="0.15">
      <c r="A1043" s="404">
        <v>9</v>
      </c>
      <c r="B1043" s="404">
        <v>1</v>
      </c>
      <c r="C1043" s="421" t="s">
        <v>742</v>
      </c>
      <c r="D1043" s="418"/>
      <c r="E1043" s="418"/>
      <c r="F1043" s="418"/>
      <c r="G1043" s="418"/>
      <c r="H1043" s="418"/>
      <c r="I1043" s="418"/>
      <c r="J1043" s="419">
        <v>8010001036745</v>
      </c>
      <c r="K1043" s="420"/>
      <c r="L1043" s="420"/>
      <c r="M1043" s="420"/>
      <c r="N1043" s="420"/>
      <c r="O1043" s="420"/>
      <c r="P1043" s="317" t="s">
        <v>715</v>
      </c>
      <c r="Q1043" s="317"/>
      <c r="R1043" s="317"/>
      <c r="S1043" s="317"/>
      <c r="T1043" s="317"/>
      <c r="U1043" s="317"/>
      <c r="V1043" s="317"/>
      <c r="W1043" s="317"/>
      <c r="X1043" s="317"/>
      <c r="Y1043" s="318">
        <v>0.37</v>
      </c>
      <c r="Z1043" s="319"/>
      <c r="AA1043" s="319"/>
      <c r="AB1043" s="320"/>
      <c r="AC1043" s="322" t="s">
        <v>492</v>
      </c>
      <c r="AD1043" s="322"/>
      <c r="AE1043" s="322"/>
      <c r="AF1043" s="322"/>
      <c r="AG1043" s="322"/>
      <c r="AH1043" s="323" t="s">
        <v>565</v>
      </c>
      <c r="AI1043" s="324"/>
      <c r="AJ1043" s="324"/>
      <c r="AK1043" s="324"/>
      <c r="AL1043" s="325" t="s">
        <v>565</v>
      </c>
      <c r="AM1043" s="326"/>
      <c r="AN1043" s="326"/>
      <c r="AO1043" s="327"/>
      <c r="AP1043" s="321" t="s">
        <v>565</v>
      </c>
      <c r="AQ1043" s="321"/>
      <c r="AR1043" s="321"/>
      <c r="AS1043" s="321"/>
      <c r="AT1043" s="321"/>
      <c r="AU1043" s="321"/>
      <c r="AV1043" s="321"/>
      <c r="AW1043" s="321"/>
      <c r="AX1043" s="321"/>
    </row>
    <row r="1044" spans="1:50" ht="30" customHeight="1" x14ac:dyDescent="0.15">
      <c r="A1044" s="404">
        <v>10</v>
      </c>
      <c r="B1044" s="404">
        <v>1</v>
      </c>
      <c r="C1044" s="421" t="s">
        <v>743</v>
      </c>
      <c r="D1044" s="418"/>
      <c r="E1044" s="418"/>
      <c r="F1044" s="418"/>
      <c r="G1044" s="418"/>
      <c r="H1044" s="418"/>
      <c r="I1044" s="418"/>
      <c r="J1044" s="419">
        <v>5010601032155</v>
      </c>
      <c r="K1044" s="420"/>
      <c r="L1044" s="420"/>
      <c r="M1044" s="420"/>
      <c r="N1044" s="420"/>
      <c r="O1044" s="420"/>
      <c r="P1044" s="422" t="s">
        <v>719</v>
      </c>
      <c r="Q1044" s="317"/>
      <c r="R1044" s="317"/>
      <c r="S1044" s="317"/>
      <c r="T1044" s="317"/>
      <c r="U1044" s="317"/>
      <c r="V1044" s="317"/>
      <c r="W1044" s="317"/>
      <c r="X1044" s="317"/>
      <c r="Y1044" s="318">
        <v>0.2</v>
      </c>
      <c r="Z1044" s="319"/>
      <c r="AA1044" s="319"/>
      <c r="AB1044" s="320"/>
      <c r="AC1044" s="322" t="s">
        <v>492</v>
      </c>
      <c r="AD1044" s="322"/>
      <c r="AE1044" s="322"/>
      <c r="AF1044" s="322"/>
      <c r="AG1044" s="322"/>
      <c r="AH1044" s="323" t="s">
        <v>565</v>
      </c>
      <c r="AI1044" s="324"/>
      <c r="AJ1044" s="324"/>
      <c r="AK1044" s="324"/>
      <c r="AL1044" s="325" t="s">
        <v>565</v>
      </c>
      <c r="AM1044" s="326"/>
      <c r="AN1044" s="326"/>
      <c r="AO1044" s="327"/>
      <c r="AP1044" s="321" t="s">
        <v>565</v>
      </c>
      <c r="AQ1044" s="321"/>
      <c r="AR1044" s="321"/>
      <c r="AS1044" s="321"/>
      <c r="AT1044" s="321"/>
      <c r="AU1044" s="321"/>
      <c r="AV1044" s="321"/>
      <c r="AW1044" s="321"/>
      <c r="AX1044" s="321"/>
    </row>
    <row r="1045" spans="1:50" ht="30" hidden="1" customHeight="1" x14ac:dyDescent="0.15">
      <c r="A1045" s="404">
        <v>11</v>
      </c>
      <c r="B1045" s="404">
        <v>1</v>
      </c>
      <c r="C1045" s="421" t="s">
        <v>720</v>
      </c>
      <c r="D1045" s="418"/>
      <c r="E1045" s="418"/>
      <c r="F1045" s="418"/>
      <c r="G1045" s="418"/>
      <c r="H1045" s="418"/>
      <c r="I1045" s="418"/>
      <c r="J1045" s="419">
        <v>7000020141305</v>
      </c>
      <c r="K1045" s="420"/>
      <c r="L1045" s="420"/>
      <c r="M1045" s="420"/>
      <c r="N1045" s="420"/>
      <c r="O1045" s="420"/>
      <c r="P1045" s="422" t="s">
        <v>721</v>
      </c>
      <c r="Q1045" s="317"/>
      <c r="R1045" s="317"/>
      <c r="S1045" s="317"/>
      <c r="T1045" s="317"/>
      <c r="U1045" s="317"/>
      <c r="V1045" s="317"/>
      <c r="W1045" s="317"/>
      <c r="X1045" s="317"/>
      <c r="Y1045" s="318">
        <v>0.2</v>
      </c>
      <c r="Z1045" s="319"/>
      <c r="AA1045" s="319"/>
      <c r="AB1045" s="320"/>
      <c r="AC1045" s="322" t="s">
        <v>493</v>
      </c>
      <c r="AD1045" s="322"/>
      <c r="AE1045" s="322"/>
      <c r="AF1045" s="322"/>
      <c r="AG1045" s="322"/>
      <c r="AH1045" s="323" t="s">
        <v>565</v>
      </c>
      <c r="AI1045" s="324"/>
      <c r="AJ1045" s="324"/>
      <c r="AK1045" s="324"/>
      <c r="AL1045" s="325" t="s">
        <v>565</v>
      </c>
      <c r="AM1045" s="326"/>
      <c r="AN1045" s="326"/>
      <c r="AO1045" s="327"/>
      <c r="AP1045" s="321" t="s">
        <v>565</v>
      </c>
      <c r="AQ1045" s="321"/>
      <c r="AR1045" s="321"/>
      <c r="AS1045" s="321"/>
      <c r="AT1045" s="321"/>
      <c r="AU1045" s="321"/>
      <c r="AV1045" s="321"/>
      <c r="AW1045" s="321"/>
      <c r="AX1045" s="321"/>
    </row>
    <row r="1046" spans="1:50" ht="30" hidden="1" customHeight="1" x14ac:dyDescent="0.15">
      <c r="A1046" s="404">
        <v>12</v>
      </c>
      <c r="B1046" s="404">
        <v>1</v>
      </c>
      <c r="C1046" s="421" t="s">
        <v>744</v>
      </c>
      <c r="D1046" s="418"/>
      <c r="E1046" s="418"/>
      <c r="F1046" s="418"/>
      <c r="G1046" s="418"/>
      <c r="H1046" s="418"/>
      <c r="I1046" s="418"/>
      <c r="J1046" s="419">
        <v>8040001007537</v>
      </c>
      <c r="K1046" s="420"/>
      <c r="L1046" s="420"/>
      <c r="M1046" s="420"/>
      <c r="N1046" s="420"/>
      <c r="O1046" s="420"/>
      <c r="P1046" s="425" t="s">
        <v>715</v>
      </c>
      <c r="Q1046" s="426"/>
      <c r="R1046" s="426"/>
      <c r="S1046" s="426"/>
      <c r="T1046" s="426"/>
      <c r="U1046" s="426"/>
      <c r="V1046" s="426"/>
      <c r="W1046" s="426"/>
      <c r="X1046" s="427"/>
      <c r="Y1046" s="318">
        <v>0.16</v>
      </c>
      <c r="Z1046" s="319"/>
      <c r="AA1046" s="319"/>
      <c r="AB1046" s="320"/>
      <c r="AC1046" s="322" t="s">
        <v>492</v>
      </c>
      <c r="AD1046" s="322"/>
      <c r="AE1046" s="322"/>
      <c r="AF1046" s="322"/>
      <c r="AG1046" s="322"/>
      <c r="AH1046" s="323" t="s">
        <v>565</v>
      </c>
      <c r="AI1046" s="324"/>
      <c r="AJ1046" s="324"/>
      <c r="AK1046" s="324"/>
      <c r="AL1046" s="325" t="s">
        <v>565</v>
      </c>
      <c r="AM1046" s="326"/>
      <c r="AN1046" s="326"/>
      <c r="AO1046" s="327"/>
      <c r="AP1046" s="321" t="s">
        <v>565</v>
      </c>
      <c r="AQ1046" s="321"/>
      <c r="AR1046" s="321"/>
      <c r="AS1046" s="321"/>
      <c r="AT1046" s="321"/>
      <c r="AU1046" s="321"/>
      <c r="AV1046" s="321"/>
      <c r="AW1046" s="321"/>
      <c r="AX1046" s="321"/>
    </row>
    <row r="1047" spans="1:50" ht="30" hidden="1" customHeight="1" x14ac:dyDescent="0.15">
      <c r="A1047" s="404">
        <v>13</v>
      </c>
      <c r="B1047" s="404">
        <v>1</v>
      </c>
      <c r="C1047" s="421" t="s">
        <v>745</v>
      </c>
      <c r="D1047" s="418"/>
      <c r="E1047" s="418"/>
      <c r="F1047" s="418"/>
      <c r="G1047" s="418"/>
      <c r="H1047" s="418"/>
      <c r="I1047" s="418"/>
      <c r="J1047" s="419">
        <v>3011401003348</v>
      </c>
      <c r="K1047" s="420"/>
      <c r="L1047" s="420"/>
      <c r="M1047" s="420"/>
      <c r="N1047" s="420"/>
      <c r="O1047" s="420"/>
      <c r="P1047" s="422" t="s">
        <v>722</v>
      </c>
      <c r="Q1047" s="317"/>
      <c r="R1047" s="317"/>
      <c r="S1047" s="317"/>
      <c r="T1047" s="317"/>
      <c r="U1047" s="317"/>
      <c r="V1047" s="317"/>
      <c r="W1047" s="317"/>
      <c r="X1047" s="317"/>
      <c r="Y1047" s="318">
        <v>0.14000000000000001</v>
      </c>
      <c r="Z1047" s="319"/>
      <c r="AA1047" s="319"/>
      <c r="AB1047" s="320"/>
      <c r="AC1047" s="322" t="s">
        <v>486</v>
      </c>
      <c r="AD1047" s="322"/>
      <c r="AE1047" s="322"/>
      <c r="AF1047" s="322"/>
      <c r="AG1047" s="322"/>
      <c r="AH1047" s="323" t="s">
        <v>565</v>
      </c>
      <c r="AI1047" s="324"/>
      <c r="AJ1047" s="324"/>
      <c r="AK1047" s="324"/>
      <c r="AL1047" s="325" t="s">
        <v>565</v>
      </c>
      <c r="AM1047" s="326"/>
      <c r="AN1047" s="326"/>
      <c r="AO1047" s="327"/>
      <c r="AP1047" s="321" t="s">
        <v>565</v>
      </c>
      <c r="AQ1047" s="321"/>
      <c r="AR1047" s="321"/>
      <c r="AS1047" s="321"/>
      <c r="AT1047" s="321"/>
      <c r="AU1047" s="321"/>
      <c r="AV1047" s="321"/>
      <c r="AW1047" s="321"/>
      <c r="AX1047" s="321"/>
    </row>
    <row r="1048" spans="1:50" ht="30" hidden="1" customHeight="1" x14ac:dyDescent="0.15">
      <c r="A1048" s="404">
        <v>14</v>
      </c>
      <c r="B1048" s="404">
        <v>1</v>
      </c>
      <c r="C1048" s="421" t="s">
        <v>746</v>
      </c>
      <c r="D1048" s="418"/>
      <c r="E1048" s="418"/>
      <c r="F1048" s="418"/>
      <c r="G1048" s="418"/>
      <c r="H1048" s="418"/>
      <c r="I1048" s="418"/>
      <c r="J1048" s="419">
        <v>9180001028460</v>
      </c>
      <c r="K1048" s="420"/>
      <c r="L1048" s="420"/>
      <c r="M1048" s="420"/>
      <c r="N1048" s="420"/>
      <c r="O1048" s="420"/>
      <c r="P1048" s="317" t="s">
        <v>715</v>
      </c>
      <c r="Q1048" s="317"/>
      <c r="R1048" s="317"/>
      <c r="S1048" s="317"/>
      <c r="T1048" s="317"/>
      <c r="U1048" s="317"/>
      <c r="V1048" s="317"/>
      <c r="W1048" s="317"/>
      <c r="X1048" s="317"/>
      <c r="Y1048" s="318">
        <v>0.11</v>
      </c>
      <c r="Z1048" s="319"/>
      <c r="AA1048" s="319"/>
      <c r="AB1048" s="320"/>
      <c r="AC1048" s="322" t="s">
        <v>492</v>
      </c>
      <c r="AD1048" s="322"/>
      <c r="AE1048" s="322"/>
      <c r="AF1048" s="322"/>
      <c r="AG1048" s="322"/>
      <c r="AH1048" s="323" t="s">
        <v>565</v>
      </c>
      <c r="AI1048" s="324"/>
      <c r="AJ1048" s="324"/>
      <c r="AK1048" s="324"/>
      <c r="AL1048" s="325" t="s">
        <v>565</v>
      </c>
      <c r="AM1048" s="326"/>
      <c r="AN1048" s="326"/>
      <c r="AO1048" s="327"/>
      <c r="AP1048" s="321" t="s">
        <v>565</v>
      </c>
      <c r="AQ1048" s="321"/>
      <c r="AR1048" s="321"/>
      <c r="AS1048" s="321"/>
      <c r="AT1048" s="321"/>
      <c r="AU1048" s="321"/>
      <c r="AV1048" s="321"/>
      <c r="AW1048" s="321"/>
      <c r="AX1048" s="321"/>
    </row>
    <row r="1049" spans="1:50" ht="30" hidden="1" customHeight="1" x14ac:dyDescent="0.15">
      <c r="A1049" s="404">
        <v>15</v>
      </c>
      <c r="B1049" s="404">
        <v>1</v>
      </c>
      <c r="C1049" s="421" t="s">
        <v>747</v>
      </c>
      <c r="D1049" s="418"/>
      <c r="E1049" s="418"/>
      <c r="F1049" s="418"/>
      <c r="G1049" s="418"/>
      <c r="H1049" s="418"/>
      <c r="I1049" s="418"/>
      <c r="J1049" s="419">
        <v>1010901008338</v>
      </c>
      <c r="K1049" s="420"/>
      <c r="L1049" s="420"/>
      <c r="M1049" s="420"/>
      <c r="N1049" s="420"/>
      <c r="O1049" s="420"/>
      <c r="P1049" s="422" t="s">
        <v>723</v>
      </c>
      <c r="Q1049" s="317"/>
      <c r="R1049" s="317"/>
      <c r="S1049" s="317"/>
      <c r="T1049" s="317"/>
      <c r="U1049" s="317"/>
      <c r="V1049" s="317"/>
      <c r="W1049" s="317"/>
      <c r="X1049" s="317"/>
      <c r="Y1049" s="318">
        <v>0.11</v>
      </c>
      <c r="Z1049" s="319"/>
      <c r="AA1049" s="319"/>
      <c r="AB1049" s="320"/>
      <c r="AC1049" s="322" t="s">
        <v>492</v>
      </c>
      <c r="AD1049" s="322"/>
      <c r="AE1049" s="322"/>
      <c r="AF1049" s="322"/>
      <c r="AG1049" s="322"/>
      <c r="AH1049" s="323" t="s">
        <v>565</v>
      </c>
      <c r="AI1049" s="324"/>
      <c r="AJ1049" s="324"/>
      <c r="AK1049" s="324"/>
      <c r="AL1049" s="325" t="s">
        <v>565</v>
      </c>
      <c r="AM1049" s="326"/>
      <c r="AN1049" s="326"/>
      <c r="AO1049" s="327"/>
      <c r="AP1049" s="321" t="s">
        <v>565</v>
      </c>
      <c r="AQ1049" s="321"/>
      <c r="AR1049" s="321"/>
      <c r="AS1049" s="321"/>
      <c r="AT1049" s="321"/>
      <c r="AU1049" s="321"/>
      <c r="AV1049" s="321"/>
      <c r="AW1049" s="321"/>
      <c r="AX1049" s="321"/>
    </row>
    <row r="1050" spans="1:50" ht="30" hidden="1" customHeight="1" x14ac:dyDescent="0.15">
      <c r="A1050" s="404">
        <v>16</v>
      </c>
      <c r="B1050" s="404">
        <v>1</v>
      </c>
      <c r="C1050" s="421" t="s">
        <v>748</v>
      </c>
      <c r="D1050" s="418"/>
      <c r="E1050" s="418"/>
      <c r="F1050" s="418"/>
      <c r="G1050" s="418"/>
      <c r="H1050" s="418"/>
      <c r="I1050" s="418"/>
      <c r="J1050" s="419">
        <v>3120001163723</v>
      </c>
      <c r="K1050" s="420"/>
      <c r="L1050" s="420"/>
      <c r="M1050" s="420"/>
      <c r="N1050" s="420"/>
      <c r="O1050" s="420"/>
      <c r="P1050" s="422" t="s">
        <v>724</v>
      </c>
      <c r="Q1050" s="317"/>
      <c r="R1050" s="317"/>
      <c r="S1050" s="317"/>
      <c r="T1050" s="317"/>
      <c r="U1050" s="317"/>
      <c r="V1050" s="317"/>
      <c r="W1050" s="317"/>
      <c r="X1050" s="317"/>
      <c r="Y1050" s="318">
        <v>0.1</v>
      </c>
      <c r="Z1050" s="319"/>
      <c r="AA1050" s="319"/>
      <c r="AB1050" s="320"/>
      <c r="AC1050" s="322" t="s">
        <v>492</v>
      </c>
      <c r="AD1050" s="322"/>
      <c r="AE1050" s="322"/>
      <c r="AF1050" s="322"/>
      <c r="AG1050" s="322"/>
      <c r="AH1050" s="323" t="s">
        <v>565</v>
      </c>
      <c r="AI1050" s="324"/>
      <c r="AJ1050" s="324"/>
      <c r="AK1050" s="324"/>
      <c r="AL1050" s="325" t="s">
        <v>565</v>
      </c>
      <c r="AM1050" s="326"/>
      <c r="AN1050" s="326"/>
      <c r="AO1050" s="327"/>
      <c r="AP1050" s="321" t="s">
        <v>565</v>
      </c>
      <c r="AQ1050" s="321"/>
      <c r="AR1050" s="321"/>
      <c r="AS1050" s="321"/>
      <c r="AT1050" s="321"/>
      <c r="AU1050" s="321"/>
      <c r="AV1050" s="321"/>
      <c r="AW1050" s="321"/>
      <c r="AX1050" s="321"/>
    </row>
    <row r="1051" spans="1:50" s="16" customFormat="1" ht="30" hidden="1" customHeight="1" x14ac:dyDescent="0.15">
      <c r="A1051" s="404">
        <v>17</v>
      </c>
      <c r="B1051" s="404">
        <v>1</v>
      </c>
      <c r="C1051" s="421" t="s">
        <v>749</v>
      </c>
      <c r="D1051" s="418"/>
      <c r="E1051" s="418"/>
      <c r="F1051" s="418"/>
      <c r="G1051" s="418"/>
      <c r="H1051" s="418"/>
      <c r="I1051" s="418"/>
      <c r="J1051" s="419">
        <v>1021001048034</v>
      </c>
      <c r="K1051" s="420"/>
      <c r="L1051" s="420"/>
      <c r="M1051" s="420"/>
      <c r="N1051" s="420"/>
      <c r="O1051" s="420"/>
      <c r="P1051" s="317" t="s">
        <v>715</v>
      </c>
      <c r="Q1051" s="317"/>
      <c r="R1051" s="317"/>
      <c r="S1051" s="317"/>
      <c r="T1051" s="317"/>
      <c r="U1051" s="317"/>
      <c r="V1051" s="317"/>
      <c r="W1051" s="317"/>
      <c r="X1051" s="317"/>
      <c r="Y1051" s="318">
        <v>9.9000000000000005E-2</v>
      </c>
      <c r="Z1051" s="319"/>
      <c r="AA1051" s="319"/>
      <c r="AB1051" s="320"/>
      <c r="AC1051" s="322" t="s">
        <v>492</v>
      </c>
      <c r="AD1051" s="322"/>
      <c r="AE1051" s="322"/>
      <c r="AF1051" s="322"/>
      <c r="AG1051" s="322"/>
      <c r="AH1051" s="323" t="s">
        <v>565</v>
      </c>
      <c r="AI1051" s="324"/>
      <c r="AJ1051" s="324"/>
      <c r="AK1051" s="324"/>
      <c r="AL1051" s="325" t="s">
        <v>565</v>
      </c>
      <c r="AM1051" s="326"/>
      <c r="AN1051" s="326"/>
      <c r="AO1051" s="327"/>
      <c r="AP1051" s="321" t="s">
        <v>565</v>
      </c>
      <c r="AQ1051" s="321"/>
      <c r="AR1051" s="321"/>
      <c r="AS1051" s="321"/>
      <c r="AT1051" s="321"/>
      <c r="AU1051" s="321"/>
      <c r="AV1051" s="321"/>
      <c r="AW1051" s="321"/>
      <c r="AX1051" s="321"/>
    </row>
    <row r="1052" spans="1:50" ht="30" hidden="1" customHeight="1" x14ac:dyDescent="0.15">
      <c r="A1052" s="404">
        <v>18</v>
      </c>
      <c r="B1052" s="404">
        <v>1</v>
      </c>
      <c r="C1052" s="421" t="s">
        <v>750</v>
      </c>
      <c r="D1052" s="418"/>
      <c r="E1052" s="418"/>
      <c r="F1052" s="418"/>
      <c r="G1052" s="418"/>
      <c r="H1052" s="418"/>
      <c r="I1052" s="418"/>
      <c r="J1052" s="419">
        <v>7010501032617</v>
      </c>
      <c r="K1052" s="420"/>
      <c r="L1052" s="420"/>
      <c r="M1052" s="420"/>
      <c r="N1052" s="420"/>
      <c r="O1052" s="420"/>
      <c r="P1052" s="422" t="s">
        <v>725</v>
      </c>
      <c r="Q1052" s="317"/>
      <c r="R1052" s="317"/>
      <c r="S1052" s="317"/>
      <c r="T1052" s="317"/>
      <c r="U1052" s="317"/>
      <c r="V1052" s="317"/>
      <c r="W1052" s="317"/>
      <c r="X1052" s="317"/>
      <c r="Y1052" s="318">
        <v>7.0000000000000007E-2</v>
      </c>
      <c r="Z1052" s="319"/>
      <c r="AA1052" s="319"/>
      <c r="AB1052" s="320"/>
      <c r="AC1052" s="322" t="s">
        <v>492</v>
      </c>
      <c r="AD1052" s="322"/>
      <c r="AE1052" s="322"/>
      <c r="AF1052" s="322"/>
      <c r="AG1052" s="322"/>
      <c r="AH1052" s="323" t="s">
        <v>565</v>
      </c>
      <c r="AI1052" s="324"/>
      <c r="AJ1052" s="324"/>
      <c r="AK1052" s="324"/>
      <c r="AL1052" s="325" t="s">
        <v>565</v>
      </c>
      <c r="AM1052" s="326"/>
      <c r="AN1052" s="326"/>
      <c r="AO1052" s="327"/>
      <c r="AP1052" s="321" t="s">
        <v>565</v>
      </c>
      <c r="AQ1052" s="321"/>
      <c r="AR1052" s="321"/>
      <c r="AS1052" s="321"/>
      <c r="AT1052" s="321"/>
      <c r="AU1052" s="321"/>
      <c r="AV1052" s="321"/>
      <c r="AW1052" s="321"/>
      <c r="AX1052" s="321"/>
    </row>
    <row r="1053" spans="1:50" ht="60" hidden="1" customHeight="1" x14ac:dyDescent="0.15">
      <c r="A1053" s="404">
        <v>19</v>
      </c>
      <c r="B1053" s="404">
        <v>1</v>
      </c>
      <c r="C1053" s="421" t="s">
        <v>726</v>
      </c>
      <c r="D1053" s="418"/>
      <c r="E1053" s="418"/>
      <c r="F1053" s="418"/>
      <c r="G1053" s="418"/>
      <c r="H1053" s="418"/>
      <c r="I1053" s="418"/>
      <c r="J1053" s="419" t="s">
        <v>710</v>
      </c>
      <c r="K1053" s="420"/>
      <c r="L1053" s="420"/>
      <c r="M1053" s="420"/>
      <c r="N1053" s="420"/>
      <c r="O1053" s="420"/>
      <c r="P1053" s="422" t="s">
        <v>727</v>
      </c>
      <c r="Q1053" s="317"/>
      <c r="R1053" s="317"/>
      <c r="S1053" s="317"/>
      <c r="T1053" s="317"/>
      <c r="U1053" s="317"/>
      <c r="V1053" s="317"/>
      <c r="W1053" s="317"/>
      <c r="X1053" s="317"/>
      <c r="Y1053" s="318">
        <v>0.06</v>
      </c>
      <c r="Z1053" s="319"/>
      <c r="AA1053" s="319"/>
      <c r="AB1053" s="320"/>
      <c r="AC1053" s="322" t="s">
        <v>196</v>
      </c>
      <c r="AD1053" s="322"/>
      <c r="AE1053" s="322"/>
      <c r="AF1053" s="322"/>
      <c r="AG1053" s="322"/>
      <c r="AH1053" s="323" t="s">
        <v>565</v>
      </c>
      <c r="AI1053" s="324"/>
      <c r="AJ1053" s="324"/>
      <c r="AK1053" s="324"/>
      <c r="AL1053" s="325" t="s">
        <v>565</v>
      </c>
      <c r="AM1053" s="326"/>
      <c r="AN1053" s="326"/>
      <c r="AO1053" s="327"/>
      <c r="AP1053" s="321" t="s">
        <v>565</v>
      </c>
      <c r="AQ1053" s="321"/>
      <c r="AR1053" s="321"/>
      <c r="AS1053" s="321"/>
      <c r="AT1053" s="321"/>
      <c r="AU1053" s="321"/>
      <c r="AV1053" s="321"/>
      <c r="AW1053" s="321"/>
      <c r="AX1053" s="321"/>
    </row>
    <row r="1054" spans="1:50" ht="30" hidden="1" customHeight="1" x14ac:dyDescent="0.15">
      <c r="A1054" s="404">
        <v>20</v>
      </c>
      <c r="B1054" s="404">
        <v>1</v>
      </c>
      <c r="C1054" s="421" t="s">
        <v>751</v>
      </c>
      <c r="D1054" s="418"/>
      <c r="E1054" s="418"/>
      <c r="F1054" s="418"/>
      <c r="G1054" s="418"/>
      <c r="H1054" s="418"/>
      <c r="I1054" s="418"/>
      <c r="J1054" s="419">
        <v>1010501002749</v>
      </c>
      <c r="K1054" s="420"/>
      <c r="L1054" s="420"/>
      <c r="M1054" s="420"/>
      <c r="N1054" s="420"/>
      <c r="O1054" s="420"/>
      <c r="P1054" s="422" t="s">
        <v>728</v>
      </c>
      <c r="Q1054" s="317"/>
      <c r="R1054" s="317"/>
      <c r="S1054" s="317"/>
      <c r="T1054" s="317"/>
      <c r="U1054" s="317"/>
      <c r="V1054" s="317"/>
      <c r="W1054" s="317"/>
      <c r="X1054" s="317"/>
      <c r="Y1054" s="318">
        <v>0.03</v>
      </c>
      <c r="Z1054" s="319"/>
      <c r="AA1054" s="319"/>
      <c r="AB1054" s="320"/>
      <c r="AC1054" s="322" t="s">
        <v>492</v>
      </c>
      <c r="AD1054" s="322"/>
      <c r="AE1054" s="322"/>
      <c r="AF1054" s="322"/>
      <c r="AG1054" s="322"/>
      <c r="AH1054" s="323" t="s">
        <v>565</v>
      </c>
      <c r="AI1054" s="324"/>
      <c r="AJ1054" s="324"/>
      <c r="AK1054" s="324"/>
      <c r="AL1054" s="325" t="s">
        <v>565</v>
      </c>
      <c r="AM1054" s="326"/>
      <c r="AN1054" s="326"/>
      <c r="AO1054" s="327"/>
      <c r="AP1054" s="321" t="s">
        <v>565</v>
      </c>
      <c r="AQ1054" s="321"/>
      <c r="AR1054" s="321"/>
      <c r="AS1054" s="321"/>
      <c r="AT1054" s="321"/>
      <c r="AU1054" s="321"/>
      <c r="AV1054" s="321"/>
      <c r="AW1054" s="321"/>
      <c r="AX1054" s="321"/>
    </row>
    <row r="1055" spans="1:50" ht="30" hidden="1" customHeight="1" x14ac:dyDescent="0.15">
      <c r="A1055" s="404">
        <v>21</v>
      </c>
      <c r="B1055" s="404">
        <v>1</v>
      </c>
      <c r="C1055" s="421" t="s">
        <v>752</v>
      </c>
      <c r="D1055" s="418"/>
      <c r="E1055" s="418"/>
      <c r="F1055" s="418"/>
      <c r="G1055" s="418"/>
      <c r="H1055" s="418"/>
      <c r="I1055" s="418"/>
      <c r="J1055" s="419">
        <v>8010901001245</v>
      </c>
      <c r="K1055" s="420"/>
      <c r="L1055" s="420"/>
      <c r="M1055" s="420"/>
      <c r="N1055" s="420"/>
      <c r="O1055" s="420"/>
      <c r="P1055" s="422" t="s">
        <v>729</v>
      </c>
      <c r="Q1055" s="317"/>
      <c r="R1055" s="317"/>
      <c r="S1055" s="317"/>
      <c r="T1055" s="317"/>
      <c r="U1055" s="317"/>
      <c r="V1055" s="317"/>
      <c r="W1055" s="317"/>
      <c r="X1055" s="317"/>
      <c r="Y1055" s="318">
        <v>0.03</v>
      </c>
      <c r="Z1055" s="319"/>
      <c r="AA1055" s="319"/>
      <c r="AB1055" s="320"/>
      <c r="AC1055" s="322" t="s">
        <v>492</v>
      </c>
      <c r="AD1055" s="322"/>
      <c r="AE1055" s="322"/>
      <c r="AF1055" s="322"/>
      <c r="AG1055" s="322"/>
      <c r="AH1055" s="323" t="s">
        <v>565</v>
      </c>
      <c r="AI1055" s="324"/>
      <c r="AJ1055" s="324"/>
      <c r="AK1055" s="324"/>
      <c r="AL1055" s="325" t="s">
        <v>565</v>
      </c>
      <c r="AM1055" s="326"/>
      <c r="AN1055" s="326"/>
      <c r="AO1055" s="327"/>
      <c r="AP1055" s="321" t="s">
        <v>565</v>
      </c>
      <c r="AQ1055" s="321"/>
      <c r="AR1055" s="321"/>
      <c r="AS1055" s="321"/>
      <c r="AT1055" s="321"/>
      <c r="AU1055" s="321"/>
      <c r="AV1055" s="321"/>
      <c r="AW1055" s="321"/>
      <c r="AX1055" s="321"/>
    </row>
    <row r="1056" spans="1:50" ht="30" hidden="1" customHeight="1" x14ac:dyDescent="0.15">
      <c r="A1056" s="404">
        <v>22</v>
      </c>
      <c r="B1056" s="404">
        <v>1</v>
      </c>
      <c r="C1056" s="421" t="s">
        <v>753</v>
      </c>
      <c r="D1056" s="418"/>
      <c r="E1056" s="418"/>
      <c r="F1056" s="418"/>
      <c r="G1056" s="418"/>
      <c r="H1056" s="418"/>
      <c r="I1056" s="418"/>
      <c r="J1056" s="419" t="s">
        <v>754</v>
      </c>
      <c r="K1056" s="420"/>
      <c r="L1056" s="420"/>
      <c r="M1056" s="420"/>
      <c r="N1056" s="420"/>
      <c r="O1056" s="420"/>
      <c r="P1056" s="422" t="s">
        <v>730</v>
      </c>
      <c r="Q1056" s="317"/>
      <c r="R1056" s="317"/>
      <c r="S1056" s="317"/>
      <c r="T1056" s="317"/>
      <c r="U1056" s="317"/>
      <c r="V1056" s="317"/>
      <c r="W1056" s="317"/>
      <c r="X1056" s="317"/>
      <c r="Y1056" s="318">
        <v>0</v>
      </c>
      <c r="Z1056" s="319"/>
      <c r="AA1056" s="319"/>
      <c r="AB1056" s="320"/>
      <c r="AC1056" s="322" t="s">
        <v>492</v>
      </c>
      <c r="AD1056" s="322"/>
      <c r="AE1056" s="322"/>
      <c r="AF1056" s="322"/>
      <c r="AG1056" s="322"/>
      <c r="AH1056" s="323" t="s">
        <v>565</v>
      </c>
      <c r="AI1056" s="324"/>
      <c r="AJ1056" s="324"/>
      <c r="AK1056" s="324"/>
      <c r="AL1056" s="325" t="s">
        <v>565</v>
      </c>
      <c r="AM1056" s="326"/>
      <c r="AN1056" s="326"/>
      <c r="AO1056" s="327"/>
      <c r="AP1056" s="321" t="s">
        <v>565</v>
      </c>
      <c r="AQ1056" s="321"/>
      <c r="AR1056" s="321"/>
      <c r="AS1056" s="321"/>
      <c r="AT1056" s="321"/>
      <c r="AU1056" s="321"/>
      <c r="AV1056" s="321"/>
      <c r="AW1056" s="321"/>
      <c r="AX1056" s="321"/>
    </row>
    <row r="1057" spans="1:50" ht="30" hidden="1" customHeight="1" x14ac:dyDescent="0.15">
      <c r="A1057" s="404">
        <v>23</v>
      </c>
      <c r="B1057" s="404">
        <v>1</v>
      </c>
      <c r="C1057" s="421" t="s">
        <v>755</v>
      </c>
      <c r="D1057" s="418"/>
      <c r="E1057" s="418"/>
      <c r="F1057" s="418"/>
      <c r="G1057" s="418"/>
      <c r="H1057" s="418"/>
      <c r="I1057" s="418"/>
      <c r="J1057" s="419">
        <v>3010005016764</v>
      </c>
      <c r="K1057" s="420"/>
      <c r="L1057" s="420"/>
      <c r="M1057" s="420"/>
      <c r="N1057" s="420"/>
      <c r="O1057" s="420"/>
      <c r="P1057" s="422" t="s">
        <v>731</v>
      </c>
      <c r="Q1057" s="317"/>
      <c r="R1057" s="317"/>
      <c r="S1057" s="317"/>
      <c r="T1057" s="317"/>
      <c r="U1057" s="317"/>
      <c r="V1057" s="317"/>
      <c r="W1057" s="317"/>
      <c r="X1057" s="317"/>
      <c r="Y1057" s="318">
        <v>0</v>
      </c>
      <c r="Z1057" s="319"/>
      <c r="AA1057" s="319"/>
      <c r="AB1057" s="320"/>
      <c r="AC1057" s="322" t="s">
        <v>492</v>
      </c>
      <c r="AD1057" s="322"/>
      <c r="AE1057" s="322"/>
      <c r="AF1057" s="322"/>
      <c r="AG1057" s="322"/>
      <c r="AH1057" s="323" t="s">
        <v>565</v>
      </c>
      <c r="AI1057" s="324"/>
      <c r="AJ1057" s="324"/>
      <c r="AK1057" s="324"/>
      <c r="AL1057" s="325" t="s">
        <v>565</v>
      </c>
      <c r="AM1057" s="326"/>
      <c r="AN1057" s="326"/>
      <c r="AO1057" s="327"/>
      <c r="AP1057" s="321" t="s">
        <v>565</v>
      </c>
      <c r="AQ1057" s="321"/>
      <c r="AR1057" s="321"/>
      <c r="AS1057" s="321"/>
      <c r="AT1057" s="321"/>
      <c r="AU1057" s="321"/>
      <c r="AV1057" s="321"/>
      <c r="AW1057" s="321"/>
      <c r="AX1057" s="321"/>
    </row>
    <row r="1058" spans="1:50" ht="30" hidden="1" customHeight="1" x14ac:dyDescent="0.15">
      <c r="A1058" s="404">
        <v>24</v>
      </c>
      <c r="B1058" s="404">
        <v>1</v>
      </c>
      <c r="C1058" s="421" t="s">
        <v>756</v>
      </c>
      <c r="D1058" s="418"/>
      <c r="E1058" s="418"/>
      <c r="F1058" s="418"/>
      <c r="G1058" s="418"/>
      <c r="H1058" s="418"/>
      <c r="I1058" s="418"/>
      <c r="J1058" s="419">
        <v>7010401072267</v>
      </c>
      <c r="K1058" s="420"/>
      <c r="L1058" s="420"/>
      <c r="M1058" s="420"/>
      <c r="N1058" s="420"/>
      <c r="O1058" s="420"/>
      <c r="P1058" s="422" t="s">
        <v>732</v>
      </c>
      <c r="Q1058" s="317"/>
      <c r="R1058" s="317"/>
      <c r="S1058" s="317"/>
      <c r="T1058" s="317"/>
      <c r="U1058" s="317"/>
      <c r="V1058" s="317"/>
      <c r="W1058" s="317"/>
      <c r="X1058" s="317"/>
      <c r="Y1058" s="318">
        <v>0</v>
      </c>
      <c r="Z1058" s="319"/>
      <c r="AA1058" s="319"/>
      <c r="AB1058" s="320"/>
      <c r="AC1058" s="322" t="s">
        <v>492</v>
      </c>
      <c r="AD1058" s="322"/>
      <c r="AE1058" s="322"/>
      <c r="AF1058" s="322"/>
      <c r="AG1058" s="322"/>
      <c r="AH1058" s="323" t="s">
        <v>565</v>
      </c>
      <c r="AI1058" s="324"/>
      <c r="AJ1058" s="324"/>
      <c r="AK1058" s="324"/>
      <c r="AL1058" s="325" t="s">
        <v>565</v>
      </c>
      <c r="AM1058" s="326"/>
      <c r="AN1058" s="326"/>
      <c r="AO1058" s="327"/>
      <c r="AP1058" s="321" t="s">
        <v>565</v>
      </c>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482</v>
      </c>
      <c r="AI1067" s="346"/>
      <c r="AJ1067" s="346"/>
      <c r="AK1067" s="346"/>
      <c r="AL1067" s="346" t="s">
        <v>21</v>
      </c>
      <c r="AM1067" s="346"/>
      <c r="AN1067" s="346"/>
      <c r="AO1067" s="429"/>
      <c r="AP1067" s="430" t="s">
        <v>416</v>
      </c>
      <c r="AQ1067" s="430"/>
      <c r="AR1067" s="430"/>
      <c r="AS1067" s="430"/>
      <c r="AT1067" s="430"/>
      <c r="AU1067" s="430"/>
      <c r="AV1067" s="430"/>
      <c r="AW1067" s="430"/>
      <c r="AX1067" s="430"/>
    </row>
    <row r="1068" spans="1:50" ht="32.25" customHeight="1" x14ac:dyDescent="0.15">
      <c r="A1068" s="404">
        <v>1</v>
      </c>
      <c r="B1068" s="404">
        <v>1</v>
      </c>
      <c r="C1068" s="421" t="s">
        <v>759</v>
      </c>
      <c r="D1068" s="418"/>
      <c r="E1068" s="418"/>
      <c r="F1068" s="418"/>
      <c r="G1068" s="418"/>
      <c r="H1068" s="418"/>
      <c r="I1068" s="418"/>
      <c r="J1068" s="419">
        <v>4010001032038</v>
      </c>
      <c r="K1068" s="420"/>
      <c r="L1068" s="420"/>
      <c r="M1068" s="420"/>
      <c r="N1068" s="420"/>
      <c r="O1068" s="420"/>
      <c r="P1068" s="422" t="s">
        <v>767</v>
      </c>
      <c r="Q1068" s="317"/>
      <c r="R1068" s="317"/>
      <c r="S1068" s="317"/>
      <c r="T1068" s="317"/>
      <c r="U1068" s="317"/>
      <c r="V1068" s="317"/>
      <c r="W1068" s="317"/>
      <c r="X1068" s="317"/>
      <c r="Y1068" s="318">
        <v>2.2000000000000002</v>
      </c>
      <c r="Z1068" s="319"/>
      <c r="AA1068" s="319"/>
      <c r="AB1068" s="320"/>
      <c r="AC1068" s="328" t="s">
        <v>486</v>
      </c>
      <c r="AD1068" s="428"/>
      <c r="AE1068" s="428"/>
      <c r="AF1068" s="428"/>
      <c r="AG1068" s="428"/>
      <c r="AH1068" s="423">
        <v>1</v>
      </c>
      <c r="AI1068" s="424"/>
      <c r="AJ1068" s="424"/>
      <c r="AK1068" s="424"/>
      <c r="AL1068" s="325">
        <v>80.14</v>
      </c>
      <c r="AM1068" s="326"/>
      <c r="AN1068" s="326"/>
      <c r="AO1068" s="327"/>
      <c r="AP1068" s="321" t="s">
        <v>710</v>
      </c>
      <c r="AQ1068" s="321"/>
      <c r="AR1068" s="321"/>
      <c r="AS1068" s="321"/>
      <c r="AT1068" s="321"/>
      <c r="AU1068" s="321"/>
      <c r="AV1068" s="321"/>
      <c r="AW1068" s="321"/>
      <c r="AX1068" s="321"/>
    </row>
    <row r="1069" spans="1:50" ht="57.75" customHeight="1" x14ac:dyDescent="0.15">
      <c r="A1069" s="404">
        <v>2</v>
      </c>
      <c r="B1069" s="404">
        <v>1</v>
      </c>
      <c r="C1069" s="421" t="s">
        <v>778</v>
      </c>
      <c r="D1069" s="418"/>
      <c r="E1069" s="418"/>
      <c r="F1069" s="418"/>
      <c r="G1069" s="418"/>
      <c r="H1069" s="418"/>
      <c r="I1069" s="418"/>
      <c r="J1069" s="419" t="s">
        <v>710</v>
      </c>
      <c r="K1069" s="420"/>
      <c r="L1069" s="420"/>
      <c r="M1069" s="420"/>
      <c r="N1069" s="420"/>
      <c r="O1069" s="420"/>
      <c r="P1069" s="422" t="s">
        <v>727</v>
      </c>
      <c r="Q1069" s="317"/>
      <c r="R1069" s="317"/>
      <c r="S1069" s="317"/>
      <c r="T1069" s="317"/>
      <c r="U1069" s="317"/>
      <c r="V1069" s="317"/>
      <c r="W1069" s="317"/>
      <c r="X1069" s="317"/>
      <c r="Y1069" s="318">
        <v>1.4</v>
      </c>
      <c r="Z1069" s="319"/>
      <c r="AA1069" s="319"/>
      <c r="AB1069" s="320"/>
      <c r="AC1069" s="328" t="s">
        <v>196</v>
      </c>
      <c r="AD1069" s="328"/>
      <c r="AE1069" s="328"/>
      <c r="AF1069" s="328"/>
      <c r="AG1069" s="328"/>
      <c r="AH1069" s="423" t="s">
        <v>779</v>
      </c>
      <c r="AI1069" s="424"/>
      <c r="AJ1069" s="424"/>
      <c r="AK1069" s="424"/>
      <c r="AL1069" s="325" t="s">
        <v>711</v>
      </c>
      <c r="AM1069" s="326"/>
      <c r="AN1069" s="326"/>
      <c r="AO1069" s="327"/>
      <c r="AP1069" s="321" t="s">
        <v>565</v>
      </c>
      <c r="AQ1069" s="321"/>
      <c r="AR1069" s="321"/>
      <c r="AS1069" s="321"/>
      <c r="AT1069" s="321"/>
      <c r="AU1069" s="321"/>
      <c r="AV1069" s="321"/>
      <c r="AW1069" s="321"/>
      <c r="AX1069" s="321"/>
    </row>
    <row r="1070" spans="1:50" ht="30" customHeight="1" x14ac:dyDescent="0.15">
      <c r="A1070" s="404">
        <v>3</v>
      </c>
      <c r="B1070" s="404">
        <v>1</v>
      </c>
      <c r="C1070" s="421" t="s">
        <v>760</v>
      </c>
      <c r="D1070" s="418"/>
      <c r="E1070" s="418"/>
      <c r="F1070" s="418"/>
      <c r="G1070" s="418"/>
      <c r="H1070" s="418"/>
      <c r="I1070" s="418"/>
      <c r="J1070" s="419">
        <v>8010001166930</v>
      </c>
      <c r="K1070" s="420"/>
      <c r="L1070" s="420"/>
      <c r="M1070" s="420"/>
      <c r="N1070" s="420"/>
      <c r="O1070" s="420"/>
      <c r="P1070" s="422" t="s">
        <v>768</v>
      </c>
      <c r="Q1070" s="317"/>
      <c r="R1070" s="317"/>
      <c r="S1070" s="317"/>
      <c r="T1070" s="317"/>
      <c r="U1070" s="317"/>
      <c r="V1070" s="317"/>
      <c r="W1070" s="317"/>
      <c r="X1070" s="317"/>
      <c r="Y1070" s="318">
        <v>0.8</v>
      </c>
      <c r="Z1070" s="319"/>
      <c r="AA1070" s="319"/>
      <c r="AB1070" s="320"/>
      <c r="AC1070" s="328" t="s">
        <v>493</v>
      </c>
      <c r="AD1070" s="328"/>
      <c r="AE1070" s="328"/>
      <c r="AF1070" s="328"/>
      <c r="AG1070" s="328"/>
      <c r="AH1070" s="323" t="s">
        <v>565</v>
      </c>
      <c r="AI1070" s="324"/>
      <c r="AJ1070" s="324"/>
      <c r="AK1070" s="324"/>
      <c r="AL1070" s="325" t="s">
        <v>565</v>
      </c>
      <c r="AM1070" s="326"/>
      <c r="AN1070" s="326"/>
      <c r="AO1070" s="327"/>
      <c r="AP1070" s="321" t="s">
        <v>565</v>
      </c>
      <c r="AQ1070" s="321"/>
      <c r="AR1070" s="321"/>
      <c r="AS1070" s="321"/>
      <c r="AT1070" s="321"/>
      <c r="AU1070" s="321"/>
      <c r="AV1070" s="321"/>
      <c r="AW1070" s="321"/>
      <c r="AX1070" s="321"/>
    </row>
    <row r="1071" spans="1:50" ht="30" customHeight="1" x14ac:dyDescent="0.15">
      <c r="A1071" s="404">
        <v>4</v>
      </c>
      <c r="B1071" s="404">
        <v>1</v>
      </c>
      <c r="C1071" s="421" t="s">
        <v>761</v>
      </c>
      <c r="D1071" s="418"/>
      <c r="E1071" s="418"/>
      <c r="F1071" s="418"/>
      <c r="G1071" s="418"/>
      <c r="H1071" s="418"/>
      <c r="I1071" s="418"/>
      <c r="J1071" s="419" t="s">
        <v>758</v>
      </c>
      <c r="K1071" s="420"/>
      <c r="L1071" s="420"/>
      <c r="M1071" s="420"/>
      <c r="N1071" s="420"/>
      <c r="O1071" s="420"/>
      <c r="P1071" s="422" t="s">
        <v>769</v>
      </c>
      <c r="Q1071" s="317"/>
      <c r="R1071" s="317"/>
      <c r="S1071" s="317"/>
      <c r="T1071" s="317"/>
      <c r="U1071" s="317"/>
      <c r="V1071" s="317"/>
      <c r="W1071" s="317"/>
      <c r="X1071" s="317"/>
      <c r="Y1071" s="318">
        <v>0.7</v>
      </c>
      <c r="Z1071" s="319"/>
      <c r="AA1071" s="319"/>
      <c r="AB1071" s="320"/>
      <c r="AC1071" s="328" t="s">
        <v>492</v>
      </c>
      <c r="AD1071" s="328"/>
      <c r="AE1071" s="328"/>
      <c r="AF1071" s="328"/>
      <c r="AG1071" s="328"/>
      <c r="AH1071" s="323" t="s">
        <v>840</v>
      </c>
      <c r="AI1071" s="324"/>
      <c r="AJ1071" s="324"/>
      <c r="AK1071" s="324"/>
      <c r="AL1071" s="325" t="s">
        <v>841</v>
      </c>
      <c r="AM1071" s="326"/>
      <c r="AN1071" s="326"/>
      <c r="AO1071" s="327"/>
      <c r="AP1071" s="321" t="s">
        <v>565</v>
      </c>
      <c r="AQ1071" s="321"/>
      <c r="AR1071" s="321"/>
      <c r="AS1071" s="321"/>
      <c r="AT1071" s="321"/>
      <c r="AU1071" s="321"/>
      <c r="AV1071" s="321"/>
      <c r="AW1071" s="321"/>
      <c r="AX1071" s="321"/>
    </row>
    <row r="1072" spans="1:50" ht="30" customHeight="1" x14ac:dyDescent="0.15">
      <c r="A1072" s="404">
        <v>5</v>
      </c>
      <c r="B1072" s="404">
        <v>1</v>
      </c>
      <c r="C1072" s="421" t="s">
        <v>762</v>
      </c>
      <c r="D1072" s="418"/>
      <c r="E1072" s="418"/>
      <c r="F1072" s="418"/>
      <c r="G1072" s="418"/>
      <c r="H1072" s="418"/>
      <c r="I1072" s="418"/>
      <c r="J1072" s="419">
        <v>9011701003356</v>
      </c>
      <c r="K1072" s="420"/>
      <c r="L1072" s="420"/>
      <c r="M1072" s="420"/>
      <c r="N1072" s="420"/>
      <c r="O1072" s="420"/>
      <c r="P1072" s="422" t="s">
        <v>770</v>
      </c>
      <c r="Q1072" s="317"/>
      <c r="R1072" s="317"/>
      <c r="S1072" s="317"/>
      <c r="T1072" s="317"/>
      <c r="U1072" s="317"/>
      <c r="V1072" s="317"/>
      <c r="W1072" s="317"/>
      <c r="X1072" s="317"/>
      <c r="Y1072" s="318">
        <v>0.5</v>
      </c>
      <c r="Z1072" s="319"/>
      <c r="AA1072" s="319"/>
      <c r="AB1072" s="320"/>
      <c r="AC1072" s="322" t="s">
        <v>486</v>
      </c>
      <c r="AD1072" s="322"/>
      <c r="AE1072" s="322"/>
      <c r="AF1072" s="322"/>
      <c r="AG1072" s="322"/>
      <c r="AH1072" s="323">
        <v>3</v>
      </c>
      <c r="AI1072" s="324"/>
      <c r="AJ1072" s="324"/>
      <c r="AK1072" s="324"/>
      <c r="AL1072" s="325">
        <v>92.51</v>
      </c>
      <c r="AM1072" s="326"/>
      <c r="AN1072" s="326"/>
      <c r="AO1072" s="327"/>
      <c r="AP1072" s="321" t="s">
        <v>565</v>
      </c>
      <c r="AQ1072" s="321"/>
      <c r="AR1072" s="321"/>
      <c r="AS1072" s="321"/>
      <c r="AT1072" s="321"/>
      <c r="AU1072" s="321"/>
      <c r="AV1072" s="321"/>
      <c r="AW1072" s="321"/>
      <c r="AX1072" s="321"/>
    </row>
    <row r="1073" spans="1:50" ht="30" customHeight="1" x14ac:dyDescent="0.15">
      <c r="A1073" s="404">
        <v>6</v>
      </c>
      <c r="B1073" s="404">
        <v>1</v>
      </c>
      <c r="C1073" s="421" t="s">
        <v>763</v>
      </c>
      <c r="D1073" s="418"/>
      <c r="E1073" s="418"/>
      <c r="F1073" s="418"/>
      <c r="G1073" s="418"/>
      <c r="H1073" s="418"/>
      <c r="I1073" s="418"/>
      <c r="J1073" s="419">
        <v>4011101005131</v>
      </c>
      <c r="K1073" s="420"/>
      <c r="L1073" s="420"/>
      <c r="M1073" s="420"/>
      <c r="N1073" s="420"/>
      <c r="O1073" s="420"/>
      <c r="P1073" s="422" t="s">
        <v>771</v>
      </c>
      <c r="Q1073" s="317"/>
      <c r="R1073" s="317"/>
      <c r="S1073" s="317"/>
      <c r="T1073" s="317"/>
      <c r="U1073" s="317"/>
      <c r="V1073" s="317"/>
      <c r="W1073" s="317"/>
      <c r="X1073" s="317"/>
      <c r="Y1073" s="318">
        <v>0.27</v>
      </c>
      <c r="Z1073" s="319"/>
      <c r="AA1073" s="319"/>
      <c r="AB1073" s="320"/>
      <c r="AC1073" s="322" t="s">
        <v>493</v>
      </c>
      <c r="AD1073" s="322"/>
      <c r="AE1073" s="322"/>
      <c r="AF1073" s="322"/>
      <c r="AG1073" s="322"/>
      <c r="AH1073" s="323" t="s">
        <v>565</v>
      </c>
      <c r="AI1073" s="324"/>
      <c r="AJ1073" s="324"/>
      <c r="AK1073" s="324"/>
      <c r="AL1073" s="325" t="s">
        <v>565</v>
      </c>
      <c r="AM1073" s="326"/>
      <c r="AN1073" s="326"/>
      <c r="AO1073" s="327"/>
      <c r="AP1073" s="321" t="s">
        <v>565</v>
      </c>
      <c r="AQ1073" s="321"/>
      <c r="AR1073" s="321"/>
      <c r="AS1073" s="321"/>
      <c r="AT1073" s="321"/>
      <c r="AU1073" s="321"/>
      <c r="AV1073" s="321"/>
      <c r="AW1073" s="321"/>
      <c r="AX1073" s="321"/>
    </row>
    <row r="1074" spans="1:50" ht="30" customHeight="1" x14ac:dyDescent="0.15">
      <c r="A1074" s="404">
        <v>7</v>
      </c>
      <c r="B1074" s="404">
        <v>1</v>
      </c>
      <c r="C1074" s="421" t="s">
        <v>764</v>
      </c>
      <c r="D1074" s="418"/>
      <c r="E1074" s="418"/>
      <c r="F1074" s="418"/>
      <c r="G1074" s="418"/>
      <c r="H1074" s="418"/>
      <c r="I1074" s="418"/>
      <c r="J1074" s="419">
        <v>4010401087739</v>
      </c>
      <c r="K1074" s="420"/>
      <c r="L1074" s="420"/>
      <c r="M1074" s="420"/>
      <c r="N1074" s="420"/>
      <c r="O1074" s="420"/>
      <c r="P1074" s="422" t="s">
        <v>772</v>
      </c>
      <c r="Q1074" s="317"/>
      <c r="R1074" s="317"/>
      <c r="S1074" s="317"/>
      <c r="T1074" s="317"/>
      <c r="U1074" s="317"/>
      <c r="V1074" s="317"/>
      <c r="W1074" s="317"/>
      <c r="X1074" s="317"/>
      <c r="Y1074" s="318">
        <v>0.17</v>
      </c>
      <c r="Z1074" s="319"/>
      <c r="AA1074" s="319"/>
      <c r="AB1074" s="320"/>
      <c r="AC1074" s="322" t="s">
        <v>493</v>
      </c>
      <c r="AD1074" s="322"/>
      <c r="AE1074" s="322"/>
      <c r="AF1074" s="322"/>
      <c r="AG1074" s="322"/>
      <c r="AH1074" s="323" t="s">
        <v>565</v>
      </c>
      <c r="AI1074" s="324"/>
      <c r="AJ1074" s="324"/>
      <c r="AK1074" s="324"/>
      <c r="AL1074" s="325" t="s">
        <v>565</v>
      </c>
      <c r="AM1074" s="326"/>
      <c r="AN1074" s="326"/>
      <c r="AO1074" s="327"/>
      <c r="AP1074" s="321" t="s">
        <v>565</v>
      </c>
      <c r="AQ1074" s="321"/>
      <c r="AR1074" s="321"/>
      <c r="AS1074" s="321"/>
      <c r="AT1074" s="321"/>
      <c r="AU1074" s="321"/>
      <c r="AV1074" s="321"/>
      <c r="AW1074" s="321"/>
      <c r="AX1074" s="321"/>
    </row>
    <row r="1075" spans="1:50" ht="30" customHeight="1" x14ac:dyDescent="0.15">
      <c r="A1075" s="404">
        <v>8</v>
      </c>
      <c r="B1075" s="404">
        <v>1</v>
      </c>
      <c r="C1075" s="421" t="s">
        <v>765</v>
      </c>
      <c r="D1075" s="418"/>
      <c r="E1075" s="418"/>
      <c r="F1075" s="418"/>
      <c r="G1075" s="418"/>
      <c r="H1075" s="418"/>
      <c r="I1075" s="418"/>
      <c r="J1075" s="419">
        <v>6010401020516</v>
      </c>
      <c r="K1075" s="420"/>
      <c r="L1075" s="420"/>
      <c r="M1075" s="420"/>
      <c r="N1075" s="420"/>
      <c r="O1075" s="420"/>
      <c r="P1075" s="422" t="s">
        <v>773</v>
      </c>
      <c r="Q1075" s="317"/>
      <c r="R1075" s="317"/>
      <c r="S1075" s="317"/>
      <c r="T1075" s="317"/>
      <c r="U1075" s="317"/>
      <c r="V1075" s="317"/>
      <c r="W1075" s="317"/>
      <c r="X1075" s="317"/>
      <c r="Y1075" s="318">
        <v>0.16</v>
      </c>
      <c r="Z1075" s="319"/>
      <c r="AA1075" s="319"/>
      <c r="AB1075" s="320"/>
      <c r="AC1075" s="322" t="s">
        <v>493</v>
      </c>
      <c r="AD1075" s="322"/>
      <c r="AE1075" s="322"/>
      <c r="AF1075" s="322"/>
      <c r="AG1075" s="322"/>
      <c r="AH1075" s="323" t="s">
        <v>565</v>
      </c>
      <c r="AI1075" s="324"/>
      <c r="AJ1075" s="324"/>
      <c r="AK1075" s="324"/>
      <c r="AL1075" s="325" t="s">
        <v>565</v>
      </c>
      <c r="AM1075" s="326"/>
      <c r="AN1075" s="326"/>
      <c r="AO1075" s="327"/>
      <c r="AP1075" s="321" t="s">
        <v>565</v>
      </c>
      <c r="AQ1075" s="321"/>
      <c r="AR1075" s="321"/>
      <c r="AS1075" s="321"/>
      <c r="AT1075" s="321"/>
      <c r="AU1075" s="321"/>
      <c r="AV1075" s="321"/>
      <c r="AW1075" s="321"/>
      <c r="AX1075" s="321"/>
    </row>
    <row r="1076" spans="1:50" ht="30" customHeight="1" x14ac:dyDescent="0.15">
      <c r="A1076" s="404">
        <v>9</v>
      </c>
      <c r="B1076" s="404">
        <v>1</v>
      </c>
      <c r="C1076" s="421" t="s">
        <v>766</v>
      </c>
      <c r="D1076" s="418"/>
      <c r="E1076" s="418"/>
      <c r="F1076" s="418"/>
      <c r="G1076" s="418"/>
      <c r="H1076" s="418"/>
      <c r="I1076" s="418"/>
      <c r="J1076" s="419">
        <v>7010005016422</v>
      </c>
      <c r="K1076" s="420"/>
      <c r="L1076" s="420"/>
      <c r="M1076" s="420"/>
      <c r="N1076" s="420"/>
      <c r="O1076" s="420"/>
      <c r="P1076" s="422" t="s">
        <v>774</v>
      </c>
      <c r="Q1076" s="317"/>
      <c r="R1076" s="317"/>
      <c r="S1076" s="317"/>
      <c r="T1076" s="317"/>
      <c r="U1076" s="317"/>
      <c r="V1076" s="317"/>
      <c r="W1076" s="317"/>
      <c r="X1076" s="317"/>
      <c r="Y1076" s="318">
        <v>0.14000000000000001</v>
      </c>
      <c r="Z1076" s="319"/>
      <c r="AA1076" s="319"/>
      <c r="AB1076" s="320"/>
      <c r="AC1076" s="322" t="s">
        <v>493</v>
      </c>
      <c r="AD1076" s="322"/>
      <c r="AE1076" s="322"/>
      <c r="AF1076" s="322"/>
      <c r="AG1076" s="322"/>
      <c r="AH1076" s="323" t="s">
        <v>565</v>
      </c>
      <c r="AI1076" s="324"/>
      <c r="AJ1076" s="324"/>
      <c r="AK1076" s="324"/>
      <c r="AL1076" s="325" t="s">
        <v>565</v>
      </c>
      <c r="AM1076" s="326"/>
      <c r="AN1076" s="326"/>
      <c r="AO1076" s="327"/>
      <c r="AP1076" s="321" t="s">
        <v>565</v>
      </c>
      <c r="AQ1076" s="321"/>
      <c r="AR1076" s="321"/>
      <c r="AS1076" s="321"/>
      <c r="AT1076" s="321"/>
      <c r="AU1076" s="321"/>
      <c r="AV1076" s="321"/>
      <c r="AW1076" s="321"/>
      <c r="AX1076" s="321"/>
    </row>
    <row r="1077" spans="1:50" ht="30" customHeight="1" x14ac:dyDescent="0.15">
      <c r="A1077" s="404">
        <v>10</v>
      </c>
      <c r="B1077" s="404">
        <v>1</v>
      </c>
      <c r="C1077" s="421" t="s">
        <v>780</v>
      </c>
      <c r="D1077" s="418"/>
      <c r="E1077" s="418"/>
      <c r="F1077" s="418"/>
      <c r="G1077" s="418"/>
      <c r="H1077" s="418"/>
      <c r="I1077" s="418"/>
      <c r="J1077" s="419">
        <v>3010401026805</v>
      </c>
      <c r="K1077" s="420"/>
      <c r="L1077" s="420"/>
      <c r="M1077" s="420"/>
      <c r="N1077" s="420"/>
      <c r="O1077" s="420"/>
      <c r="P1077" s="422" t="s">
        <v>781</v>
      </c>
      <c r="Q1077" s="317"/>
      <c r="R1077" s="317"/>
      <c r="S1077" s="317"/>
      <c r="T1077" s="317"/>
      <c r="U1077" s="317"/>
      <c r="V1077" s="317"/>
      <c r="W1077" s="317"/>
      <c r="X1077" s="317"/>
      <c r="Y1077" s="318">
        <v>0.11</v>
      </c>
      <c r="Z1077" s="319"/>
      <c r="AA1077" s="319"/>
      <c r="AB1077" s="320"/>
      <c r="AC1077" s="322" t="s">
        <v>492</v>
      </c>
      <c r="AD1077" s="322"/>
      <c r="AE1077" s="322"/>
      <c r="AF1077" s="322"/>
      <c r="AG1077" s="322"/>
      <c r="AH1077" s="323" t="s">
        <v>565</v>
      </c>
      <c r="AI1077" s="324"/>
      <c r="AJ1077" s="324"/>
      <c r="AK1077" s="324"/>
      <c r="AL1077" s="325" t="s">
        <v>565</v>
      </c>
      <c r="AM1077" s="326"/>
      <c r="AN1077" s="326"/>
      <c r="AO1077" s="327"/>
      <c r="AP1077" s="321" t="s">
        <v>565</v>
      </c>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460</v>
      </c>
      <c r="AM1098" s="962"/>
      <c r="AN1098" s="962"/>
      <c r="AO1098" s="80" t="s">
        <v>757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5"/>
      <c r="E1101" s="277" t="s">
        <v>383</v>
      </c>
      <c r="F1101" s="895"/>
      <c r="G1101" s="895"/>
      <c r="H1101" s="895"/>
      <c r="I1101" s="895"/>
      <c r="J1101" s="277" t="s">
        <v>415</v>
      </c>
      <c r="K1101" s="277"/>
      <c r="L1101" s="277"/>
      <c r="M1101" s="277"/>
      <c r="N1101" s="277"/>
      <c r="O1101" s="277"/>
      <c r="P1101" s="344" t="s">
        <v>27</v>
      </c>
      <c r="Q1101" s="344"/>
      <c r="R1101" s="344"/>
      <c r="S1101" s="344"/>
      <c r="T1101" s="344"/>
      <c r="U1101" s="344"/>
      <c r="V1101" s="344"/>
      <c r="W1101" s="344"/>
      <c r="X1101" s="344"/>
      <c r="Y1101" s="277" t="s">
        <v>417</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30" t="s">
        <v>445</v>
      </c>
      <c r="AQ1101" s="430"/>
      <c r="AR1101" s="430"/>
      <c r="AS1101" s="430"/>
      <c r="AT1101" s="430"/>
      <c r="AU1101" s="430"/>
      <c r="AV1101" s="430"/>
      <c r="AW1101" s="430"/>
      <c r="AX1101" s="430"/>
    </row>
    <row r="1102" spans="1:50" ht="30" customHeight="1" x14ac:dyDescent="0.15">
      <c r="A1102" s="404">
        <v>1</v>
      </c>
      <c r="B1102" s="404">
        <v>1</v>
      </c>
      <c r="C1102" s="897"/>
      <c r="D1102" s="897"/>
      <c r="E1102" s="261" t="s">
        <v>790</v>
      </c>
      <c r="F1102" s="896"/>
      <c r="G1102" s="896"/>
      <c r="H1102" s="896"/>
      <c r="I1102" s="896"/>
      <c r="J1102" s="419" t="s">
        <v>791</v>
      </c>
      <c r="K1102" s="420"/>
      <c r="L1102" s="420"/>
      <c r="M1102" s="420"/>
      <c r="N1102" s="420"/>
      <c r="O1102" s="420"/>
      <c r="P1102" s="422" t="s">
        <v>792</v>
      </c>
      <c r="Q1102" s="317"/>
      <c r="R1102" s="317"/>
      <c r="S1102" s="317"/>
      <c r="T1102" s="317"/>
      <c r="U1102" s="317"/>
      <c r="V1102" s="317"/>
      <c r="W1102" s="317"/>
      <c r="X1102" s="317"/>
      <c r="Y1102" s="318" t="s">
        <v>791</v>
      </c>
      <c r="Z1102" s="319"/>
      <c r="AA1102" s="319"/>
      <c r="AB1102" s="320"/>
      <c r="AC1102" s="322"/>
      <c r="AD1102" s="322"/>
      <c r="AE1102" s="322"/>
      <c r="AF1102" s="322"/>
      <c r="AG1102" s="322"/>
      <c r="AH1102" s="323" t="s">
        <v>791</v>
      </c>
      <c r="AI1102" s="324"/>
      <c r="AJ1102" s="324"/>
      <c r="AK1102" s="324"/>
      <c r="AL1102" s="325" t="s">
        <v>791</v>
      </c>
      <c r="AM1102" s="326"/>
      <c r="AN1102" s="326"/>
      <c r="AO1102" s="327"/>
      <c r="AP1102" s="321" t="s">
        <v>793</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16383" man="1"/>
    <brk id="699" max="16383" man="1"/>
    <brk id="735" max="16383" man="1"/>
    <brk id="833" max="16383" man="1"/>
    <brk id="966"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441</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545</v>
      </c>
      <c r="AF2" s="1000"/>
      <c r="AG2" s="1000"/>
      <c r="AH2" s="1000"/>
      <c r="AI2" s="1000" t="s">
        <v>542</v>
      </c>
      <c r="AJ2" s="1000"/>
      <c r="AK2" s="1000"/>
      <c r="AL2" s="1000"/>
      <c r="AM2" s="1000" t="s">
        <v>516</v>
      </c>
      <c r="AN2" s="1000"/>
      <c r="AO2" s="1000"/>
      <c r="AP2" s="462"/>
      <c r="AQ2" s="176" t="s">
        <v>353</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465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546</v>
      </c>
      <c r="AF9" s="1000"/>
      <c r="AG9" s="1000"/>
      <c r="AH9" s="1000"/>
      <c r="AI9" s="1000" t="s">
        <v>542</v>
      </c>
      <c r="AJ9" s="1000"/>
      <c r="AK9" s="1000"/>
      <c r="AL9" s="1000"/>
      <c r="AM9" s="1000" t="s">
        <v>516</v>
      </c>
      <c r="AN9" s="1000"/>
      <c r="AO9" s="1000"/>
      <c r="AP9" s="462"/>
      <c r="AQ9" s="176" t="s">
        <v>353</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465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545</v>
      </c>
      <c r="AF16" s="1000"/>
      <c r="AG16" s="1000"/>
      <c r="AH16" s="1000"/>
      <c r="AI16" s="1000" t="s">
        <v>543</v>
      </c>
      <c r="AJ16" s="1000"/>
      <c r="AK16" s="1000"/>
      <c r="AL16" s="1000"/>
      <c r="AM16" s="1000" t="s">
        <v>516</v>
      </c>
      <c r="AN16" s="1000"/>
      <c r="AO16" s="1000"/>
      <c r="AP16" s="462"/>
      <c r="AQ16" s="176" t="s">
        <v>353</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465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547</v>
      </c>
      <c r="AF23" s="1000"/>
      <c r="AG23" s="1000"/>
      <c r="AH23" s="1000"/>
      <c r="AI23" s="1000" t="s">
        <v>542</v>
      </c>
      <c r="AJ23" s="1000"/>
      <c r="AK23" s="1000"/>
      <c r="AL23" s="1000"/>
      <c r="AM23" s="1000" t="s">
        <v>516</v>
      </c>
      <c r="AN23" s="1000"/>
      <c r="AO23" s="1000"/>
      <c r="AP23" s="462"/>
      <c r="AQ23" s="176" t="s">
        <v>353</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465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545</v>
      </c>
      <c r="AF30" s="1000"/>
      <c r="AG30" s="1000"/>
      <c r="AH30" s="1000"/>
      <c r="AI30" s="1000" t="s">
        <v>542</v>
      </c>
      <c r="AJ30" s="1000"/>
      <c r="AK30" s="1000"/>
      <c r="AL30" s="1000"/>
      <c r="AM30" s="1000" t="s">
        <v>540</v>
      </c>
      <c r="AN30" s="1000"/>
      <c r="AO30" s="1000"/>
      <c r="AP30" s="462"/>
      <c r="AQ30" s="176" t="s">
        <v>353</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465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547</v>
      </c>
      <c r="AF37" s="1000"/>
      <c r="AG37" s="1000"/>
      <c r="AH37" s="1000"/>
      <c r="AI37" s="1000" t="s">
        <v>544</v>
      </c>
      <c r="AJ37" s="1000"/>
      <c r="AK37" s="1000"/>
      <c r="AL37" s="1000"/>
      <c r="AM37" s="1000" t="s">
        <v>541</v>
      </c>
      <c r="AN37" s="1000"/>
      <c r="AO37" s="1000"/>
      <c r="AP37" s="462"/>
      <c r="AQ37" s="176" t="s">
        <v>353</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465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545</v>
      </c>
      <c r="AF44" s="1000"/>
      <c r="AG44" s="1000"/>
      <c r="AH44" s="1000"/>
      <c r="AI44" s="1000" t="s">
        <v>542</v>
      </c>
      <c r="AJ44" s="1000"/>
      <c r="AK44" s="1000"/>
      <c r="AL44" s="1000"/>
      <c r="AM44" s="1000" t="s">
        <v>516</v>
      </c>
      <c r="AN44" s="1000"/>
      <c r="AO44" s="1000"/>
      <c r="AP44" s="462"/>
      <c r="AQ44" s="176" t="s">
        <v>353</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465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62" t="s">
        <v>11</v>
      </c>
      <c r="AC51" s="1013"/>
      <c r="AD51" s="1014"/>
      <c r="AE51" s="1000" t="s">
        <v>545</v>
      </c>
      <c r="AF51" s="1000"/>
      <c r="AG51" s="1000"/>
      <c r="AH51" s="1000"/>
      <c r="AI51" s="1000" t="s">
        <v>542</v>
      </c>
      <c r="AJ51" s="1000"/>
      <c r="AK51" s="1000"/>
      <c r="AL51" s="1000"/>
      <c r="AM51" s="1000" t="s">
        <v>516</v>
      </c>
      <c r="AN51" s="1000"/>
      <c r="AO51" s="1000"/>
      <c r="AP51" s="462"/>
      <c r="AQ51" s="176" t="s">
        <v>353</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465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545</v>
      </c>
      <c r="AF58" s="1000"/>
      <c r="AG58" s="1000"/>
      <c r="AH58" s="1000"/>
      <c r="AI58" s="1000" t="s">
        <v>542</v>
      </c>
      <c r="AJ58" s="1000"/>
      <c r="AK58" s="1000"/>
      <c r="AL58" s="1000"/>
      <c r="AM58" s="1000" t="s">
        <v>516</v>
      </c>
      <c r="AN58" s="1000"/>
      <c r="AO58" s="1000"/>
      <c r="AP58" s="462"/>
      <c r="AQ58" s="176" t="s">
        <v>353</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465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545</v>
      </c>
      <c r="AF65" s="1000"/>
      <c r="AG65" s="1000"/>
      <c r="AH65" s="1000"/>
      <c r="AI65" s="1000" t="s">
        <v>542</v>
      </c>
      <c r="AJ65" s="1000"/>
      <c r="AK65" s="1000"/>
      <c r="AL65" s="1000"/>
      <c r="AM65" s="1000" t="s">
        <v>516</v>
      </c>
      <c r="AN65" s="1000"/>
      <c r="AO65" s="1000"/>
      <c r="AP65" s="462"/>
      <c r="AQ65" s="176" t="s">
        <v>353</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8" zoomScaleNormal="75" zoomScaleSheetLayoutView="78" zoomScalePageLayoutView="70" workbookViewId="0">
      <selection activeCell="AY256" sqref="A256: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7.75" customHeight="1" x14ac:dyDescent="0.15">
      <c r="A2" s="1037" t="s">
        <v>28</v>
      </c>
      <c r="B2" s="1038"/>
      <c r="C2" s="1038"/>
      <c r="D2" s="1038"/>
      <c r="E2" s="1038"/>
      <c r="F2" s="1039"/>
      <c r="G2" s="442" t="s">
        <v>782</v>
      </c>
      <c r="H2" s="443"/>
      <c r="I2" s="443"/>
      <c r="J2" s="443"/>
      <c r="K2" s="443"/>
      <c r="L2" s="443"/>
      <c r="M2" s="443"/>
      <c r="N2" s="443"/>
      <c r="O2" s="443"/>
      <c r="P2" s="443"/>
      <c r="Q2" s="443"/>
      <c r="R2" s="443"/>
      <c r="S2" s="443"/>
      <c r="T2" s="443"/>
      <c r="U2" s="443"/>
      <c r="V2" s="443"/>
      <c r="W2" s="443"/>
      <c r="X2" s="443"/>
      <c r="Y2" s="443"/>
      <c r="Z2" s="443"/>
      <c r="AA2" s="443"/>
      <c r="AB2" s="444"/>
      <c r="AC2" s="442" t="s">
        <v>830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t="s">
        <v>783</v>
      </c>
      <c r="H4" s="453"/>
      <c r="I4" s="453"/>
      <c r="J4" s="453"/>
      <c r="K4" s="454"/>
      <c r="L4" s="455" t="s">
        <v>783</v>
      </c>
      <c r="M4" s="456"/>
      <c r="N4" s="456"/>
      <c r="O4" s="456"/>
      <c r="P4" s="456"/>
      <c r="Q4" s="456"/>
      <c r="R4" s="456"/>
      <c r="S4" s="456"/>
      <c r="T4" s="456"/>
      <c r="U4" s="456"/>
      <c r="V4" s="456"/>
      <c r="W4" s="456"/>
      <c r="X4" s="457"/>
      <c r="Y4" s="458">
        <v>1.7</v>
      </c>
      <c r="Z4" s="459"/>
      <c r="AA4" s="459"/>
      <c r="AB4" s="561"/>
      <c r="AC4" s="452" t="s">
        <v>831</v>
      </c>
      <c r="AD4" s="453"/>
      <c r="AE4" s="453"/>
      <c r="AF4" s="453"/>
      <c r="AG4" s="454"/>
      <c r="AH4" s="455" t="s">
        <v>832</v>
      </c>
      <c r="AI4" s="456"/>
      <c r="AJ4" s="456"/>
      <c r="AK4" s="456"/>
      <c r="AL4" s="456"/>
      <c r="AM4" s="456"/>
      <c r="AN4" s="456"/>
      <c r="AO4" s="456"/>
      <c r="AP4" s="456"/>
      <c r="AQ4" s="456"/>
      <c r="AR4" s="456"/>
      <c r="AS4" s="456"/>
      <c r="AT4" s="457"/>
      <c r="AU4" s="458" t="s">
        <v>796</v>
      </c>
      <c r="AV4" s="459"/>
      <c r="AW4" s="459"/>
      <c r="AX4" s="460"/>
    </row>
    <row r="5" spans="1:50" ht="24.75" hidden="1"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1.7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2" t="s">
        <v>829</v>
      </c>
      <c r="H15" s="443"/>
      <c r="I15" s="443"/>
      <c r="J15" s="443"/>
      <c r="K15" s="443"/>
      <c r="L15" s="443"/>
      <c r="M15" s="443"/>
      <c r="N15" s="443"/>
      <c r="O15" s="443"/>
      <c r="P15" s="443"/>
      <c r="Q15" s="443"/>
      <c r="R15" s="443"/>
      <c r="S15" s="443"/>
      <c r="T15" s="443"/>
      <c r="U15" s="443"/>
      <c r="V15" s="443"/>
      <c r="W15" s="443"/>
      <c r="X15" s="443"/>
      <c r="Y15" s="443"/>
      <c r="Z15" s="443"/>
      <c r="AA15" s="443"/>
      <c r="AB15" s="444"/>
      <c r="AC15" s="442" t="s">
        <v>824</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t="s">
        <v>727</v>
      </c>
      <c r="H17" s="453"/>
      <c r="I17" s="453"/>
      <c r="J17" s="453"/>
      <c r="K17" s="454"/>
      <c r="L17" s="455" t="s">
        <v>727</v>
      </c>
      <c r="M17" s="456"/>
      <c r="N17" s="456"/>
      <c r="O17" s="456"/>
      <c r="P17" s="456"/>
      <c r="Q17" s="456"/>
      <c r="R17" s="456"/>
      <c r="S17" s="456"/>
      <c r="T17" s="456"/>
      <c r="U17" s="456"/>
      <c r="V17" s="456"/>
      <c r="W17" s="456"/>
      <c r="X17" s="457"/>
      <c r="Y17" s="458">
        <v>4.0999999999999996</v>
      </c>
      <c r="Z17" s="459"/>
      <c r="AA17" s="459"/>
      <c r="AB17" s="561"/>
      <c r="AC17" s="452" t="s">
        <v>825</v>
      </c>
      <c r="AD17" s="453"/>
      <c r="AE17" s="453"/>
      <c r="AF17" s="453"/>
      <c r="AG17" s="454"/>
      <c r="AH17" s="455" t="s">
        <v>827</v>
      </c>
      <c r="AI17" s="456"/>
      <c r="AJ17" s="456"/>
      <c r="AK17" s="456"/>
      <c r="AL17" s="456"/>
      <c r="AM17" s="456"/>
      <c r="AN17" s="456"/>
      <c r="AO17" s="456"/>
      <c r="AP17" s="456"/>
      <c r="AQ17" s="456"/>
      <c r="AR17" s="456"/>
      <c r="AS17" s="456"/>
      <c r="AT17" s="457"/>
      <c r="AU17" s="458">
        <v>2.7</v>
      </c>
      <c r="AV17" s="459"/>
      <c r="AW17" s="459"/>
      <c r="AX17" s="460"/>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t="s">
        <v>826</v>
      </c>
      <c r="AD18" s="349"/>
      <c r="AE18" s="349"/>
      <c r="AF18" s="349"/>
      <c r="AG18" s="350"/>
      <c r="AH18" s="401" t="s">
        <v>828</v>
      </c>
      <c r="AI18" s="402"/>
      <c r="AJ18" s="402"/>
      <c r="AK18" s="402"/>
      <c r="AL18" s="402"/>
      <c r="AM18" s="402"/>
      <c r="AN18" s="402"/>
      <c r="AO18" s="402"/>
      <c r="AP18" s="402"/>
      <c r="AQ18" s="402"/>
      <c r="AR18" s="402"/>
      <c r="AS18" s="402"/>
      <c r="AT18" s="403"/>
      <c r="AU18" s="398">
        <v>0.56999999999999995</v>
      </c>
      <c r="AV18" s="399"/>
      <c r="AW18" s="399"/>
      <c r="AX18" s="400"/>
    </row>
    <row r="19" spans="1:50" ht="24.75" hidden="1"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4.0999999999999996</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3.27</v>
      </c>
      <c r="AV27" s="415"/>
      <c r="AW27" s="415"/>
      <c r="AX27" s="417"/>
    </row>
    <row r="28" spans="1:50" ht="30" hidden="1" customHeight="1" x14ac:dyDescent="0.15">
      <c r="A28" s="1040"/>
      <c r="B28" s="1041"/>
      <c r="C28" s="1041"/>
      <c r="D28" s="1041"/>
      <c r="E28" s="1041"/>
      <c r="F28" s="1042"/>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388</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0"/>
      <c r="B41" s="1041"/>
      <c r="C41" s="1041"/>
      <c r="D41" s="1041"/>
      <c r="E41" s="1041"/>
      <c r="F41" s="1042"/>
      <c r="G41" s="442" t="s">
        <v>433</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389</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0"/>
      <c r="B68" s="1041"/>
      <c r="C68" s="1041"/>
      <c r="D68" s="1041"/>
      <c r="E68" s="1041"/>
      <c r="F68" s="1042"/>
      <c r="G68" s="442" t="s">
        <v>390</v>
      </c>
      <c r="H68" s="443"/>
      <c r="I68" s="443"/>
      <c r="J68" s="443"/>
      <c r="K68" s="443"/>
      <c r="L68" s="443"/>
      <c r="M68" s="443"/>
      <c r="N68" s="443"/>
      <c r="O68" s="443"/>
      <c r="P68" s="443"/>
      <c r="Q68" s="443"/>
      <c r="R68" s="443"/>
      <c r="S68" s="443"/>
      <c r="T68" s="443"/>
      <c r="U68" s="443"/>
      <c r="V68" s="443"/>
      <c r="W68" s="443"/>
      <c r="X68" s="443"/>
      <c r="Y68" s="443"/>
      <c r="Z68" s="443"/>
      <c r="AA68" s="443"/>
      <c r="AB68" s="444"/>
      <c r="AC68" s="442" t="s">
        <v>391</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0"/>
      <c r="B81" s="1041"/>
      <c r="C81" s="1041"/>
      <c r="D81" s="1041"/>
      <c r="E81" s="1041"/>
      <c r="F81" s="1042"/>
      <c r="G81" s="442" t="s">
        <v>392</v>
      </c>
      <c r="H81" s="443"/>
      <c r="I81" s="443"/>
      <c r="J81" s="443"/>
      <c r="K81" s="443"/>
      <c r="L81" s="443"/>
      <c r="M81" s="443"/>
      <c r="N81" s="443"/>
      <c r="O81" s="443"/>
      <c r="P81" s="443"/>
      <c r="Q81" s="443"/>
      <c r="R81" s="443"/>
      <c r="S81" s="443"/>
      <c r="T81" s="443"/>
      <c r="U81" s="443"/>
      <c r="V81" s="443"/>
      <c r="W81" s="443"/>
      <c r="X81" s="443"/>
      <c r="Y81" s="443"/>
      <c r="Z81" s="443"/>
      <c r="AA81" s="443"/>
      <c r="AB81" s="444"/>
      <c r="AC81" s="442" t="s">
        <v>393</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0"/>
      <c r="B94" s="1041"/>
      <c r="C94" s="1041"/>
      <c r="D94" s="1041"/>
      <c r="E94" s="1041"/>
      <c r="F94" s="1042"/>
      <c r="G94" s="442" t="s">
        <v>394</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0"/>
      <c r="B121" s="1041"/>
      <c r="C121" s="1041"/>
      <c r="D121" s="1041"/>
      <c r="E121" s="1041"/>
      <c r="F121" s="1042"/>
      <c r="G121" s="442" t="s">
        <v>396</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397</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0"/>
      <c r="B134" s="1041"/>
      <c r="C134" s="1041"/>
      <c r="D134" s="1041"/>
      <c r="E134" s="1041"/>
      <c r="F134" s="1042"/>
      <c r="G134" s="442" t="s">
        <v>398</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399</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0"/>
      <c r="B147" s="1041"/>
      <c r="C147" s="1041"/>
      <c r="D147" s="1041"/>
      <c r="E147" s="1041"/>
      <c r="F147" s="1042"/>
      <c r="G147" s="442" t="s">
        <v>400</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401</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0"/>
      <c r="B174" s="1041"/>
      <c r="C174" s="1041"/>
      <c r="D174" s="1041"/>
      <c r="E174" s="1041"/>
      <c r="F174" s="1042"/>
      <c r="G174" s="442" t="s">
        <v>402</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403</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0"/>
      <c r="B187" s="1041"/>
      <c r="C187" s="1041"/>
      <c r="D187" s="1041"/>
      <c r="E187" s="1041"/>
      <c r="F187" s="1042"/>
      <c r="G187" s="442" t="s">
        <v>405</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404</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0"/>
      <c r="B200" s="1041"/>
      <c r="C200" s="1041"/>
      <c r="D200" s="1041"/>
      <c r="E200" s="1041"/>
      <c r="F200" s="1042"/>
      <c r="G200" s="442" t="s">
        <v>406</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407</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0"/>
      <c r="B227" s="1041"/>
      <c r="C227" s="1041"/>
      <c r="D227" s="1041"/>
      <c r="E227" s="1041"/>
      <c r="F227" s="1042"/>
      <c r="G227" s="442" t="s">
        <v>408</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409</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0"/>
      <c r="B240" s="1041"/>
      <c r="C240" s="1041"/>
      <c r="D240" s="1041"/>
      <c r="E240" s="1041"/>
      <c r="F240" s="1042"/>
      <c r="G240" s="442" t="s">
        <v>410</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411</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0"/>
      <c r="B253" s="1041"/>
      <c r="C253" s="1041"/>
      <c r="D253" s="1041"/>
      <c r="E253" s="1041"/>
      <c r="F253" s="1042"/>
      <c r="G253" s="442" t="s">
        <v>412</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G69" sqref="BG6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29"/>
      <c r="AP3" s="430" t="s">
        <v>416</v>
      </c>
      <c r="AQ3" s="430"/>
      <c r="AR3" s="430"/>
      <c r="AS3" s="430"/>
      <c r="AT3" s="430"/>
      <c r="AU3" s="430"/>
      <c r="AV3" s="430"/>
      <c r="AW3" s="430"/>
      <c r="AX3" s="430"/>
    </row>
    <row r="4" spans="1:50" ht="55.5" customHeight="1" x14ac:dyDescent="0.15">
      <c r="A4" s="1060">
        <v>1</v>
      </c>
      <c r="B4" s="1060">
        <v>1</v>
      </c>
      <c r="C4" s="421" t="s">
        <v>784</v>
      </c>
      <c r="D4" s="418"/>
      <c r="E4" s="418"/>
      <c r="F4" s="418"/>
      <c r="G4" s="418"/>
      <c r="H4" s="418"/>
      <c r="I4" s="418"/>
      <c r="J4" s="419" t="s">
        <v>785</v>
      </c>
      <c r="K4" s="420"/>
      <c r="L4" s="420"/>
      <c r="M4" s="420"/>
      <c r="N4" s="420"/>
      <c r="O4" s="420"/>
      <c r="P4" s="422" t="s">
        <v>783</v>
      </c>
      <c r="Q4" s="317"/>
      <c r="R4" s="317"/>
      <c r="S4" s="317"/>
      <c r="T4" s="317"/>
      <c r="U4" s="317"/>
      <c r="V4" s="317"/>
      <c r="W4" s="317"/>
      <c r="X4" s="317"/>
      <c r="Y4" s="318">
        <v>1.7</v>
      </c>
      <c r="Z4" s="319"/>
      <c r="AA4" s="319"/>
      <c r="AB4" s="320"/>
      <c r="AC4" s="322" t="s">
        <v>196</v>
      </c>
      <c r="AD4" s="322"/>
      <c r="AE4" s="322"/>
      <c r="AF4" s="322"/>
      <c r="AG4" s="322"/>
      <c r="AH4" s="323" t="s">
        <v>786</v>
      </c>
      <c r="AI4" s="324"/>
      <c r="AJ4" s="324"/>
      <c r="AK4" s="324"/>
      <c r="AL4" s="325" t="s">
        <v>785</v>
      </c>
      <c r="AM4" s="326"/>
      <c r="AN4" s="326"/>
      <c r="AO4" s="327"/>
      <c r="AP4" s="321" t="s">
        <v>787</v>
      </c>
      <c r="AQ4" s="321"/>
      <c r="AR4" s="321"/>
      <c r="AS4" s="321"/>
      <c r="AT4" s="321"/>
      <c r="AU4" s="321"/>
      <c r="AV4" s="321"/>
      <c r="AW4" s="321"/>
      <c r="AX4" s="321"/>
    </row>
    <row r="5" spans="1:50" ht="26.25" customHeight="1" x14ac:dyDescent="0.15">
      <c r="A5" s="1060">
        <v>2</v>
      </c>
      <c r="B5" s="1060">
        <v>1</v>
      </c>
      <c r="C5" s="421" t="s">
        <v>800</v>
      </c>
      <c r="D5" s="418"/>
      <c r="E5" s="418"/>
      <c r="F5" s="418"/>
      <c r="G5" s="418"/>
      <c r="H5" s="418"/>
      <c r="I5" s="418"/>
      <c r="J5" s="419">
        <v>8010001166930</v>
      </c>
      <c r="K5" s="420"/>
      <c r="L5" s="420"/>
      <c r="M5" s="420"/>
      <c r="N5" s="420"/>
      <c r="O5" s="420"/>
      <c r="P5" s="422" t="s">
        <v>788</v>
      </c>
      <c r="Q5" s="317"/>
      <c r="R5" s="317"/>
      <c r="S5" s="317"/>
      <c r="T5" s="317"/>
      <c r="U5" s="317"/>
      <c r="V5" s="317"/>
      <c r="W5" s="317"/>
      <c r="X5" s="317"/>
      <c r="Y5" s="318">
        <v>0.7</v>
      </c>
      <c r="Z5" s="319"/>
      <c r="AA5" s="319"/>
      <c r="AB5" s="320"/>
      <c r="AC5" s="322" t="s">
        <v>493</v>
      </c>
      <c r="AD5" s="322"/>
      <c r="AE5" s="322"/>
      <c r="AF5" s="322"/>
      <c r="AG5" s="322"/>
      <c r="AH5" s="323" t="s">
        <v>796</v>
      </c>
      <c r="AI5" s="324"/>
      <c r="AJ5" s="324"/>
      <c r="AK5" s="324"/>
      <c r="AL5" s="325" t="s">
        <v>796</v>
      </c>
      <c r="AM5" s="326"/>
      <c r="AN5" s="326"/>
      <c r="AO5" s="327"/>
      <c r="AP5" s="321" t="s">
        <v>565</v>
      </c>
      <c r="AQ5" s="321"/>
      <c r="AR5" s="321"/>
      <c r="AS5" s="321"/>
      <c r="AT5" s="321"/>
      <c r="AU5" s="321"/>
      <c r="AV5" s="321"/>
      <c r="AW5" s="321"/>
      <c r="AX5" s="321"/>
    </row>
    <row r="6" spans="1:50" ht="26.25" customHeight="1" x14ac:dyDescent="0.15">
      <c r="A6" s="1060">
        <v>3</v>
      </c>
      <c r="B6" s="1060">
        <v>1</v>
      </c>
      <c r="C6" s="421" t="s">
        <v>801</v>
      </c>
      <c r="D6" s="418"/>
      <c r="E6" s="418"/>
      <c r="F6" s="418"/>
      <c r="G6" s="418"/>
      <c r="H6" s="418"/>
      <c r="I6" s="418"/>
      <c r="J6" s="419">
        <v>4010801008518</v>
      </c>
      <c r="K6" s="420"/>
      <c r="L6" s="420"/>
      <c r="M6" s="420"/>
      <c r="N6" s="420"/>
      <c r="O6" s="420"/>
      <c r="P6" s="422" t="s">
        <v>789</v>
      </c>
      <c r="Q6" s="317"/>
      <c r="R6" s="317"/>
      <c r="S6" s="317"/>
      <c r="T6" s="317"/>
      <c r="U6" s="317"/>
      <c r="V6" s="317"/>
      <c r="W6" s="317"/>
      <c r="X6" s="317"/>
      <c r="Y6" s="318">
        <v>0.3</v>
      </c>
      <c r="Z6" s="319"/>
      <c r="AA6" s="319"/>
      <c r="AB6" s="320"/>
      <c r="AC6" s="322" t="s">
        <v>492</v>
      </c>
      <c r="AD6" s="322"/>
      <c r="AE6" s="322"/>
      <c r="AF6" s="322"/>
      <c r="AG6" s="322"/>
      <c r="AH6" s="323" t="s">
        <v>796</v>
      </c>
      <c r="AI6" s="324"/>
      <c r="AJ6" s="324"/>
      <c r="AK6" s="324"/>
      <c r="AL6" s="325" t="s">
        <v>798</v>
      </c>
      <c r="AM6" s="326"/>
      <c r="AN6" s="326"/>
      <c r="AO6" s="327"/>
      <c r="AP6" s="321" t="s">
        <v>565</v>
      </c>
      <c r="AQ6" s="321"/>
      <c r="AR6" s="321"/>
      <c r="AS6" s="321"/>
      <c r="AT6" s="321"/>
      <c r="AU6" s="321"/>
      <c r="AV6" s="321"/>
      <c r="AW6" s="321"/>
      <c r="AX6" s="321"/>
    </row>
    <row r="7" spans="1:50" ht="26.25" customHeight="1" x14ac:dyDescent="0.15">
      <c r="A7" s="1060">
        <v>4</v>
      </c>
      <c r="B7" s="1060">
        <v>1</v>
      </c>
      <c r="C7" s="421" t="s">
        <v>803</v>
      </c>
      <c r="D7" s="418"/>
      <c r="E7" s="418"/>
      <c r="F7" s="418"/>
      <c r="G7" s="418"/>
      <c r="H7" s="418"/>
      <c r="I7" s="418"/>
      <c r="J7" s="419">
        <v>8010001036745</v>
      </c>
      <c r="K7" s="420"/>
      <c r="L7" s="420"/>
      <c r="M7" s="420"/>
      <c r="N7" s="420"/>
      <c r="O7" s="420"/>
      <c r="P7" s="422" t="s">
        <v>794</v>
      </c>
      <c r="Q7" s="317"/>
      <c r="R7" s="317"/>
      <c r="S7" s="317"/>
      <c r="T7" s="317"/>
      <c r="U7" s="317"/>
      <c r="V7" s="317"/>
      <c r="W7" s="317"/>
      <c r="X7" s="317"/>
      <c r="Y7" s="318">
        <v>0.12</v>
      </c>
      <c r="Z7" s="319"/>
      <c r="AA7" s="319"/>
      <c r="AB7" s="320"/>
      <c r="AC7" s="322" t="s">
        <v>492</v>
      </c>
      <c r="AD7" s="322"/>
      <c r="AE7" s="322"/>
      <c r="AF7" s="322"/>
      <c r="AG7" s="322"/>
      <c r="AH7" s="323" t="s">
        <v>796</v>
      </c>
      <c r="AI7" s="324"/>
      <c r="AJ7" s="324"/>
      <c r="AK7" s="324"/>
      <c r="AL7" s="325" t="s">
        <v>796</v>
      </c>
      <c r="AM7" s="326"/>
      <c r="AN7" s="326"/>
      <c r="AO7" s="327"/>
      <c r="AP7" s="321" t="s">
        <v>565</v>
      </c>
      <c r="AQ7" s="321"/>
      <c r="AR7" s="321"/>
      <c r="AS7" s="321"/>
      <c r="AT7" s="321"/>
      <c r="AU7" s="321"/>
      <c r="AV7" s="321"/>
      <c r="AW7" s="321"/>
      <c r="AX7" s="321"/>
    </row>
    <row r="8" spans="1:50" ht="26.25" customHeight="1" x14ac:dyDescent="0.15">
      <c r="A8" s="1060">
        <v>5</v>
      </c>
      <c r="B8" s="1060">
        <v>1</v>
      </c>
      <c r="C8" s="421" t="s">
        <v>804</v>
      </c>
      <c r="D8" s="418"/>
      <c r="E8" s="418"/>
      <c r="F8" s="418"/>
      <c r="G8" s="418"/>
      <c r="H8" s="418"/>
      <c r="I8" s="418"/>
      <c r="J8" s="419">
        <v>7000020141305</v>
      </c>
      <c r="K8" s="420"/>
      <c r="L8" s="420"/>
      <c r="M8" s="420"/>
      <c r="N8" s="420"/>
      <c r="O8" s="420"/>
      <c r="P8" s="422" t="s">
        <v>795</v>
      </c>
      <c r="Q8" s="317"/>
      <c r="R8" s="317"/>
      <c r="S8" s="317"/>
      <c r="T8" s="317"/>
      <c r="U8" s="317"/>
      <c r="V8" s="317"/>
      <c r="W8" s="317"/>
      <c r="X8" s="317"/>
      <c r="Y8" s="318">
        <v>7.0000000000000007E-2</v>
      </c>
      <c r="Z8" s="319"/>
      <c r="AA8" s="319"/>
      <c r="AB8" s="320"/>
      <c r="AC8" s="322" t="s">
        <v>493</v>
      </c>
      <c r="AD8" s="322"/>
      <c r="AE8" s="322"/>
      <c r="AF8" s="322"/>
      <c r="AG8" s="322"/>
      <c r="AH8" s="323" t="s">
        <v>797</v>
      </c>
      <c r="AI8" s="324"/>
      <c r="AJ8" s="324"/>
      <c r="AK8" s="324"/>
      <c r="AL8" s="325" t="s">
        <v>799</v>
      </c>
      <c r="AM8" s="326"/>
      <c r="AN8" s="326"/>
      <c r="AO8" s="327"/>
      <c r="AP8" s="321" t="s">
        <v>565</v>
      </c>
      <c r="AQ8" s="321"/>
      <c r="AR8" s="321"/>
      <c r="AS8" s="321"/>
      <c r="AT8" s="321"/>
      <c r="AU8" s="321"/>
      <c r="AV8" s="321"/>
      <c r="AW8" s="321"/>
      <c r="AX8" s="321"/>
    </row>
    <row r="9" spans="1:50" ht="26.25" hidden="1"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29"/>
      <c r="AP36" s="430" t="s">
        <v>416</v>
      </c>
      <c r="AQ36" s="430"/>
      <c r="AR36" s="430"/>
      <c r="AS36" s="430"/>
      <c r="AT36" s="430"/>
      <c r="AU36" s="430"/>
      <c r="AV36" s="430"/>
      <c r="AW36" s="430"/>
      <c r="AX36" s="430"/>
    </row>
    <row r="37" spans="1:50" ht="26.25" customHeight="1" x14ac:dyDescent="0.15">
      <c r="A37" s="1060">
        <v>1</v>
      </c>
      <c r="B37" s="1060">
        <v>1</v>
      </c>
      <c r="C37" s="421" t="s">
        <v>806</v>
      </c>
      <c r="D37" s="418"/>
      <c r="E37" s="418"/>
      <c r="F37" s="418"/>
      <c r="G37" s="418"/>
      <c r="H37" s="418"/>
      <c r="I37" s="418"/>
      <c r="J37" s="419">
        <v>8010001036745</v>
      </c>
      <c r="K37" s="420"/>
      <c r="L37" s="420"/>
      <c r="M37" s="420"/>
      <c r="N37" s="420"/>
      <c r="O37" s="420"/>
      <c r="P37" s="422" t="s">
        <v>807</v>
      </c>
      <c r="Q37" s="317"/>
      <c r="R37" s="317"/>
      <c r="S37" s="317"/>
      <c r="T37" s="317"/>
      <c r="U37" s="317"/>
      <c r="V37" s="317"/>
      <c r="W37" s="317"/>
      <c r="X37" s="317"/>
      <c r="Y37" s="318">
        <v>0.1</v>
      </c>
      <c r="Z37" s="319"/>
      <c r="AA37" s="319"/>
      <c r="AB37" s="320"/>
      <c r="AC37" s="322" t="s">
        <v>492</v>
      </c>
      <c r="AD37" s="322"/>
      <c r="AE37" s="322"/>
      <c r="AF37" s="322"/>
      <c r="AG37" s="322"/>
      <c r="AH37" s="323" t="s">
        <v>796</v>
      </c>
      <c r="AI37" s="324"/>
      <c r="AJ37" s="324"/>
      <c r="AK37" s="324"/>
      <c r="AL37" s="325" t="s">
        <v>808</v>
      </c>
      <c r="AM37" s="326"/>
      <c r="AN37" s="326"/>
      <c r="AO37" s="327"/>
      <c r="AP37" s="321" t="s">
        <v>808</v>
      </c>
      <c r="AQ37" s="321"/>
      <c r="AR37" s="321"/>
      <c r="AS37" s="321"/>
      <c r="AT37" s="321"/>
      <c r="AU37" s="321"/>
      <c r="AV37" s="321"/>
      <c r="AW37" s="321"/>
      <c r="AX37" s="321"/>
    </row>
    <row r="38" spans="1:50" ht="26.25" hidden="1"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29"/>
      <c r="AP69" s="430" t="s">
        <v>416</v>
      </c>
      <c r="AQ69" s="430"/>
      <c r="AR69" s="430"/>
      <c r="AS69" s="430"/>
      <c r="AT69" s="430"/>
      <c r="AU69" s="430"/>
      <c r="AV69" s="430"/>
      <c r="AW69" s="430"/>
      <c r="AX69" s="430"/>
    </row>
    <row r="70" spans="1:50" ht="53.25" customHeight="1" x14ac:dyDescent="0.15">
      <c r="A70" s="1060">
        <v>1</v>
      </c>
      <c r="B70" s="1060">
        <v>1</v>
      </c>
      <c r="C70" s="421" t="s">
        <v>809</v>
      </c>
      <c r="D70" s="418"/>
      <c r="E70" s="418"/>
      <c r="F70" s="418"/>
      <c r="G70" s="418"/>
      <c r="H70" s="418"/>
      <c r="I70" s="418"/>
      <c r="J70" s="419" t="s">
        <v>819</v>
      </c>
      <c r="K70" s="420"/>
      <c r="L70" s="420"/>
      <c r="M70" s="420"/>
      <c r="N70" s="420"/>
      <c r="O70" s="420"/>
      <c r="P70" s="422" t="s">
        <v>805</v>
      </c>
      <c r="Q70" s="317"/>
      <c r="R70" s="317"/>
      <c r="S70" s="317"/>
      <c r="T70" s="317"/>
      <c r="U70" s="317"/>
      <c r="V70" s="317"/>
      <c r="W70" s="317"/>
      <c r="X70" s="317"/>
      <c r="Y70" s="318">
        <v>4.0999999999999996</v>
      </c>
      <c r="Z70" s="319"/>
      <c r="AA70" s="319"/>
      <c r="AB70" s="320"/>
      <c r="AC70" s="322" t="s">
        <v>196</v>
      </c>
      <c r="AD70" s="322"/>
      <c r="AE70" s="322"/>
      <c r="AF70" s="322"/>
      <c r="AG70" s="322"/>
      <c r="AH70" s="323" t="s">
        <v>565</v>
      </c>
      <c r="AI70" s="324"/>
      <c r="AJ70" s="324"/>
      <c r="AK70" s="324"/>
      <c r="AL70" s="325" t="s">
        <v>565</v>
      </c>
      <c r="AM70" s="326"/>
      <c r="AN70" s="326"/>
      <c r="AO70" s="327"/>
      <c r="AP70" s="321" t="s">
        <v>565</v>
      </c>
      <c r="AQ70" s="321"/>
      <c r="AR70" s="321"/>
      <c r="AS70" s="321"/>
      <c r="AT70" s="321"/>
      <c r="AU70" s="321"/>
      <c r="AV70" s="321"/>
      <c r="AW70" s="321"/>
      <c r="AX70" s="321"/>
    </row>
    <row r="71" spans="1:50" ht="26.25" customHeight="1" x14ac:dyDescent="0.15">
      <c r="A71" s="1060">
        <v>2</v>
      </c>
      <c r="B71" s="1060">
        <v>1</v>
      </c>
      <c r="C71" s="418" t="s">
        <v>802</v>
      </c>
      <c r="D71" s="418"/>
      <c r="E71" s="418"/>
      <c r="F71" s="418"/>
      <c r="G71" s="418"/>
      <c r="H71" s="418"/>
      <c r="I71" s="418"/>
      <c r="J71" s="419">
        <v>8010001036745</v>
      </c>
      <c r="K71" s="420"/>
      <c r="L71" s="420"/>
      <c r="M71" s="420"/>
      <c r="N71" s="420"/>
      <c r="O71" s="420"/>
      <c r="P71" s="317" t="s">
        <v>807</v>
      </c>
      <c r="Q71" s="317"/>
      <c r="R71" s="317"/>
      <c r="S71" s="317"/>
      <c r="T71" s="317"/>
      <c r="U71" s="317"/>
      <c r="V71" s="317"/>
      <c r="W71" s="317"/>
      <c r="X71" s="317"/>
      <c r="Y71" s="318">
        <v>1.3</v>
      </c>
      <c r="Z71" s="319"/>
      <c r="AA71" s="319"/>
      <c r="AB71" s="320"/>
      <c r="AC71" s="322" t="s">
        <v>492</v>
      </c>
      <c r="AD71" s="322"/>
      <c r="AE71" s="322"/>
      <c r="AF71" s="322"/>
      <c r="AG71" s="322"/>
      <c r="AH71" s="323" t="s">
        <v>565</v>
      </c>
      <c r="AI71" s="324"/>
      <c r="AJ71" s="324"/>
      <c r="AK71" s="324"/>
      <c r="AL71" s="325" t="s">
        <v>565</v>
      </c>
      <c r="AM71" s="326"/>
      <c r="AN71" s="326"/>
      <c r="AO71" s="327"/>
      <c r="AP71" s="321" t="s">
        <v>565</v>
      </c>
      <c r="AQ71" s="321"/>
      <c r="AR71" s="321"/>
      <c r="AS71" s="321"/>
      <c r="AT71" s="321"/>
      <c r="AU71" s="321"/>
      <c r="AV71" s="321"/>
      <c r="AW71" s="321"/>
      <c r="AX71" s="321"/>
    </row>
    <row r="72" spans="1:50" ht="26.25" customHeight="1" x14ac:dyDescent="0.15">
      <c r="A72" s="1060">
        <v>3</v>
      </c>
      <c r="B72" s="1060">
        <v>1</v>
      </c>
      <c r="C72" s="421" t="s">
        <v>810</v>
      </c>
      <c r="D72" s="418"/>
      <c r="E72" s="418"/>
      <c r="F72" s="418"/>
      <c r="G72" s="418"/>
      <c r="H72" s="418"/>
      <c r="I72" s="418"/>
      <c r="J72" s="419">
        <v>3010001010696</v>
      </c>
      <c r="K72" s="420"/>
      <c r="L72" s="420"/>
      <c r="M72" s="420"/>
      <c r="N72" s="420"/>
      <c r="O72" s="420"/>
      <c r="P72" s="317" t="s">
        <v>807</v>
      </c>
      <c r="Q72" s="317"/>
      <c r="R72" s="317"/>
      <c r="S72" s="317"/>
      <c r="T72" s="317"/>
      <c r="U72" s="317"/>
      <c r="V72" s="317"/>
      <c r="W72" s="317"/>
      <c r="X72" s="317"/>
      <c r="Y72" s="318">
        <v>0.4</v>
      </c>
      <c r="Z72" s="319"/>
      <c r="AA72" s="319"/>
      <c r="AB72" s="320"/>
      <c r="AC72" s="322" t="s">
        <v>492</v>
      </c>
      <c r="AD72" s="322"/>
      <c r="AE72" s="322"/>
      <c r="AF72" s="322"/>
      <c r="AG72" s="322"/>
      <c r="AH72" s="323" t="s">
        <v>565</v>
      </c>
      <c r="AI72" s="324"/>
      <c r="AJ72" s="324"/>
      <c r="AK72" s="324"/>
      <c r="AL72" s="325" t="s">
        <v>565</v>
      </c>
      <c r="AM72" s="326"/>
      <c r="AN72" s="326"/>
      <c r="AO72" s="327"/>
      <c r="AP72" s="321" t="s">
        <v>565</v>
      </c>
      <c r="AQ72" s="321"/>
      <c r="AR72" s="321"/>
      <c r="AS72" s="321"/>
      <c r="AT72" s="321"/>
      <c r="AU72" s="321"/>
      <c r="AV72" s="321"/>
      <c r="AW72" s="321"/>
      <c r="AX72" s="321"/>
    </row>
    <row r="73" spans="1:50" ht="26.25" customHeight="1" x14ac:dyDescent="0.15">
      <c r="A73" s="1060">
        <v>4</v>
      </c>
      <c r="B73" s="1060">
        <v>1</v>
      </c>
      <c r="C73" s="421" t="s">
        <v>811</v>
      </c>
      <c r="D73" s="418"/>
      <c r="E73" s="418"/>
      <c r="F73" s="418"/>
      <c r="G73" s="418"/>
      <c r="H73" s="418"/>
      <c r="I73" s="418"/>
      <c r="J73" s="419">
        <v>7010001023050</v>
      </c>
      <c r="K73" s="420"/>
      <c r="L73" s="420"/>
      <c r="M73" s="420"/>
      <c r="N73" s="420"/>
      <c r="O73" s="420"/>
      <c r="P73" s="317" t="s">
        <v>807</v>
      </c>
      <c r="Q73" s="317"/>
      <c r="R73" s="317"/>
      <c r="S73" s="317"/>
      <c r="T73" s="317"/>
      <c r="U73" s="317"/>
      <c r="V73" s="317"/>
      <c r="W73" s="317"/>
      <c r="X73" s="317"/>
      <c r="Y73" s="318">
        <v>0.2</v>
      </c>
      <c r="Z73" s="319"/>
      <c r="AA73" s="319"/>
      <c r="AB73" s="320"/>
      <c r="AC73" s="322" t="s">
        <v>492</v>
      </c>
      <c r="AD73" s="322"/>
      <c r="AE73" s="322"/>
      <c r="AF73" s="322"/>
      <c r="AG73" s="322"/>
      <c r="AH73" s="323" t="s">
        <v>565</v>
      </c>
      <c r="AI73" s="324"/>
      <c r="AJ73" s="324"/>
      <c r="AK73" s="324"/>
      <c r="AL73" s="325" t="s">
        <v>565</v>
      </c>
      <c r="AM73" s="326"/>
      <c r="AN73" s="326"/>
      <c r="AO73" s="327"/>
      <c r="AP73" s="321" t="s">
        <v>565</v>
      </c>
      <c r="AQ73" s="321"/>
      <c r="AR73" s="321"/>
      <c r="AS73" s="321"/>
      <c r="AT73" s="321"/>
      <c r="AU73" s="321"/>
      <c r="AV73" s="321"/>
      <c r="AW73" s="321"/>
      <c r="AX73" s="321"/>
    </row>
    <row r="74" spans="1:50" ht="26.25" customHeight="1" x14ac:dyDescent="0.15">
      <c r="A74" s="1060">
        <v>5</v>
      </c>
      <c r="B74" s="1060">
        <v>1</v>
      </c>
      <c r="C74" s="421" t="s">
        <v>812</v>
      </c>
      <c r="D74" s="418"/>
      <c r="E74" s="418"/>
      <c r="F74" s="418"/>
      <c r="G74" s="418"/>
      <c r="H74" s="418"/>
      <c r="I74" s="418"/>
      <c r="J74" s="419">
        <v>8100001013784</v>
      </c>
      <c r="K74" s="420"/>
      <c r="L74" s="420"/>
      <c r="M74" s="420"/>
      <c r="N74" s="420"/>
      <c r="O74" s="420"/>
      <c r="P74" s="317" t="s">
        <v>807</v>
      </c>
      <c r="Q74" s="317"/>
      <c r="R74" s="317"/>
      <c r="S74" s="317"/>
      <c r="T74" s="317"/>
      <c r="U74" s="317"/>
      <c r="V74" s="317"/>
      <c r="W74" s="317"/>
      <c r="X74" s="317"/>
      <c r="Y74" s="318">
        <v>0.06</v>
      </c>
      <c r="Z74" s="319"/>
      <c r="AA74" s="319"/>
      <c r="AB74" s="320"/>
      <c r="AC74" s="322" t="s">
        <v>492</v>
      </c>
      <c r="AD74" s="322"/>
      <c r="AE74" s="322"/>
      <c r="AF74" s="322"/>
      <c r="AG74" s="322"/>
      <c r="AH74" s="323" t="s">
        <v>565</v>
      </c>
      <c r="AI74" s="324"/>
      <c r="AJ74" s="324"/>
      <c r="AK74" s="324"/>
      <c r="AL74" s="325" t="s">
        <v>565</v>
      </c>
      <c r="AM74" s="326"/>
      <c r="AN74" s="326"/>
      <c r="AO74" s="327"/>
      <c r="AP74" s="321" t="s">
        <v>565</v>
      </c>
      <c r="AQ74" s="321"/>
      <c r="AR74" s="321"/>
      <c r="AS74" s="321"/>
      <c r="AT74" s="321"/>
      <c r="AU74" s="321"/>
      <c r="AV74" s="321"/>
      <c r="AW74" s="321"/>
      <c r="AX74" s="321"/>
    </row>
    <row r="75" spans="1:50" ht="26.25" customHeight="1" x14ac:dyDescent="0.15">
      <c r="A75" s="1060">
        <v>6</v>
      </c>
      <c r="B75" s="1060">
        <v>1</v>
      </c>
      <c r="C75" s="421" t="s">
        <v>813</v>
      </c>
      <c r="D75" s="418"/>
      <c r="E75" s="418"/>
      <c r="F75" s="418"/>
      <c r="G75" s="418"/>
      <c r="H75" s="418"/>
      <c r="I75" s="418"/>
      <c r="J75" s="419">
        <v>2021001016122</v>
      </c>
      <c r="K75" s="420"/>
      <c r="L75" s="420"/>
      <c r="M75" s="420"/>
      <c r="N75" s="420"/>
      <c r="O75" s="420"/>
      <c r="P75" s="317" t="s">
        <v>807</v>
      </c>
      <c r="Q75" s="317"/>
      <c r="R75" s="317"/>
      <c r="S75" s="317"/>
      <c r="T75" s="317"/>
      <c r="U75" s="317"/>
      <c r="V75" s="317"/>
      <c r="W75" s="317"/>
      <c r="X75" s="317"/>
      <c r="Y75" s="318">
        <v>0.1</v>
      </c>
      <c r="Z75" s="319"/>
      <c r="AA75" s="319"/>
      <c r="AB75" s="320"/>
      <c r="AC75" s="322" t="s">
        <v>492</v>
      </c>
      <c r="AD75" s="322"/>
      <c r="AE75" s="322"/>
      <c r="AF75" s="322"/>
      <c r="AG75" s="322"/>
      <c r="AH75" s="323" t="s">
        <v>565</v>
      </c>
      <c r="AI75" s="324"/>
      <c r="AJ75" s="324"/>
      <c r="AK75" s="324"/>
      <c r="AL75" s="325" t="s">
        <v>565</v>
      </c>
      <c r="AM75" s="326"/>
      <c r="AN75" s="326"/>
      <c r="AO75" s="327"/>
      <c r="AP75" s="321" t="s">
        <v>565</v>
      </c>
      <c r="AQ75" s="321"/>
      <c r="AR75" s="321"/>
      <c r="AS75" s="321"/>
      <c r="AT75" s="321"/>
      <c r="AU75" s="321"/>
      <c r="AV75" s="321"/>
      <c r="AW75" s="321"/>
      <c r="AX75" s="321"/>
    </row>
    <row r="76" spans="1:50" ht="26.25" customHeight="1" x14ac:dyDescent="0.15">
      <c r="A76" s="1060">
        <v>7</v>
      </c>
      <c r="B76" s="1060">
        <v>1</v>
      </c>
      <c r="C76" s="421" t="s">
        <v>820</v>
      </c>
      <c r="D76" s="418"/>
      <c r="E76" s="418"/>
      <c r="F76" s="418"/>
      <c r="G76" s="418"/>
      <c r="H76" s="418"/>
      <c r="I76" s="418"/>
      <c r="J76" s="419">
        <v>4070001011201</v>
      </c>
      <c r="K76" s="420"/>
      <c r="L76" s="420"/>
      <c r="M76" s="420"/>
      <c r="N76" s="420"/>
      <c r="O76" s="420"/>
      <c r="P76" s="422" t="s">
        <v>814</v>
      </c>
      <c r="Q76" s="317"/>
      <c r="R76" s="317"/>
      <c r="S76" s="317"/>
      <c r="T76" s="317"/>
      <c r="U76" s="317"/>
      <c r="V76" s="317"/>
      <c r="W76" s="317"/>
      <c r="X76" s="317"/>
      <c r="Y76" s="318">
        <v>0.04</v>
      </c>
      <c r="Z76" s="319"/>
      <c r="AA76" s="319"/>
      <c r="AB76" s="320"/>
      <c r="AC76" s="322" t="s">
        <v>492</v>
      </c>
      <c r="AD76" s="322"/>
      <c r="AE76" s="322"/>
      <c r="AF76" s="322"/>
      <c r="AG76" s="322"/>
      <c r="AH76" s="323" t="s">
        <v>565</v>
      </c>
      <c r="AI76" s="324"/>
      <c r="AJ76" s="324"/>
      <c r="AK76" s="324"/>
      <c r="AL76" s="325" t="s">
        <v>565</v>
      </c>
      <c r="AM76" s="326"/>
      <c r="AN76" s="326"/>
      <c r="AO76" s="327"/>
      <c r="AP76" s="321" t="s">
        <v>565</v>
      </c>
      <c r="AQ76" s="321"/>
      <c r="AR76" s="321"/>
      <c r="AS76" s="321"/>
      <c r="AT76" s="321"/>
      <c r="AU76" s="321"/>
      <c r="AV76" s="321"/>
      <c r="AW76" s="321"/>
      <c r="AX76" s="321"/>
    </row>
    <row r="77" spans="1:50" ht="26.25" customHeight="1" x14ac:dyDescent="0.15">
      <c r="A77" s="1060">
        <v>8</v>
      </c>
      <c r="B77" s="1060">
        <v>1</v>
      </c>
      <c r="C77" s="421" t="s">
        <v>815</v>
      </c>
      <c r="D77" s="418"/>
      <c r="E77" s="418"/>
      <c r="F77" s="418"/>
      <c r="G77" s="418"/>
      <c r="H77" s="418"/>
      <c r="I77" s="418"/>
      <c r="J77" s="419">
        <v>5020001063725</v>
      </c>
      <c r="K77" s="420"/>
      <c r="L77" s="420"/>
      <c r="M77" s="420"/>
      <c r="N77" s="420"/>
      <c r="O77" s="420"/>
      <c r="P77" s="422" t="s">
        <v>816</v>
      </c>
      <c r="Q77" s="317"/>
      <c r="R77" s="317"/>
      <c r="S77" s="317"/>
      <c r="T77" s="317"/>
      <c r="U77" s="317"/>
      <c r="V77" s="317"/>
      <c r="W77" s="317"/>
      <c r="X77" s="317"/>
      <c r="Y77" s="318">
        <v>0</v>
      </c>
      <c r="Z77" s="319"/>
      <c r="AA77" s="319"/>
      <c r="AB77" s="320"/>
      <c r="AC77" s="322" t="s">
        <v>492</v>
      </c>
      <c r="AD77" s="322"/>
      <c r="AE77" s="322"/>
      <c r="AF77" s="322"/>
      <c r="AG77" s="322"/>
      <c r="AH77" s="323" t="s">
        <v>565</v>
      </c>
      <c r="AI77" s="324"/>
      <c r="AJ77" s="324"/>
      <c r="AK77" s="324"/>
      <c r="AL77" s="325" t="s">
        <v>565</v>
      </c>
      <c r="AM77" s="326"/>
      <c r="AN77" s="326"/>
      <c r="AO77" s="327"/>
      <c r="AP77" s="321" t="s">
        <v>565</v>
      </c>
      <c r="AQ77" s="321"/>
      <c r="AR77" s="321"/>
      <c r="AS77" s="321"/>
      <c r="AT77" s="321"/>
      <c r="AU77" s="321"/>
      <c r="AV77" s="321"/>
      <c r="AW77" s="321"/>
      <c r="AX77" s="321"/>
    </row>
    <row r="78" spans="1:50" ht="26.25" customHeight="1" x14ac:dyDescent="0.15">
      <c r="A78" s="1060">
        <v>9</v>
      </c>
      <c r="B78" s="1060">
        <v>1</v>
      </c>
      <c r="C78" s="421" t="s">
        <v>817</v>
      </c>
      <c r="D78" s="418"/>
      <c r="E78" s="418"/>
      <c r="F78" s="418"/>
      <c r="G78" s="418"/>
      <c r="H78" s="418"/>
      <c r="I78" s="418"/>
      <c r="J78" s="419">
        <v>5012701000933</v>
      </c>
      <c r="K78" s="420"/>
      <c r="L78" s="420"/>
      <c r="M78" s="420"/>
      <c r="N78" s="420"/>
      <c r="O78" s="420"/>
      <c r="P78" s="422" t="s">
        <v>818</v>
      </c>
      <c r="Q78" s="317"/>
      <c r="R78" s="317"/>
      <c r="S78" s="317"/>
      <c r="T78" s="317"/>
      <c r="U78" s="317"/>
      <c r="V78" s="317"/>
      <c r="W78" s="317"/>
      <c r="X78" s="317"/>
      <c r="Y78" s="318">
        <v>0</v>
      </c>
      <c r="Z78" s="319"/>
      <c r="AA78" s="319"/>
      <c r="AB78" s="320"/>
      <c r="AC78" s="322" t="s">
        <v>492</v>
      </c>
      <c r="AD78" s="322"/>
      <c r="AE78" s="322"/>
      <c r="AF78" s="322"/>
      <c r="AG78" s="322"/>
      <c r="AH78" s="323" t="s">
        <v>565</v>
      </c>
      <c r="AI78" s="324"/>
      <c r="AJ78" s="324"/>
      <c r="AK78" s="324"/>
      <c r="AL78" s="325" t="s">
        <v>565</v>
      </c>
      <c r="AM78" s="326"/>
      <c r="AN78" s="326"/>
      <c r="AO78" s="327"/>
      <c r="AP78" s="321" t="s">
        <v>565</v>
      </c>
      <c r="AQ78" s="321"/>
      <c r="AR78" s="321"/>
      <c r="AS78" s="321"/>
      <c r="AT78" s="321"/>
      <c r="AU78" s="321"/>
      <c r="AV78" s="321"/>
      <c r="AW78" s="321"/>
      <c r="AX78" s="321"/>
    </row>
    <row r="79" spans="1:50" ht="26.25" hidden="1"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29"/>
      <c r="AP102" s="430" t="s">
        <v>416</v>
      </c>
      <c r="AQ102" s="430"/>
      <c r="AR102" s="430"/>
      <c r="AS102" s="430"/>
      <c r="AT102" s="430"/>
      <c r="AU102" s="430"/>
      <c r="AV102" s="430"/>
      <c r="AW102" s="430"/>
      <c r="AX102" s="430"/>
    </row>
    <row r="103" spans="1:50" ht="26.25" customHeight="1" x14ac:dyDescent="0.15">
      <c r="A103" s="1060">
        <v>1</v>
      </c>
      <c r="B103" s="1060">
        <v>1</v>
      </c>
      <c r="C103" s="421" t="s">
        <v>839</v>
      </c>
      <c r="D103" s="418"/>
      <c r="E103" s="418"/>
      <c r="F103" s="418"/>
      <c r="G103" s="418"/>
      <c r="H103" s="418"/>
      <c r="I103" s="418"/>
      <c r="J103" s="419">
        <v>8010001036745</v>
      </c>
      <c r="K103" s="420"/>
      <c r="L103" s="420"/>
      <c r="M103" s="420"/>
      <c r="N103" s="420"/>
      <c r="O103" s="420"/>
      <c r="P103" s="422" t="s">
        <v>822</v>
      </c>
      <c r="Q103" s="317"/>
      <c r="R103" s="317"/>
      <c r="S103" s="317"/>
      <c r="T103" s="317"/>
      <c r="U103" s="317"/>
      <c r="V103" s="317"/>
      <c r="W103" s="317"/>
      <c r="X103" s="317"/>
      <c r="Y103" s="318">
        <v>2.7</v>
      </c>
      <c r="Z103" s="319"/>
      <c r="AA103" s="319"/>
      <c r="AB103" s="320"/>
      <c r="AC103" s="322" t="s">
        <v>486</v>
      </c>
      <c r="AD103" s="322"/>
      <c r="AE103" s="322"/>
      <c r="AF103" s="322"/>
      <c r="AG103" s="322"/>
      <c r="AH103" s="323">
        <v>2</v>
      </c>
      <c r="AI103" s="324"/>
      <c r="AJ103" s="324"/>
      <c r="AK103" s="324"/>
      <c r="AL103" s="325">
        <v>100</v>
      </c>
      <c r="AM103" s="326"/>
      <c r="AN103" s="326"/>
      <c r="AO103" s="327"/>
      <c r="AP103" s="321" t="s">
        <v>833</v>
      </c>
      <c r="AQ103" s="321"/>
      <c r="AR103" s="321"/>
      <c r="AS103" s="321"/>
      <c r="AT103" s="321"/>
      <c r="AU103" s="321"/>
      <c r="AV103" s="321"/>
      <c r="AW103" s="321"/>
      <c r="AX103" s="321"/>
    </row>
    <row r="104" spans="1:50" ht="26.25" customHeight="1" x14ac:dyDescent="0.15">
      <c r="A104" s="1060">
        <v>2</v>
      </c>
      <c r="B104" s="1060">
        <v>1</v>
      </c>
      <c r="C104" s="421" t="s">
        <v>834</v>
      </c>
      <c r="D104" s="418"/>
      <c r="E104" s="418"/>
      <c r="F104" s="418"/>
      <c r="G104" s="418"/>
      <c r="H104" s="418"/>
      <c r="I104" s="418"/>
      <c r="J104" s="419">
        <v>7010001023050</v>
      </c>
      <c r="K104" s="420"/>
      <c r="L104" s="420"/>
      <c r="M104" s="420"/>
      <c r="N104" s="420"/>
      <c r="O104" s="420"/>
      <c r="P104" s="422" t="s">
        <v>835</v>
      </c>
      <c r="Q104" s="317"/>
      <c r="R104" s="317"/>
      <c r="S104" s="317"/>
      <c r="T104" s="317"/>
      <c r="U104" s="317"/>
      <c r="V104" s="317"/>
      <c r="W104" s="317"/>
      <c r="X104" s="317"/>
      <c r="Y104" s="318">
        <v>1.6</v>
      </c>
      <c r="Z104" s="319"/>
      <c r="AA104" s="319"/>
      <c r="AB104" s="320"/>
      <c r="AC104" s="322" t="s">
        <v>486</v>
      </c>
      <c r="AD104" s="322"/>
      <c r="AE104" s="322"/>
      <c r="AF104" s="322"/>
      <c r="AG104" s="322"/>
      <c r="AH104" s="323">
        <v>3</v>
      </c>
      <c r="AI104" s="324"/>
      <c r="AJ104" s="324"/>
      <c r="AK104" s="324"/>
      <c r="AL104" s="325">
        <v>100</v>
      </c>
      <c r="AM104" s="326"/>
      <c r="AN104" s="326"/>
      <c r="AO104" s="327"/>
      <c r="AP104" s="321" t="s">
        <v>808</v>
      </c>
      <c r="AQ104" s="321"/>
      <c r="AR104" s="321"/>
      <c r="AS104" s="321"/>
      <c r="AT104" s="321"/>
      <c r="AU104" s="321"/>
      <c r="AV104" s="321"/>
      <c r="AW104" s="321"/>
      <c r="AX104" s="321"/>
    </row>
    <row r="105" spans="1:50" ht="26.25" customHeight="1" x14ac:dyDescent="0.15">
      <c r="A105" s="1060">
        <v>3</v>
      </c>
      <c r="B105" s="1060">
        <v>1</v>
      </c>
      <c r="C105" s="418" t="s">
        <v>802</v>
      </c>
      <c r="D105" s="418"/>
      <c r="E105" s="418"/>
      <c r="F105" s="418"/>
      <c r="G105" s="418"/>
      <c r="H105" s="418"/>
      <c r="I105" s="418"/>
      <c r="J105" s="419">
        <v>7010001023050</v>
      </c>
      <c r="K105" s="420"/>
      <c r="L105" s="420"/>
      <c r="M105" s="420"/>
      <c r="N105" s="420"/>
      <c r="O105" s="420"/>
      <c r="P105" s="422" t="s">
        <v>823</v>
      </c>
      <c r="Q105" s="317"/>
      <c r="R105" s="317"/>
      <c r="S105" s="317"/>
      <c r="T105" s="317"/>
      <c r="U105" s="317"/>
      <c r="V105" s="317"/>
      <c r="W105" s="317"/>
      <c r="X105" s="317"/>
      <c r="Y105" s="318">
        <v>0.5</v>
      </c>
      <c r="Z105" s="319"/>
      <c r="AA105" s="319"/>
      <c r="AB105" s="320"/>
      <c r="AC105" s="322" t="s">
        <v>492</v>
      </c>
      <c r="AD105" s="322"/>
      <c r="AE105" s="322"/>
      <c r="AF105" s="322"/>
      <c r="AG105" s="322"/>
      <c r="AH105" s="323" t="s">
        <v>796</v>
      </c>
      <c r="AI105" s="324"/>
      <c r="AJ105" s="324"/>
      <c r="AK105" s="324"/>
      <c r="AL105" s="325" t="s">
        <v>808</v>
      </c>
      <c r="AM105" s="326"/>
      <c r="AN105" s="326"/>
      <c r="AO105" s="327"/>
      <c r="AP105" s="321" t="s">
        <v>808</v>
      </c>
      <c r="AQ105" s="321"/>
      <c r="AR105" s="321"/>
      <c r="AS105" s="321"/>
      <c r="AT105" s="321"/>
      <c r="AU105" s="321"/>
      <c r="AV105" s="321"/>
      <c r="AW105" s="321"/>
      <c r="AX105" s="321"/>
    </row>
    <row r="106" spans="1:50" ht="26.25" customHeight="1" x14ac:dyDescent="0.15">
      <c r="A106" s="1060">
        <v>4</v>
      </c>
      <c r="B106" s="1060">
        <v>1</v>
      </c>
      <c r="C106" s="421" t="s">
        <v>820</v>
      </c>
      <c r="D106" s="418"/>
      <c r="E106" s="418"/>
      <c r="F106" s="418"/>
      <c r="G106" s="418"/>
      <c r="H106" s="418"/>
      <c r="I106" s="418"/>
      <c r="J106" s="419">
        <v>4070001011201</v>
      </c>
      <c r="K106" s="420"/>
      <c r="L106" s="420"/>
      <c r="M106" s="420"/>
      <c r="N106" s="420"/>
      <c r="O106" s="420"/>
      <c r="P106" s="422" t="s">
        <v>836</v>
      </c>
      <c r="Q106" s="317"/>
      <c r="R106" s="317"/>
      <c r="S106" s="317"/>
      <c r="T106" s="317"/>
      <c r="U106" s="317"/>
      <c r="V106" s="317"/>
      <c r="W106" s="317"/>
      <c r="X106" s="317"/>
      <c r="Y106" s="318">
        <v>0.05</v>
      </c>
      <c r="Z106" s="319"/>
      <c r="AA106" s="319"/>
      <c r="AB106" s="320"/>
      <c r="AC106" s="322" t="s">
        <v>492</v>
      </c>
      <c r="AD106" s="322"/>
      <c r="AE106" s="322"/>
      <c r="AF106" s="322"/>
      <c r="AG106" s="322"/>
      <c r="AH106" s="323" t="s">
        <v>821</v>
      </c>
      <c r="AI106" s="324"/>
      <c r="AJ106" s="324"/>
      <c r="AK106" s="324"/>
      <c r="AL106" s="325" t="s">
        <v>837</v>
      </c>
      <c r="AM106" s="326"/>
      <c r="AN106" s="326"/>
      <c r="AO106" s="327"/>
      <c r="AP106" s="321" t="s">
        <v>821</v>
      </c>
      <c r="AQ106" s="321"/>
      <c r="AR106" s="321"/>
      <c r="AS106" s="321"/>
      <c r="AT106" s="321"/>
      <c r="AU106" s="321"/>
      <c r="AV106" s="321"/>
      <c r="AW106" s="321"/>
      <c r="AX106" s="321"/>
    </row>
    <row r="107" spans="1:50" ht="26.25" hidden="1"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29"/>
      <c r="AP135" s="430" t="s">
        <v>416</v>
      </c>
      <c r="AQ135" s="430"/>
      <c r="AR135" s="430"/>
      <c r="AS135" s="430"/>
      <c r="AT135" s="430"/>
      <c r="AU135" s="430"/>
      <c r="AV135" s="430"/>
      <c r="AW135" s="430"/>
      <c r="AX135" s="430"/>
    </row>
    <row r="136" spans="1:50" ht="26.25" hidden="1"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29"/>
      <c r="AP168" s="430" t="s">
        <v>416</v>
      </c>
      <c r="AQ168" s="430"/>
      <c r="AR168" s="430"/>
      <c r="AS168" s="430"/>
      <c r="AT168" s="430"/>
      <c r="AU168" s="430"/>
      <c r="AV168" s="430"/>
      <c r="AW168" s="430"/>
      <c r="AX168" s="430"/>
    </row>
    <row r="169" spans="1:50" ht="26.25" hidden="1"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29"/>
      <c r="AP201" s="430" t="s">
        <v>416</v>
      </c>
      <c r="AQ201" s="430"/>
      <c r="AR201" s="430"/>
      <c r="AS201" s="430"/>
      <c r="AT201" s="430"/>
      <c r="AU201" s="430"/>
      <c r="AV201" s="430"/>
      <c r="AW201" s="430"/>
      <c r="AX201" s="430"/>
    </row>
    <row r="202" spans="1:50" ht="26.25" hidden="1"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29"/>
      <c r="AP234" s="430" t="s">
        <v>416</v>
      </c>
      <c r="AQ234" s="430"/>
      <c r="AR234" s="430"/>
      <c r="AS234" s="430"/>
      <c r="AT234" s="430"/>
      <c r="AU234" s="430"/>
      <c r="AV234" s="430"/>
      <c r="AW234" s="430"/>
      <c r="AX234" s="430"/>
    </row>
    <row r="235" spans="1:50" ht="26.25" hidden="1"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29"/>
      <c r="AP267" s="430" t="s">
        <v>416</v>
      </c>
      <c r="AQ267" s="430"/>
      <c r="AR267" s="430"/>
      <c r="AS267" s="430"/>
      <c r="AT267" s="430"/>
      <c r="AU267" s="430"/>
      <c r="AV267" s="430"/>
      <c r="AW267" s="430"/>
      <c r="AX267" s="430"/>
    </row>
    <row r="268" spans="1:50" ht="26.25" hidden="1"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29"/>
      <c r="AP300" s="430" t="s">
        <v>416</v>
      </c>
      <c r="AQ300" s="430"/>
      <c r="AR300" s="430"/>
      <c r="AS300" s="430"/>
      <c r="AT300" s="430"/>
      <c r="AU300" s="430"/>
      <c r="AV300" s="430"/>
      <c r="AW300" s="430"/>
      <c r="AX300" s="430"/>
    </row>
    <row r="301" spans="1:50" ht="26.25" hidden="1"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29"/>
      <c r="AP333" s="430" t="s">
        <v>416</v>
      </c>
      <c r="AQ333" s="430"/>
      <c r="AR333" s="430"/>
      <c r="AS333" s="430"/>
      <c r="AT333" s="430"/>
      <c r="AU333" s="430"/>
      <c r="AV333" s="430"/>
      <c r="AW333" s="430"/>
      <c r="AX333" s="430"/>
    </row>
    <row r="334" spans="1:50" ht="26.25" hidden="1"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29"/>
      <c r="AP366" s="430" t="s">
        <v>416</v>
      </c>
      <c r="AQ366" s="430"/>
      <c r="AR366" s="430"/>
      <c r="AS366" s="430"/>
      <c r="AT366" s="430"/>
      <c r="AU366" s="430"/>
      <c r="AV366" s="430"/>
      <c r="AW366" s="430"/>
      <c r="AX366" s="430"/>
    </row>
    <row r="367" spans="1:50" ht="26.25" hidden="1"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29"/>
      <c r="AP399" s="430" t="s">
        <v>416</v>
      </c>
      <c r="AQ399" s="430"/>
      <c r="AR399" s="430"/>
      <c r="AS399" s="430"/>
      <c r="AT399" s="430"/>
      <c r="AU399" s="430"/>
      <c r="AV399" s="430"/>
      <c r="AW399" s="430"/>
      <c r="AX399" s="430"/>
    </row>
    <row r="400" spans="1:50" ht="26.25" hidden="1"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29"/>
      <c r="AP432" s="430" t="s">
        <v>416</v>
      </c>
      <c r="AQ432" s="430"/>
      <c r="AR432" s="430"/>
      <c r="AS432" s="430"/>
      <c r="AT432" s="430"/>
      <c r="AU432" s="430"/>
      <c r="AV432" s="430"/>
      <c r="AW432" s="430"/>
      <c r="AX432" s="430"/>
    </row>
    <row r="433" spans="1:50" ht="26.25" hidden="1"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29"/>
      <c r="AP465" s="430" t="s">
        <v>416</v>
      </c>
      <c r="AQ465" s="430"/>
      <c r="AR465" s="430"/>
      <c r="AS465" s="430"/>
      <c r="AT465" s="430"/>
      <c r="AU465" s="430"/>
      <c r="AV465" s="430"/>
      <c r="AW465" s="430"/>
      <c r="AX465" s="430"/>
    </row>
    <row r="466" spans="1:50" ht="26.25" hidden="1"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29"/>
      <c r="AP498" s="430" t="s">
        <v>416</v>
      </c>
      <c r="AQ498" s="430"/>
      <c r="AR498" s="430"/>
      <c r="AS498" s="430"/>
      <c r="AT498" s="430"/>
      <c r="AU498" s="430"/>
      <c r="AV498" s="430"/>
      <c r="AW498" s="430"/>
      <c r="AX498" s="430"/>
    </row>
    <row r="499" spans="1:50" ht="26.25" hidden="1"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29"/>
      <c r="AP531" s="430" t="s">
        <v>416</v>
      </c>
      <c r="AQ531" s="430"/>
      <c r="AR531" s="430"/>
      <c r="AS531" s="430"/>
      <c r="AT531" s="430"/>
      <c r="AU531" s="430"/>
      <c r="AV531" s="430"/>
      <c r="AW531" s="430"/>
      <c r="AX531" s="430"/>
    </row>
    <row r="532" spans="1:50" ht="26.25" hidden="1"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29"/>
      <c r="AP564" s="430" t="s">
        <v>416</v>
      </c>
      <c r="AQ564" s="430"/>
      <c r="AR564" s="430"/>
      <c r="AS564" s="430"/>
      <c r="AT564" s="430"/>
      <c r="AU564" s="430"/>
      <c r="AV564" s="430"/>
      <c r="AW564" s="430"/>
      <c r="AX564" s="430"/>
    </row>
    <row r="565" spans="1:50" ht="26.25" hidden="1"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29"/>
      <c r="AP597" s="430" t="s">
        <v>416</v>
      </c>
      <c r="AQ597" s="430"/>
      <c r="AR597" s="430"/>
      <c r="AS597" s="430"/>
      <c r="AT597" s="430"/>
      <c r="AU597" s="430"/>
      <c r="AV597" s="430"/>
      <c r="AW597" s="430"/>
      <c r="AX597" s="430"/>
    </row>
    <row r="598" spans="1:50" ht="26.25" hidden="1"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29"/>
      <c r="AP630" s="430" t="s">
        <v>416</v>
      </c>
      <c r="AQ630" s="430"/>
      <c r="AR630" s="430"/>
      <c r="AS630" s="430"/>
      <c r="AT630" s="430"/>
      <c r="AU630" s="430"/>
      <c r="AV630" s="430"/>
      <c r="AW630" s="430"/>
      <c r="AX630" s="430"/>
    </row>
    <row r="631" spans="1:50" ht="26.25" hidden="1"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29"/>
      <c r="AP663" s="430" t="s">
        <v>416</v>
      </c>
      <c r="AQ663" s="430"/>
      <c r="AR663" s="430"/>
      <c r="AS663" s="430"/>
      <c r="AT663" s="430"/>
      <c r="AU663" s="430"/>
      <c r="AV663" s="430"/>
      <c r="AW663" s="430"/>
      <c r="AX663" s="430"/>
    </row>
    <row r="664" spans="1:50" ht="26.25" hidden="1"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29"/>
      <c r="AP696" s="430" t="s">
        <v>416</v>
      </c>
      <c r="AQ696" s="430"/>
      <c r="AR696" s="430"/>
      <c r="AS696" s="430"/>
      <c r="AT696" s="430"/>
      <c r="AU696" s="430"/>
      <c r="AV696" s="430"/>
      <c r="AW696" s="430"/>
      <c r="AX696" s="430"/>
    </row>
    <row r="697" spans="1:50" ht="26.25" hidden="1"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29"/>
      <c r="AP729" s="430" t="s">
        <v>416</v>
      </c>
      <c r="AQ729" s="430"/>
      <c r="AR729" s="430"/>
      <c r="AS729" s="430"/>
      <c r="AT729" s="430"/>
      <c r="AU729" s="430"/>
      <c r="AV729" s="430"/>
      <c r="AW729" s="430"/>
      <c r="AX729" s="430"/>
    </row>
    <row r="730" spans="1:50" ht="26.25" hidden="1"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29"/>
      <c r="AP762" s="430" t="s">
        <v>416</v>
      </c>
      <c r="AQ762" s="430"/>
      <c r="AR762" s="430"/>
      <c r="AS762" s="430"/>
      <c r="AT762" s="430"/>
      <c r="AU762" s="430"/>
      <c r="AV762" s="430"/>
      <c r="AW762" s="430"/>
      <c r="AX762" s="430"/>
    </row>
    <row r="763" spans="1:50" ht="26.25" hidden="1"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29"/>
      <c r="AP795" s="430" t="s">
        <v>416</v>
      </c>
      <c r="AQ795" s="430"/>
      <c r="AR795" s="430"/>
      <c r="AS795" s="430"/>
      <c r="AT795" s="430"/>
      <c r="AU795" s="430"/>
      <c r="AV795" s="430"/>
      <c r="AW795" s="430"/>
      <c r="AX795" s="430"/>
    </row>
    <row r="796" spans="1:50" ht="26.25" hidden="1"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29"/>
      <c r="AP828" s="430" t="s">
        <v>416</v>
      </c>
      <c r="AQ828" s="430"/>
      <c r="AR828" s="430"/>
      <c r="AS828" s="430"/>
      <c r="AT828" s="430"/>
      <c r="AU828" s="430"/>
      <c r="AV828" s="430"/>
      <c r="AW828" s="430"/>
      <c r="AX828" s="430"/>
    </row>
    <row r="829" spans="1:50" ht="26.25" hidden="1"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29"/>
      <c r="AP861" s="430" t="s">
        <v>416</v>
      </c>
      <c r="AQ861" s="430"/>
      <c r="AR861" s="430"/>
      <c r="AS861" s="430"/>
      <c r="AT861" s="430"/>
      <c r="AU861" s="430"/>
      <c r="AV861" s="430"/>
      <c r="AW861" s="430"/>
      <c r="AX861" s="430"/>
    </row>
    <row r="862" spans="1:50" ht="26.25" hidden="1"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29"/>
      <c r="AP894" s="430" t="s">
        <v>416</v>
      </c>
      <c r="AQ894" s="430"/>
      <c r="AR894" s="430"/>
      <c r="AS894" s="430"/>
      <c r="AT894" s="430"/>
      <c r="AU894" s="430"/>
      <c r="AV894" s="430"/>
      <c r="AW894" s="430"/>
      <c r="AX894" s="430"/>
    </row>
    <row r="895" spans="1:50" ht="26.25" hidden="1"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29"/>
      <c r="AP927" s="430" t="s">
        <v>416</v>
      </c>
      <c r="AQ927" s="430"/>
      <c r="AR927" s="430"/>
      <c r="AS927" s="430"/>
      <c r="AT927" s="430"/>
      <c r="AU927" s="430"/>
      <c r="AV927" s="430"/>
      <c r="AW927" s="430"/>
      <c r="AX927" s="430"/>
    </row>
    <row r="928" spans="1:50" ht="26.25" hidden="1"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29"/>
      <c r="AP960" s="430" t="s">
        <v>416</v>
      </c>
      <c r="AQ960" s="430"/>
      <c r="AR960" s="430"/>
      <c r="AS960" s="430"/>
      <c r="AT960" s="430"/>
      <c r="AU960" s="430"/>
      <c r="AV960" s="430"/>
      <c r="AW960" s="430"/>
      <c r="AX960" s="430"/>
    </row>
    <row r="961" spans="1:50" ht="26.25" hidden="1"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29"/>
      <c r="AP993" s="430" t="s">
        <v>416</v>
      </c>
      <c r="AQ993" s="430"/>
      <c r="AR993" s="430"/>
      <c r="AS993" s="430"/>
      <c r="AT993" s="430"/>
      <c r="AU993" s="430"/>
      <c r="AV993" s="430"/>
      <c r="AW993" s="430"/>
      <c r="AX993" s="430"/>
    </row>
    <row r="994" spans="1:50" ht="26.25" hidden="1"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29"/>
      <c r="AP1026" s="430" t="s">
        <v>416</v>
      </c>
      <c r="AQ1026" s="430"/>
      <c r="AR1026" s="430"/>
      <c r="AS1026" s="430"/>
      <c r="AT1026" s="430"/>
      <c r="AU1026" s="430"/>
      <c r="AV1026" s="430"/>
      <c r="AW1026" s="430"/>
      <c r="AX1026" s="430"/>
    </row>
    <row r="1027" spans="1:50" ht="26.25" hidden="1"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29"/>
      <c r="AP1059" s="430" t="s">
        <v>416</v>
      </c>
      <c r="AQ1059" s="430"/>
      <c r="AR1059" s="430"/>
      <c r="AS1059" s="430"/>
      <c r="AT1059" s="430"/>
      <c r="AU1059" s="430"/>
      <c r="AV1059" s="430"/>
      <c r="AW1059" s="430"/>
      <c r="AX1059" s="430"/>
    </row>
    <row r="1060" spans="1:50" ht="26.25" hidden="1"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29"/>
      <c r="AP1092" s="430" t="s">
        <v>416</v>
      </c>
      <c r="AQ1092" s="430"/>
      <c r="AR1092" s="430"/>
      <c r="AS1092" s="430"/>
      <c r="AT1092" s="430"/>
      <c r="AU1092" s="430"/>
      <c r="AV1092" s="430"/>
      <c r="AW1092" s="430"/>
      <c r="AX1092" s="430"/>
    </row>
    <row r="1093" spans="1:50" ht="26.25" hidden="1"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29"/>
      <c r="AP1125" s="430" t="s">
        <v>416</v>
      </c>
      <c r="AQ1125" s="430"/>
      <c r="AR1125" s="430"/>
      <c r="AS1125" s="430"/>
      <c r="AT1125" s="430"/>
      <c r="AU1125" s="430"/>
      <c r="AV1125" s="430"/>
      <c r="AW1125" s="430"/>
      <c r="AX1125" s="430"/>
    </row>
    <row r="1126" spans="1:50" ht="26.25" hidden="1"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29"/>
      <c r="AP1158" s="430" t="s">
        <v>416</v>
      </c>
      <c r="AQ1158" s="430"/>
      <c r="AR1158" s="430"/>
      <c r="AS1158" s="430"/>
      <c r="AT1158" s="430"/>
      <c r="AU1158" s="430"/>
      <c r="AV1158" s="430"/>
      <c r="AW1158" s="430"/>
      <c r="AX1158" s="430"/>
    </row>
    <row r="1159" spans="1:50" ht="26.25" hidden="1"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29"/>
      <c r="AP1191" s="430" t="s">
        <v>416</v>
      </c>
      <c r="AQ1191" s="430"/>
      <c r="AR1191" s="430"/>
      <c r="AS1191" s="430"/>
      <c r="AT1191" s="430"/>
      <c r="AU1191" s="430"/>
      <c r="AV1191" s="430"/>
      <c r="AW1191" s="430"/>
      <c r="AX1191" s="430"/>
    </row>
    <row r="1192" spans="1:50" ht="26.25" hidden="1"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29"/>
      <c r="AP1224" s="430" t="s">
        <v>416</v>
      </c>
      <c r="AQ1224" s="430"/>
      <c r="AR1224" s="430"/>
      <c r="AS1224" s="430"/>
      <c r="AT1224" s="430"/>
      <c r="AU1224" s="430"/>
      <c r="AV1224" s="430"/>
      <c r="AW1224" s="430"/>
      <c r="AX1224" s="430"/>
    </row>
    <row r="1225" spans="1:50" ht="26.25" hidden="1"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29"/>
      <c r="AP1257" s="430" t="s">
        <v>416</v>
      </c>
      <c r="AQ1257" s="430"/>
      <c r="AR1257" s="430"/>
      <c r="AS1257" s="430"/>
      <c r="AT1257" s="430"/>
      <c r="AU1257" s="430"/>
      <c r="AV1257" s="430"/>
      <c r="AW1257" s="430"/>
      <c r="AX1257" s="430"/>
    </row>
    <row r="1258" spans="1:50" ht="26.25" hidden="1"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29"/>
      <c r="AP1290" s="430" t="s">
        <v>416</v>
      </c>
      <c r="AQ1290" s="430"/>
      <c r="AR1290" s="430"/>
      <c r="AS1290" s="430"/>
      <c r="AT1290" s="430"/>
      <c r="AU1290" s="430"/>
      <c r="AV1290" s="430"/>
      <c r="AW1290" s="430"/>
      <c r="AX1290" s="430"/>
    </row>
    <row r="1291" spans="1:50" ht="26.25" hidden="1"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2020-11-17T10:04:38Z</cp:lastPrinted>
  <dcterms:created xsi:type="dcterms:W3CDTF">2012-03-13T00:50:25Z</dcterms:created>
  <dcterms:modified xsi:type="dcterms:W3CDTF">2020-11-17T10:05:08Z</dcterms:modified>
</cp:coreProperties>
</file>