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8 医薬\○さかの\"/>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<sst xmlns="http://schemas.openxmlformats.org/spreadsheetml/2006/main" count="2947" uniqueCount="649">
  <si>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</si>
  <si>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</si>
  <si>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</si>
  <si>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</si>
  <si>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</si>
  <si>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</si>
  <si>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</si>
  <si>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</si>
  <si>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</si>
  <si>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</si>
  <si>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</si>
  <si>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</si>
  <si>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</si>
  <si>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</si>
  <si>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</si>
  <si>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</si>
  <si>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</si>
  <si>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</si>
  <si>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</si>
  <si>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</si>
  <si>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</si>
  <si>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</si>
  <si>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</si>
  <si>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</si>
  <si>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</si>
  <si>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</si>
  <si>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</si>
  <si>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</si>
  <si>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</si>
  <si>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</si>
  <si>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</si>
  <si>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</si>
  <si>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</si>
  <si>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</si>
  <si>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</si>
  <si>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</si>
  <si>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</si>
  <si>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</si>
  <si>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</si>
  <si>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</si>
  <si>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</si>
  <si>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</si>
  <si>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</si>
  <si>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</si>
  <si>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</si>
  <si>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</si>
  <si>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</si>
  <si>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</si>
  <si>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</si>
  <si>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</si>
  <si>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</si>
  <si>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</si>
  <si>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</si>
  <si>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</si>
  <si>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</si>
  <si>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</si>
  <si>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</si>
  <si>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</si>
  <si>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</si>
  <si>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</si>
  <si>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</si>
  <si>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</si>
  <si>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</si>
  <si>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</si>
  <si>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</si>
  <si>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</si>
  <si>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</si>
  <si>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</si>
  <si>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</si>
  <si>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</si>
  <si>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</si>
  <si>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</si>
  <si>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</si>
  <si>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</si>
  <si>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</si>
  <si>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</si>
  <si>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</si>
  <si>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</si>
  <si>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</si>
  <si>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</si>
  <si>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</si>
  <si>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</si>
  <si>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</si>
  <si>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</si>
  <si>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</si>
  <si>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</si>
  <si>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</si>
  <si>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</si>
  <si>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</si>
  <si>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</si>
  <si>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</si>
  <si>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</si>
  <si>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</si>
  <si>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</si>
  <si>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</si>
  <si>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</si>
  <si>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</si>
  <si>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</si>
  <si>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</si>
  <si>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</si>
  <si>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</si>
  <si>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</si>
  <si>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</si>
  <si>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</si>
  <si>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</si>
  <si>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</si>
  <si>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</si>
  <si>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</si>
  <si>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</si>
  <si>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</si>
  <si>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</si>
  <si>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</si>
  <si>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</si>
  <si>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</si>
  <si>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</si>
  <si>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</si>
  <si>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</si>
  <si>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</si>
  <si>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</si>
  <si>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</si>
  <si>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</si>
  <si>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</si>
  <si>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</si>
  <si>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</si>
  <si>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</si>
  <si>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</si>
  <si>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</si>
  <si>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</si>
  <si>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</si>
  <si>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</si>
  <si>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</si>
  <si>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</si>
  <si>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</si>
  <si>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</si>
  <si>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</si>
  <si>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</si>
  <si>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</si>
  <si>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</si>
  <si>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</si>
  <si>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</si>
  <si>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</si>
  <si>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</si>
  <si>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</si>
  <si>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</si>
  <si>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</si>
  <si>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</si>
  <si>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</si>
  <si>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</si>
  <si>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</si>
  <si>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</si>
  <si>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</si>
  <si>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</si>
  <si>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</si>
  <si>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</si>
  <si>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</si>
  <si>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</si>
  <si>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</si>
  <si>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</si>
  <si>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</si>
  <si>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</si>
  <si>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</si>
  <si>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</si>
  <si>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</si>
  <si>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</si>
  <si>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</si>
  <si>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</si>
  <si>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</si>
  <si>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</si>
  <si>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</si>
  <si>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</si>
  <si>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</si>
  <si>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</si>
  <si>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</si>
  <si>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</si>
  <si>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</si>
  <si>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</si>
  <si>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</si>
  <si>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</si>
  <si>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</si>
  <si>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</si>
  <si>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</si>
  <si>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</si>
  <si>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</si>
  <si>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</si>
  <si>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</si>
  <si>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</si>
  <si>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</si>
  <si>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</si>
  <si>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</si>
  <si>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</si>
  <si>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</si>
  <si>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</si>
  <si>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</si>
  <si>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</si>
  <si>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</si>
  <si>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</si>
  <si>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</si>
  <si>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</si>
  <si>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</si>
  <si>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</si>
  <si>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</si>
  <si>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</si>
  <si>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</si>
  <si>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</si>
  <si>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</si>
  <si>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</si>
  <si>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</si>
  <si>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</si>
  <si>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</si>
  <si>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</si>
  <si>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</si>
  <si>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</si>
  <si>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</si>
  <si>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</si>
  <si>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</si>
  <si>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</si>
  <si>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</si>
  <si>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</si>
  <si>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</si>
  <si>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</si>
  <si>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</si>
  <si>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</si>
  <si>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</si>
  <si>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</si>
  <si>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</si>
  <si>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</si>
  <si>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</si>
  <si>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</si>
  <si>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</si>
  <si>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</si>
  <si>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</si>
  <si>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</si>
  <si>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</si>
  <si>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</si>
  <si>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</si>
  <si>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</si>
  <si>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</si>
  <si>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</si>
  <si>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</si>
  <si>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</si>
  <si>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</si>
  <si>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</si>
  <si>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</si>
  <si>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</si>
  <si>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</si>
  <si>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</si>
  <si>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</si>
  <si>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</si>
  <si>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</si>
  <si>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</si>
  <si>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</si>
  <si>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</si>
  <si>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</si>
  <si>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</si>
  <si>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</si>
  <si>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</si>
  <si>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</si>
  <si>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</si>
  <si>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</si>
  <si>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</si>
  <si>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</si>
  <si>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</si>
  <si>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</si>
  <si>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</si>
  <si>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</si>
  <si>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</si>
  <si>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</si>
  <si>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</si>
  <si>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</si>
  <si>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</si>
  <si>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</si>
  <si>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</si>
  <si>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</si>
  <si>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</si>
  <si>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</si>
  <si>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</si>
  <si>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</si>
  <si>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</si>
  <si>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</si>
  <si>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</si>
  <si>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</si>
  <si>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</si>
  <si>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</si>
  <si>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</si>
  <si>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</si>
  <si>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</si>
  <si>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</si>
  <si>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</si>
  <si>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</si>
  <si>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</si>
  <si>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</si>
  <si>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</si>
  <si>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</si>
  <si>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</si>
  <si>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</si>
  <si>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</si>
  <si>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</si>
  <si>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</si>
  <si>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</si>
  <si>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</si>
  <si>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</si>
  <si>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</si>
  <si>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</si>
  <si>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</si>
  <si>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</si>
  <si>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</si>
  <si>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</si>
  <si>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</si>
  <si>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</si>
  <si>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</si>
  <si>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</si>
  <si>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</si>
  <si>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</si>
  <si>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</si>
  <si>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</si>
  <si>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</si>
  <si>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</si>
  <si>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</si>
  <si>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</si>
  <si>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</si>
  <si>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</si>
  <si>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</si>
  <si>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</si>
  <si>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</si>
  <si>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</si>
  <si>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</si>
  <si>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</si>
  <si>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</si>
  <si>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</si>
  <si>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</si>
  <si>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</si>
  <si>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</si>
  <si>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</si>
  <si>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</si>
  <si>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</si>
  <si>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</si>
  <si>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</si>
  <si>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</si>
  <si>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</si>
  <si>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</si>
  <si>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</si>
  <si>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</si>
  <si>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</si>
  <si>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</si>
  <si>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</si>
  <si>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</si>
  <si>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</si>
  <si>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</si>
  <si>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</si>
  <si>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</si>
  <si>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</si>
  <si>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</si>
  <si>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</si>
  <si>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</si>
  <si>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</si>
  <si>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</si>
  <si>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</si>
  <si>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</si>
  <si>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</si>
  <si>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</si>
  <si>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</si>
  <si>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</si>
  <si>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</si>
  <si>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</si>
  <si>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</si>
  <si>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</si>
  <si>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</si>
  <si>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</si>
  <si>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</si>
  <si>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</si>
  <si>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</si>
  <si>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</si>
  <si>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</si>
  <si>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</si>
  <si>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</si>
  <si>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</si>
  <si>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</si>
  <si>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</si>
  <si>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</si>
  <si>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</si>
  <si>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</si>
  <si>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</si>
  <si>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</si>
  <si>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</si>
  <si>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</si>
  <si>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</si>
  <si>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</si>
  <si>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</si>
  <si>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</si>
  <si>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</si>
  <si>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</si>
  <si>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</si>
  <si>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</si>
  <si>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</si>
  <si>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</si>
  <si>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</si>
  <si>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</si>
  <si>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</si>
  <si>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</si>
  <si>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</si>
  <si>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</si>
  <si>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</si>
  <si>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</si>
  <si>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</si>
  <si>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</si>
  <si>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</si>
  <si>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</si>
  <si>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</si>
  <si>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</si>
  <si>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</si>
  <si>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</si>
  <si>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</si>
  <si>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</si>
  <si>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</si>
  <si>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</si>
  <si>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</si>
  <si>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</si>
  <si>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</si>
  <si>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</si>
  <si>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</si>
  <si>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</si>
  <si>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</si>
  <si>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</si>
  <si>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</si>
  <si>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</si>
  <si>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</si>
  <si>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</si>
  <si>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</si>
  <si>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</si>
  <si>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</si>
  <si>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</si>
  <si>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</si>
  <si>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</si>
  <si>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</si>
  <si>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</si>
  <si>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</si>
  <si>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</si>
  <si>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</si>
  <si>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</si>
  <si>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</si>
  <si>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</si>
  <si>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</si>
  <si>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</si>
  <si>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</si>
  <si>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</si>
  <si>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</si>
  <si>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</si>
  <si>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</si>
  <si>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</si>
  <si>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</si>
  <si>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</si>
  <si>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</si>
  <si>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</si>
  <si>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</si>
  <si>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</si>
  <si>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</si>
  <si>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</si>
  <si>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</si>
  <si>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</si>
  <si>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</si>
  <si>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</si>
  <si>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</si>
  <si>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</si>
  <si>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</si>
  <si>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</si>
  <si>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</si>
  <si>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</si>
  <si>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</si>
  <si>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</si>
  <si>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</si>
  <si>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</si>
  <si>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</si>
  <si>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</si>
  <si>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</si>
  <si>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</si>
  <si>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</si>
  <si>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</si>
  <si>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</si>
  <si>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</si>
  <si>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</si>
  <si>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</si>
  <si>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</si>
  <si>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</si>
  <si>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</si>
  <si>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</si>
  <si>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</si>
  <si>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</si>
  <si>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</si>
  <si>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</si>
  <si>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</si>
  <si>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</si>
  <si>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</si>
  <si>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</si>
  <si>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</si>
  <si>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</si>
  <si>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</si>
  <si>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</si>
  <si>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</si>
  <si>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</si>
  <si>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</si>
  <si>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</si>
  <si>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</si>
  <si>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</si>
  <si>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</si>
  <si>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</si>
  <si>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</si>
  <si>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</si>
  <si>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</si>
  <si>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</si>
  <si>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</si>
  <si>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</si>
  <si>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</si>
  <si>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</si>
  <si>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</si>
  <si>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</si>
  <si>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</si>
  <si>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</si>
  <si>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</si>
  <si>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</si>
  <si>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</si>
  <si>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</si>
  <si>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</si>
  <si>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</si>
  <si>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</si>
  <si>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</si>
  <si>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</si>
  <si>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</si>
  <si>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</si>
  <si>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</si>
  <si>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</si>
  <si>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</si>
  <si>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</si>
  <si>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</si>
  <si>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</si>
  <si>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</si>
  <si>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</si>
  <si>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</si>
  <si>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</si>
  <si>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</si>
  <si>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</si>
  <si>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</si>
  <si>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</si>
  <si>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</si>
  <si>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</si>
  <si>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</si>
  <si>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</si>
  <si>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</si>
  <si>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</si>
  <si>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</si>
  <si>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</si>
  <si>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</si>
  <si>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</si>
  <si>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</si>
  <si>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</si>
  <si>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</si>
  <si>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</si>
  <si>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</si>
  <si>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</si>
  <si>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</si>
  <si>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</si>
  <si>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</si>
  <si>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</si>
  <si>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</si>
  <si>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</si>
  <si>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</si>
  <si>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</si>
  <si>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</si>
  <si>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</si>
  <si>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</si>
  <si>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</si>
  <si>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医薬・生活衛生局</t>
    <phoneticPr fontId="5"/>
  </si>
  <si>
    <t>監視指導・麻薬対策課</t>
    <phoneticPr fontId="5"/>
  </si>
  <si>
    <t>○</t>
  </si>
  <si>
    <t>医薬品、医療機器等の品質、有効性および安全性の確保等に関する法律　第５５条第２項、第６８条</t>
    <phoneticPr fontId="5"/>
  </si>
  <si>
    <t>無承認無許可医薬品の指導取締りについて（昭和46年6月1日薬発第476号）</t>
    <phoneticPr fontId="5"/>
  </si>
  <si>
    <t>都道府県における監視・取締りの効率化を図るため、都道府県の地方衛生研究所で実施している医薬品の収去試験において迅速かつ再現性よく定性・定量できる分析法を作成する。</t>
    <phoneticPr fontId="5"/>
  </si>
  <si>
    <t>-</t>
  </si>
  <si>
    <t>庁費</t>
    <rPh sb="0" eb="2">
      <t>チョウヒ</t>
    </rPh>
    <phoneticPr fontId="5"/>
  </si>
  <si>
    <t>-</t>
    <phoneticPr fontId="5"/>
  </si>
  <si>
    <t>-</t>
    <phoneticPr fontId="5"/>
  </si>
  <si>
    <t>新規に発見される無承認無許可医薬品について分析法の作成に係る経費であり、直接的な成果目標を設定することは困難である。</t>
  </si>
  <si>
    <t>新規に作成した分析法を通じて、都道府県における監視・取締りの効率化を図る。</t>
  </si>
  <si>
    <t>無承認無許可医薬品の発見報告として自治体から報告された医薬品成分ののべ種類を成果実績評価に活用する。</t>
  </si>
  <si>
    <t>無承認無許可医薬品として報告された医薬品に含まれる成分数</t>
  </si>
  <si>
    <t>-</t>
    <phoneticPr fontId="5"/>
  </si>
  <si>
    <t>成分数</t>
    <rPh sb="0" eb="2">
      <t>セイブン</t>
    </rPh>
    <rPh sb="2" eb="3">
      <t>スウ</t>
    </rPh>
    <phoneticPr fontId="5"/>
  </si>
  <si>
    <t>新規に作成した分析法の件数</t>
  </si>
  <si>
    <t>-</t>
    <phoneticPr fontId="5"/>
  </si>
  <si>
    <t>-</t>
    <phoneticPr fontId="5"/>
  </si>
  <si>
    <t>件</t>
    <rPh sb="0" eb="1">
      <t>ケン</t>
    </rPh>
    <phoneticPr fontId="5"/>
  </si>
  <si>
    <t>単位当たりコスト＝Ｘ／Ｙ
Ｘ：「当該年度の執行額」
Ｙ：「分析法作成件数」　　　　　　　　　　　　　　　　　　　　　　</t>
  </si>
  <si>
    <t>531,780/3</t>
  </si>
  <si>
    <t>373,062/3</t>
  </si>
  <si>
    <t>円</t>
    <rPh sb="0" eb="1">
      <t>エン</t>
    </rPh>
    <phoneticPr fontId="5"/>
  </si>
  <si>
    <t>　　X/Y</t>
  </si>
  <si>
    <t>628,000/1</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</si>
  <si>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</si>
  <si>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</si>
  <si>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</si>
  <si>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</si>
  <si>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t>
    <phoneticPr fontId="5"/>
  </si>
  <si>
    <t>-</t>
    <phoneticPr fontId="5"/>
  </si>
  <si>
    <t>-</t>
    <phoneticPr fontId="5"/>
  </si>
  <si>
    <t>-</t>
    <phoneticPr fontId="5"/>
  </si>
  <si>
    <t>構造変更される違法成分に対応するためには、国費を投入して迅速に違法成分の分析法を確立することが必要であり、それにより国民の健康被害の防止、無承認無許可医薬品の取締りに大きく貢献しており、国民のニーズは高い。</t>
    <rPh sb="0" eb="2">
      <t>コウゾウ</t>
    </rPh>
    <rPh sb="2" eb="4">
      <t>ヘンコウ</t>
    </rPh>
    <rPh sb="7" eb="9">
      <t>イホウ</t>
    </rPh>
    <rPh sb="9" eb="11">
      <t>セイブン</t>
    </rPh>
    <rPh sb="12" eb="14">
      <t>タイオウ</t>
    </rPh>
    <rPh sb="21" eb="23">
      <t>コクヒ</t>
    </rPh>
    <rPh sb="24" eb="26">
      <t>トウニュウ</t>
    </rPh>
    <rPh sb="28" eb="30">
      <t>ジンソク</t>
    </rPh>
    <rPh sb="31" eb="33">
      <t>イホウ</t>
    </rPh>
    <rPh sb="33" eb="35">
      <t>セイブン</t>
    </rPh>
    <rPh sb="36" eb="38">
      <t>ブンセキ</t>
    </rPh>
    <rPh sb="38" eb="39">
      <t>ホウ</t>
    </rPh>
    <rPh sb="40" eb="42">
      <t>カクリツ</t>
    </rPh>
    <rPh sb="47" eb="49">
      <t>ヒツヨウ</t>
    </rPh>
    <rPh sb="58" eb="60">
      <t>コクミン</t>
    </rPh>
    <rPh sb="61" eb="63">
      <t>ケンコウ</t>
    </rPh>
    <rPh sb="63" eb="65">
      <t>ヒガイ</t>
    </rPh>
    <rPh sb="66" eb="68">
      <t>ボウシ</t>
    </rPh>
    <rPh sb="69" eb="72">
      <t>ムショウニン</t>
    </rPh>
    <rPh sb="72" eb="75">
      <t>ムキョカ</t>
    </rPh>
    <rPh sb="75" eb="78">
      <t>イヤクヒン</t>
    </rPh>
    <rPh sb="79" eb="81">
      <t>トリシマ</t>
    </rPh>
    <rPh sb="83" eb="84">
      <t>オオ</t>
    </rPh>
    <rPh sb="86" eb="88">
      <t>コウケン</t>
    </rPh>
    <rPh sb="93" eb="95">
      <t>コクミン</t>
    </rPh>
    <rPh sb="100" eb="101">
      <t>タカ</t>
    </rPh>
    <phoneticPr fontId="5"/>
  </si>
  <si>
    <t>都道府県の地方衛生研究所が無承認無許可医薬品等の検査を行うために必要な分析法を国が作成しており、地方自治体等との役割分担はできている。</t>
    <rPh sb="0" eb="4">
      <t>トドウフケン</t>
    </rPh>
    <rPh sb="5" eb="7">
      <t>チホウ</t>
    </rPh>
    <rPh sb="7" eb="9">
      <t>エイセイ</t>
    </rPh>
    <rPh sb="9" eb="12">
      <t>ケンキュウジョ</t>
    </rPh>
    <rPh sb="13" eb="16">
      <t>ムショウニン</t>
    </rPh>
    <rPh sb="16" eb="19">
      <t>ムキョカ</t>
    </rPh>
    <rPh sb="19" eb="22">
      <t>イヤクヒン</t>
    </rPh>
    <rPh sb="22" eb="23">
      <t>トウ</t>
    </rPh>
    <rPh sb="24" eb="26">
      <t>ケンサ</t>
    </rPh>
    <rPh sb="27" eb="28">
      <t>オコナ</t>
    </rPh>
    <rPh sb="32" eb="34">
      <t>ヒツヨウ</t>
    </rPh>
    <rPh sb="35" eb="38">
      <t>ブンセキホウ</t>
    </rPh>
    <rPh sb="39" eb="40">
      <t>クニ</t>
    </rPh>
    <rPh sb="41" eb="43">
      <t>サクセイ</t>
    </rPh>
    <rPh sb="48" eb="50">
      <t>チホウ</t>
    </rPh>
    <rPh sb="50" eb="53">
      <t>ジチタイ</t>
    </rPh>
    <rPh sb="53" eb="54">
      <t>トウ</t>
    </rPh>
    <rPh sb="56" eb="58">
      <t>ヤクワリ</t>
    </rPh>
    <rPh sb="58" eb="60">
      <t>ブンタン</t>
    </rPh>
    <phoneticPr fontId="5"/>
  </si>
  <si>
    <t>国民の健康被害の防止、無承認無許可医薬品の取締りに大きく貢献しており、優先度の高い事業となっている。</t>
    <rPh sb="0" eb="2">
      <t>コクミン</t>
    </rPh>
    <rPh sb="3" eb="5">
      <t>ケンコウ</t>
    </rPh>
    <rPh sb="5" eb="7">
      <t>ヒガイ</t>
    </rPh>
    <rPh sb="8" eb="10">
      <t>ボウシ</t>
    </rPh>
    <rPh sb="11" eb="14">
      <t>ムショウニン</t>
    </rPh>
    <rPh sb="14" eb="17">
      <t>ムキョカ</t>
    </rPh>
    <rPh sb="17" eb="20">
      <t>イヤクヒン</t>
    </rPh>
    <rPh sb="21" eb="23">
      <t>トリシマ</t>
    </rPh>
    <rPh sb="25" eb="26">
      <t>オオ</t>
    </rPh>
    <rPh sb="28" eb="30">
      <t>コウケン</t>
    </rPh>
    <rPh sb="35" eb="38">
      <t>ユウセンド</t>
    </rPh>
    <rPh sb="39" eb="40">
      <t>タカ</t>
    </rPh>
    <rPh sb="41" eb="43">
      <t>ジギョウ</t>
    </rPh>
    <phoneticPr fontId="5"/>
  </si>
  <si>
    <t>‐</t>
  </si>
  <si>
    <t>無</t>
  </si>
  <si>
    <t>-</t>
    <phoneticPr fontId="5"/>
  </si>
  <si>
    <t>活動実績は高水準で推移している中で、コスト水準は妥当と考える。</t>
    <rPh sb="0" eb="2">
      <t>カツドウ</t>
    </rPh>
    <rPh sb="2" eb="4">
      <t>ジッセキ</t>
    </rPh>
    <rPh sb="5" eb="8">
      <t>コウスイジュン</t>
    </rPh>
    <rPh sb="9" eb="11">
      <t>スイイ</t>
    </rPh>
    <rPh sb="15" eb="16">
      <t>ナカ</t>
    </rPh>
    <rPh sb="21" eb="23">
      <t>スイジュン</t>
    </rPh>
    <rPh sb="24" eb="26">
      <t>ダトウ</t>
    </rPh>
    <rPh sb="27" eb="28">
      <t>カンガ</t>
    </rPh>
    <phoneticPr fontId="5"/>
  </si>
  <si>
    <t>事業目的に即した支出を行っている。</t>
  </si>
  <si>
    <t>効率的な分析法開発等の検討を行っていることにより、当初の見込みよりも支出を抑えられた。</t>
    <rPh sb="0" eb="3">
      <t>コウリツテキ</t>
    </rPh>
    <rPh sb="4" eb="7">
      <t>ブンセキホウ</t>
    </rPh>
    <rPh sb="7" eb="9">
      <t>カイハツ</t>
    </rPh>
    <rPh sb="9" eb="10">
      <t>トウ</t>
    </rPh>
    <rPh sb="11" eb="13">
      <t>ケントウ</t>
    </rPh>
    <rPh sb="14" eb="15">
      <t>オコナ</t>
    </rPh>
    <rPh sb="25" eb="27">
      <t>トウショ</t>
    </rPh>
    <rPh sb="28" eb="30">
      <t>ミコ</t>
    </rPh>
    <rPh sb="34" eb="36">
      <t>シシュツ</t>
    </rPh>
    <rPh sb="37" eb="38">
      <t>オサ</t>
    </rPh>
    <phoneticPr fontId="5"/>
  </si>
  <si>
    <t>効率的な分析法開発の検討により、より多くの分析法が作成できるよう工夫を進めている。</t>
    <phoneticPr fontId="5"/>
  </si>
  <si>
    <t>毎年度１成分の分析法を作成することを目標としており、着実に達成している。</t>
  </si>
  <si>
    <t>作成した分析法については、都道府県等に通知し、我が国全体で活用されている。</t>
  </si>
  <si>
    <t>作成した分析法については、厚生労働省より都道府県等に通知し、我が国全体で活用している。毎年新たな成分が発見されており、都道府県での監視指導を効率的に行うため、引き続き分析法を作成する必要がある。</t>
  </si>
  <si>
    <t>溶媒条件等を検討し、複数の検討対象をなるべく同一条件で同時測定できるようにする方針も選択肢に入れて、分析法開発を進めている。これにより、重複操作の省略等、開発の効率化が図れ、当初の見込みよりも結果的に支出を抑えることができる可能性があるため、より多くの分析法の作成が見込まれる。引き続き経費の適切な執行に努めてまいりたい。</t>
    <rPh sb="0" eb="2">
      <t>ヨウバイ</t>
    </rPh>
    <rPh sb="84" eb="85">
      <t>ハカ</t>
    </rPh>
    <rPh sb="87" eb="89">
      <t>トウショ</t>
    </rPh>
    <rPh sb="90" eb="92">
      <t>ミコ</t>
    </rPh>
    <rPh sb="96" eb="99">
      <t>ケッカテキ</t>
    </rPh>
    <rPh sb="100" eb="102">
      <t>シシュツ</t>
    </rPh>
    <rPh sb="103" eb="104">
      <t>オサ</t>
    </rPh>
    <rPh sb="112" eb="115">
      <t>カノウセイ</t>
    </rPh>
    <rPh sb="133" eb="135">
      <t>ミコ</t>
    </rPh>
    <phoneticPr fontId="5"/>
  </si>
  <si>
    <t>点検対象外</t>
    <phoneticPr fontId="5"/>
  </si>
  <si>
    <t>216</t>
  </si>
  <si>
    <t>202</t>
  </si>
  <si>
    <t>193</t>
  </si>
  <si>
    <t>210</t>
  </si>
  <si>
    <t>162</t>
  </si>
  <si>
    <t>188</t>
  </si>
  <si>
    <t>213</t>
    <phoneticPr fontId="5"/>
  </si>
  <si>
    <t>A.-</t>
    <phoneticPr fontId="5"/>
  </si>
  <si>
    <t>B.-</t>
    <phoneticPr fontId="5"/>
  </si>
  <si>
    <t>岩井化学薬品株式会社</t>
    <rPh sb="6" eb="10">
      <t>カブシキガイシャ</t>
    </rPh>
    <phoneticPr fontId="5"/>
  </si>
  <si>
    <t>研究用消耗品</t>
    <rPh sb="0" eb="2">
      <t>ケンキュウ</t>
    </rPh>
    <rPh sb="2" eb="3">
      <t>ヨウ</t>
    </rPh>
    <rPh sb="3" eb="6">
      <t>ショウモウヒン</t>
    </rPh>
    <phoneticPr fontId="5"/>
  </si>
  <si>
    <t>-</t>
    <phoneticPr fontId="5"/>
  </si>
  <si>
    <t>株式会社伊藤サプライ</t>
    <rPh sb="0" eb="4">
      <t>カブシキガイシャ</t>
    </rPh>
    <rPh sb="4" eb="6">
      <t>イトウ</t>
    </rPh>
    <phoneticPr fontId="5"/>
  </si>
  <si>
    <t>株式会社バイオテック・ラボ</t>
    <rPh sb="0" eb="4">
      <t>カブシキガイシャ</t>
    </rPh>
    <phoneticPr fontId="5"/>
  </si>
  <si>
    <t>宮崎化学薬品株式会社</t>
    <rPh sb="6" eb="10">
      <t>カブシキガイシャ</t>
    </rPh>
    <phoneticPr fontId="5"/>
  </si>
  <si>
    <t>事務用品等</t>
    <rPh sb="0" eb="2">
      <t>ジム</t>
    </rPh>
    <rPh sb="2" eb="4">
      <t>ヨウヒン</t>
    </rPh>
    <rPh sb="4" eb="5">
      <t>トウ</t>
    </rPh>
    <phoneticPr fontId="5"/>
  </si>
  <si>
    <t>都道府県の地方衛生研究所が無承認無許可医薬品の検査を行うために必要な分析法を作成している。平成25年度はアセチルバルデナフィル、ホンデナフィル、ジメチルアセチルデナフィル、平成26年度はジオキソホンデナフィル，クロロデナフィル，ヒドロキシクロロデナフィル，N-ジメチルアミノエチルスルフォシルデナフィル、平成27年度はホモタダラフィル、N-ブチルノルタダラフィル、2-ヒドロキシプロピルノルタダラフィル、アセトアミノタダラフィル、平成28年度はジエチルアミノプレタダラフィル、プロポキシフェニルチオホモシルデナフィル、プロポキシフェニルチオアイルデナフィル、平成29年度はノルタダラフィル、シクロペンチルノルタダラフィル、N-フェニルプロペニルタダラフィル、平成30年度はノルカルボデナフィル、N-デスエチルアセチルデナフィル、ジチオプロピルカルボデナフィルの分析法を作成した。</t>
    <rPh sb="329" eb="331">
      <t>ヘイセイ</t>
    </rPh>
    <rPh sb="333" eb="335">
      <t>ネンド</t>
    </rPh>
    <phoneticPr fontId="5"/>
  </si>
  <si>
    <t>都道府県の地方衛生研究所で実施している医薬品の収去試験において迅速かつ再現性よく定性・定量できる分析法を作成することにより、都道府県における監視・取締りの効率化を図ることができるとともに、国民への保健衛生上の危害防止に寄与するものである。（平成30年度に新規に作成した分析法の件数　3件）</t>
    <rPh sb="120" eb="122">
      <t>ヘイセイ</t>
    </rPh>
    <rPh sb="124" eb="126">
      <t>ネンド</t>
    </rPh>
    <rPh sb="142" eb="143">
      <t>ケン</t>
    </rPh>
    <phoneticPr fontId="5"/>
  </si>
  <si>
    <t>397,651/3</t>
    <phoneticPr fontId="5"/>
  </si>
  <si>
    <t>国立医薬品食品衛生研究所</t>
    <rPh sb="0" eb="2">
      <t>コクリツ</t>
    </rPh>
    <rPh sb="2" eb="5">
      <t>イヤクヒン</t>
    </rPh>
    <rPh sb="5" eb="7">
      <t>ショクヒン</t>
    </rPh>
    <rPh sb="7" eb="9">
      <t>エイセイ</t>
    </rPh>
    <rPh sb="9" eb="12">
      <t>ケンキュウショ</t>
    </rPh>
    <phoneticPr fontId="5"/>
  </si>
  <si>
    <t>迅速分析法作成のための試験（支出委任）</t>
    <rPh sb="14" eb="16">
      <t>シシュツ</t>
    </rPh>
    <rPh sb="16" eb="18">
      <t>イニン</t>
    </rPh>
    <phoneticPr fontId="5"/>
  </si>
  <si>
    <t>-</t>
    <phoneticPr fontId="5"/>
  </si>
  <si>
    <t>-</t>
    <phoneticPr fontId="5"/>
  </si>
  <si>
    <t>-</t>
    <phoneticPr fontId="5"/>
  </si>
  <si>
    <t>新規に発見される無承認無許可医薬品について分析法の作成に係る経費であり、直接的な成果目標を設定することは困難であるが、間接指標としての無承認無許可医薬品として報告された医薬品に含まれる成分数は一定の数値で推移していることから、事業の目標達成に向けて一定の効果があると認められる。</t>
    <phoneticPr fontId="5"/>
  </si>
  <si>
    <t>課長　田中　徹</t>
    <rPh sb="3" eb="5">
      <t>タナカ</t>
    </rPh>
    <rPh sb="6" eb="7">
      <t>トオル</t>
    </rPh>
    <phoneticPr fontId="5"/>
  </si>
  <si>
    <t>医薬品迅速分析法等作成事業</t>
    <phoneticPr fontId="5"/>
  </si>
  <si>
    <t>-</t>
    <phoneticPr fontId="5"/>
  </si>
  <si>
    <t>-</t>
    <phoneticPr fontId="5"/>
  </si>
  <si>
    <t>都道府県における監視・取締りの効率化を図るために必要な経費であることから、引き続き、必要な予算額を確保し、適正な執行に努めること。</t>
    <rPh sb="0" eb="4">
      <t>トドウフケン</t>
    </rPh>
    <rPh sb="8" eb="10">
      <t>カンシ</t>
    </rPh>
    <rPh sb="11" eb="13">
      <t>トリシマ</t>
    </rPh>
    <rPh sb="15" eb="18">
      <t>コウリツカ</t>
    </rPh>
    <rPh sb="19" eb="20">
      <t>ハカ</t>
    </rPh>
    <rPh sb="24" eb="26">
      <t>ヒツヨウ</t>
    </rPh>
    <rPh sb="27" eb="29">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</si>
</sst>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12700</xdr:colOff>
      <xdr:row>740</xdr:row>
      <xdr:rowOff>152400</xdr:rowOff>
    </xdr:from>
    <xdr:to>
      <xdr:col>42</xdr:col>
      <xdr:colOff>144557</xdr:colOff>
      <xdr:row>744</xdr:row>
      <xdr:rowOff>288881</xdr:rowOff>
    </xdr:to>
    <xdr:sp macro="" textlink="">
      <xdr:nvSpPr>
        <xdr:cNvPr id="3" name="テキスト ボックス 2"/>
        <xdr:cNvSpPr txBox="1"/>
      </xdr:nvSpPr>
      <xdr:spPr>
        <a:xfrm>
          <a:off x="3467100" y="46570900"/>
          <a:ext cx="5211857" cy="155888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t>０．４百万円</a:t>
          </a:r>
        </a:p>
      </xdr:txBody>
    </xdr:sp>
    <xdr:clientData/>
  </xdr:twoCellAnchor>
  <xdr:twoCellAnchor>
    <xdr:from>
      <xdr:col>18</xdr:col>
      <xdr:colOff>114300</xdr:colOff>
      <xdr:row>745</xdr:row>
      <xdr:rowOff>152400</xdr:rowOff>
    </xdr:from>
    <xdr:to>
      <xdr:col>42</xdr:col>
      <xdr:colOff>61913</xdr:colOff>
      <xdr:row>746</xdr:row>
      <xdr:rowOff>216181</xdr:rowOff>
    </xdr:to>
    <xdr:sp macro="" textlink="">
      <xdr:nvSpPr>
        <xdr:cNvPr id="4" name="大かっこ 3"/>
        <xdr:cNvSpPr/>
      </xdr:nvSpPr>
      <xdr:spPr>
        <a:xfrm>
          <a:off x="3771900" y="48348900"/>
          <a:ext cx="4824413" cy="4193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医薬品迅速分析法等作成費</a:t>
          </a:r>
        </a:p>
      </xdr:txBody>
    </xdr:sp>
    <xdr:clientData/>
  </xdr:twoCellAnchor>
  <xdr:twoCellAnchor>
    <xdr:from>
      <xdr:col>28</xdr:col>
      <xdr:colOff>177800</xdr:colOff>
      <xdr:row>746</xdr:row>
      <xdr:rowOff>228600</xdr:rowOff>
    </xdr:from>
    <xdr:to>
      <xdr:col>28</xdr:col>
      <xdr:colOff>177800</xdr:colOff>
      <xdr:row>750</xdr:row>
      <xdr:rowOff>0</xdr:rowOff>
    </xdr:to>
    <xdr:cxnSp macro="">
      <xdr:nvCxnSpPr>
        <xdr:cNvPr id="5" name="直線矢印コネクタ 4"/>
        <xdr:cNvCxnSpPr/>
      </xdr:nvCxnSpPr>
      <xdr:spPr>
        <a:xfrm>
          <a:off x="5867400" y="48780700"/>
          <a:ext cx="0" cy="1193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152400</xdr:colOff>
      <xdr:row>750</xdr:row>
      <xdr:rowOff>25400</xdr:rowOff>
    </xdr:from>
    <xdr:to>
      <xdr:col>41</xdr:col>
      <xdr:colOff>81057</xdr:colOff>
      <xdr:row>756</xdr:row>
      <xdr:rowOff>118949</xdr:rowOff>
    </xdr:to>
    <xdr:sp macro="" textlink="">
      <xdr:nvSpPr>
        <xdr:cNvPr id="6" name="テキスト ボックス 5"/>
        <xdr:cNvSpPr txBox="1"/>
      </xdr:nvSpPr>
      <xdr:spPr>
        <a:xfrm>
          <a:off x="3200400" y="49999900"/>
          <a:ext cx="5211857" cy="22271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Ａ．国立医薬品食品衛生研究所</a:t>
          </a:r>
          <a:endParaRPr kumimoji="1" lang="en-US" altLang="ja-JP" sz="1100"/>
        </a:p>
        <a:p>
          <a:pPr algn="ctr"/>
          <a:endParaRPr kumimoji="1" lang="en-US" altLang="ja-JP" sz="1100"/>
        </a:p>
        <a:p>
          <a:pPr algn="ctr"/>
          <a:r>
            <a:rPr kumimoji="1" lang="ja-JP" altLang="en-US" sz="1100"/>
            <a:t>０．４百万円</a:t>
          </a:r>
        </a:p>
      </xdr:txBody>
    </xdr:sp>
    <xdr:clientData/>
  </xdr:twoCellAnchor>
  <xdr:twoCellAnchor>
    <xdr:from>
      <xdr:col>16</xdr:col>
      <xdr:colOff>139700</xdr:colOff>
      <xdr:row>756</xdr:row>
      <xdr:rowOff>317500</xdr:rowOff>
    </xdr:from>
    <xdr:to>
      <xdr:col>40</xdr:col>
      <xdr:colOff>113366</xdr:colOff>
      <xdr:row>757</xdr:row>
      <xdr:rowOff>114300</xdr:rowOff>
    </xdr:to>
    <xdr:sp macro="" textlink="">
      <xdr:nvSpPr>
        <xdr:cNvPr id="7" name="大かっこ 6"/>
        <xdr:cNvSpPr/>
      </xdr:nvSpPr>
      <xdr:spPr>
        <a:xfrm>
          <a:off x="3390900" y="52425600"/>
          <a:ext cx="4850466" cy="4699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迅速分析法作成のための試験の実施</a:t>
          </a:r>
        </a:p>
      </xdr:txBody>
    </xdr:sp>
    <xdr:clientData/>
  </xdr:twoCellAnchor>
  <xdr:twoCellAnchor>
    <xdr:from>
      <xdr:col>28</xdr:col>
      <xdr:colOff>0</xdr:colOff>
      <xdr:row>757</xdr:row>
      <xdr:rowOff>431800</xdr:rowOff>
    </xdr:from>
    <xdr:to>
      <xdr:col>28</xdr:col>
      <xdr:colOff>0</xdr:colOff>
      <xdr:row>759</xdr:row>
      <xdr:rowOff>279400</xdr:rowOff>
    </xdr:to>
    <xdr:cxnSp macro="">
      <xdr:nvCxnSpPr>
        <xdr:cNvPr id="10" name="直線矢印コネクタ 9"/>
        <xdr:cNvCxnSpPr/>
      </xdr:nvCxnSpPr>
      <xdr:spPr>
        <a:xfrm>
          <a:off x="5689600" y="53213000"/>
          <a:ext cx="0" cy="1193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25400</xdr:colOff>
      <xdr:row>760</xdr:row>
      <xdr:rowOff>101600</xdr:rowOff>
    </xdr:from>
    <xdr:to>
      <xdr:col>40</xdr:col>
      <xdr:colOff>157257</xdr:colOff>
      <xdr:row>767</xdr:row>
      <xdr:rowOff>4649</xdr:rowOff>
    </xdr:to>
    <xdr:sp macro="" textlink="">
      <xdr:nvSpPr>
        <xdr:cNvPr id="11" name="テキスト ボックス 10"/>
        <xdr:cNvSpPr txBox="1"/>
      </xdr:nvSpPr>
      <xdr:spPr>
        <a:xfrm>
          <a:off x="3073400" y="54597300"/>
          <a:ext cx="5211857" cy="22271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Ｂ．民間企業　</a:t>
          </a:r>
          <a:r>
            <a:rPr kumimoji="1" lang="en-US" altLang="ja-JP" sz="1100"/>
            <a:t>4</a:t>
          </a:r>
          <a:r>
            <a:rPr kumimoji="1" lang="ja-JP" altLang="en-US" sz="1100"/>
            <a:t>者</a:t>
          </a:r>
          <a:endParaRPr kumimoji="1" lang="en-US" altLang="ja-JP" sz="1100"/>
        </a:p>
        <a:p>
          <a:pPr algn="ctr"/>
          <a:r>
            <a:rPr kumimoji="1" lang="ja-JP" altLang="en-US" sz="1100"/>
            <a:t>０．４百万円</a:t>
          </a:r>
        </a:p>
      </xdr:txBody>
    </xdr:sp>
    <xdr:clientData/>
  </xdr:twoCellAnchor>
  <xdr:twoCellAnchor>
    <xdr:from>
      <xdr:col>16</xdr:col>
      <xdr:colOff>177800</xdr:colOff>
      <xdr:row>768</xdr:row>
      <xdr:rowOff>0</xdr:rowOff>
    </xdr:from>
    <xdr:to>
      <xdr:col>40</xdr:col>
      <xdr:colOff>151466</xdr:colOff>
      <xdr:row>769</xdr:row>
      <xdr:rowOff>152400</xdr:rowOff>
    </xdr:to>
    <xdr:sp macro="" textlink="">
      <xdr:nvSpPr>
        <xdr:cNvPr id="12" name="大かっこ 11"/>
        <xdr:cNvSpPr/>
      </xdr:nvSpPr>
      <xdr:spPr>
        <a:xfrm>
          <a:off x="3429000" y="57137300"/>
          <a:ext cx="4850466" cy="4699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備品、研究用消耗品等</a:t>
          </a:r>
          <a:endParaRPr kumimoji="1" lang="en-US" altLang="ja-JP" sz="1100"/>
        </a:p>
      </xdr:txBody>
    </xdr:sp>
    <xdr:clientData/>
  </xdr:twoCellAnchor>
  <xdr:twoCellAnchor>
    <xdr:from>
      <xdr:col>16</xdr:col>
      <xdr:colOff>101600</xdr:colOff>
      <xdr:row>749</xdr:row>
      <xdr:rowOff>0</xdr:rowOff>
    </xdr:from>
    <xdr:to>
      <xdr:col>26</xdr:col>
      <xdr:colOff>11509</xdr:colOff>
      <xdr:row>749</xdr:row>
      <xdr:rowOff>258664</xdr:rowOff>
    </xdr:to>
    <xdr:sp macro="" textlink="">
      <xdr:nvSpPr>
        <xdr:cNvPr id="13" name="正方形/長方形 12"/>
        <xdr:cNvSpPr/>
      </xdr:nvSpPr>
      <xdr:spPr>
        <a:xfrm>
          <a:off x="3352800" y="49618900"/>
          <a:ext cx="1941909" cy="2586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15</xdr:col>
      <xdr:colOff>127000</xdr:colOff>
      <xdr:row>759</xdr:row>
      <xdr:rowOff>25400</xdr:rowOff>
    </xdr:from>
    <xdr:to>
      <xdr:col>24</xdr:col>
      <xdr:colOff>37794</xdr:colOff>
      <xdr:row>759</xdr:row>
      <xdr:rowOff>297543</xdr:rowOff>
    </xdr:to>
    <xdr:sp macro="" textlink="">
      <xdr:nvSpPr>
        <xdr:cNvPr id="14" name="正方形/長方形 13"/>
        <xdr:cNvSpPr/>
      </xdr:nvSpPr>
      <xdr:spPr>
        <a:xfrm>
          <a:off x="3175000" y="54152800"/>
          <a:ext cx="1739594" cy="2721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233</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644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0.6</v>
      </c>
      <c r="Q13" s="658"/>
      <c r="R13" s="658"/>
      <c r="S13" s="658"/>
      <c r="T13" s="658"/>
      <c r="U13" s="658"/>
      <c r="V13" s="659"/>
      <c r="W13" s="657">
        <v>0.6</v>
      </c>
      <c r="X13" s="658"/>
      <c r="Y13" s="658"/>
      <c r="Z13" s="658"/>
      <c r="AA13" s="658"/>
      <c r="AB13" s="658"/>
      <c r="AC13" s="659"/>
      <c r="AD13" s="657">
        <v>0.6</v>
      </c>
      <c r="AE13" s="658"/>
      <c r="AF13" s="658"/>
      <c r="AG13" s="658"/>
      <c r="AH13" s="658"/>
      <c r="AI13" s="658"/>
      <c r="AJ13" s="659"/>
      <c r="AK13" s="657">
        <v>0.6</v>
      </c>
      <c r="AL13" s="658"/>
      <c r="AM13" s="658"/>
      <c r="AN13" s="658"/>
      <c r="AO13" s="658"/>
      <c r="AP13" s="658"/>
      <c r="AQ13" s="659"/>
      <c r="AR13" s="919">
        <v>0.6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0.6</v>
      </c>
      <c r="Q18" s="879"/>
      <c r="R18" s="879"/>
      <c r="S18" s="879"/>
      <c r="T18" s="879"/>
      <c r="U18" s="879"/>
      <c r="V18" s="880"/>
      <c r="W18" s="878">
        <f>SUM(W13:AC17)</f>
        <v>0.6</v>
      </c>
      <c r="X18" s="879"/>
      <c r="Y18" s="879"/>
      <c r="Z18" s="879"/>
      <c r="AA18" s="879"/>
      <c r="AB18" s="879"/>
      <c r="AC18" s="880"/>
      <c r="AD18" s="878">
        <f>SUM(AD13:AJ17)</f>
        <v>0.6</v>
      </c>
      <c r="AE18" s="879"/>
      <c r="AF18" s="879"/>
      <c r="AG18" s="879"/>
      <c r="AH18" s="879"/>
      <c r="AI18" s="879"/>
      <c r="AJ18" s="880"/>
      <c r="AK18" s="878">
        <f>SUM(AK13:AQ17)</f>
        <v>0.6</v>
      </c>
      <c r="AL18" s="879"/>
      <c r="AM18" s="879"/>
      <c r="AN18" s="879"/>
      <c r="AO18" s="879"/>
      <c r="AP18" s="879"/>
      <c r="AQ18" s="880"/>
      <c r="AR18" s="878">
        <f>SUM(AR13:AX17)</f>
        <v>0.6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0.5</v>
      </c>
      <c r="Q19" s="658"/>
      <c r="R19" s="658"/>
      <c r="S19" s="658"/>
      <c r="T19" s="658"/>
      <c r="U19" s="658"/>
      <c r="V19" s="659"/>
      <c r="W19" s="657">
        <v>0.4</v>
      </c>
      <c r="X19" s="658"/>
      <c r="Y19" s="658"/>
      <c r="Z19" s="658"/>
      <c r="AA19" s="658"/>
      <c r="AB19" s="658"/>
      <c r="AC19" s="659"/>
      <c r="AD19" s="657">
        <v>0.4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0.83333333333333337</v>
      </c>
      <c r="Q20" s="318"/>
      <c r="R20" s="318"/>
      <c r="S20" s="318"/>
      <c r="T20" s="318"/>
      <c r="U20" s="318"/>
      <c r="V20" s="318"/>
      <c r="W20" s="318">
        <f t="shared" ref="W20" si="0">IF(W18=0, "-", SUM(W19)/W18)</f>
        <v>0.66666666666666674</v>
      </c>
      <c r="X20" s="318"/>
      <c r="Y20" s="318"/>
      <c r="Z20" s="318"/>
      <c r="AA20" s="318"/>
      <c r="AB20" s="318"/>
      <c r="AC20" s="318"/>
      <c r="AD20" s="318">
        <f t="shared" ref="AD20" si="1">IF(AD18=0, "-", SUM(AD19)/AD18)</f>
        <v>0.66666666666666674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0.83333333333333337</v>
      </c>
      <c r="Q21" s="318"/>
      <c r="R21" s="318"/>
      <c r="S21" s="318"/>
      <c r="T21" s="318"/>
      <c r="U21" s="318"/>
      <c r="V21" s="318"/>
      <c r="W21" s="318">
        <f t="shared" ref="W21" si="2">IF(W19=0, "-", SUM(W19)/SUM(W13,W14))</f>
        <v>0.66666666666666674</v>
      </c>
      <c r="X21" s="318"/>
      <c r="Y21" s="318"/>
      <c r="Z21" s="318"/>
      <c r="AA21" s="318"/>
      <c r="AB21" s="318"/>
      <c r="AC21" s="318"/>
      <c r="AD21" s="318">
        <f t="shared" ref="AD21" si="3">IF(AD19=0, "-", SUM(AD19)/SUM(AD13,AD14))</f>
        <v>0.66666666666666674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0.6</v>
      </c>
      <c r="Q23" s="920"/>
      <c r="R23" s="920"/>
      <c r="S23" s="920"/>
      <c r="T23" s="920"/>
      <c r="U23" s="920"/>
      <c r="V23" s="937"/>
      <c r="W23" s="919">
        <v>0.6</v>
      </c>
      <c r="X23" s="920"/>
      <c r="Y23" s="920"/>
      <c r="Z23" s="920"/>
      <c r="AA23" s="920"/>
      <c r="AB23" s="920"/>
      <c r="AC23" s="937"/>
      <c r="AD23" s="974" t="s">
        <v>646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0.6</v>
      </c>
      <c r="Q29" s="658"/>
      <c r="R29" s="658"/>
      <c r="S29" s="658"/>
      <c r="T29" s="658"/>
      <c r="U29" s="658"/>
      <c r="V29" s="659"/>
      <c r="W29" s="933">
        <f>AR13</f>
        <v>0.6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t="s">
        <v>578</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t="s">
        <v>576</v>
      </c>
      <c r="AF32" s="219"/>
      <c r="AG32" s="219"/>
      <c r="AH32" s="219"/>
      <c r="AI32" s="218" t="s">
        <v>576</v>
      </c>
      <c r="AJ32" s="219"/>
      <c r="AK32" s="219"/>
      <c r="AL32" s="219"/>
      <c r="AM32" s="218" t="s">
        <v>576</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576</v>
      </c>
      <c r="AF33" s="219"/>
      <c r="AG33" s="219"/>
      <c r="AH33" s="219"/>
      <c r="AI33" s="218" t="s">
        <v>576</v>
      </c>
      <c r="AJ33" s="219"/>
      <c r="AK33" s="219"/>
      <c r="AL33" s="219"/>
      <c r="AM33" s="218" t="s">
        <v>576</v>
      </c>
      <c r="AN33" s="219"/>
      <c r="AO33" s="219"/>
      <c r="AP33" s="219"/>
      <c r="AQ33" s="340" t="s">
        <v>576</v>
      </c>
      <c r="AR33" s="207"/>
      <c r="AS33" s="207"/>
      <c r="AT33" s="341"/>
      <c r="AU33" s="219" t="s">
        <v>576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576</v>
      </c>
      <c r="AF34" s="219"/>
      <c r="AG34" s="219"/>
      <c r="AH34" s="219"/>
      <c r="AI34" s="218" t="s">
        <v>576</v>
      </c>
      <c r="AJ34" s="219"/>
      <c r="AK34" s="219"/>
      <c r="AL34" s="219"/>
      <c r="AM34" s="218" t="s">
        <v>576</v>
      </c>
      <c r="AN34" s="219"/>
      <c r="AO34" s="219"/>
      <c r="AP34" s="219"/>
      <c r="AQ34" s="340" t="s">
        <v>576</v>
      </c>
      <c r="AR34" s="207"/>
      <c r="AS34" s="207"/>
      <c r="AT34" s="341"/>
      <c r="AU34" s="219" t="s">
        <v>576</v>
      </c>
      <c r="AV34" s="219"/>
      <c r="AW34" s="219"/>
      <c r="AX34" s="221"/>
    </row>
    <row r="35" spans="1:50" ht="23.25" customHeight="1" x14ac:dyDescent="0.15">
      <c r="A35" s="226" t="s">
        <v>505</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580</v>
      </c>
      <c r="H82" s="676"/>
      <c r="I82" s="676"/>
      <c r="J82" s="676"/>
      <c r="K82" s="676"/>
      <c r="L82" s="676"/>
      <c r="M82" s="676"/>
      <c r="N82" s="676"/>
      <c r="O82" s="676"/>
      <c r="P82" s="676"/>
      <c r="Q82" s="676"/>
      <c r="R82" s="676"/>
      <c r="S82" s="676"/>
      <c r="T82" s="676"/>
      <c r="U82" s="676"/>
      <c r="V82" s="676"/>
      <c r="W82" s="676"/>
      <c r="X82" s="676"/>
      <c r="Y82" s="676"/>
      <c r="Z82" s="676"/>
      <c r="AA82" s="677"/>
      <c r="AB82" s="884" t="s">
        <v>581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578</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582</v>
      </c>
      <c r="H87" s="105"/>
      <c r="I87" s="105"/>
      <c r="J87" s="105"/>
      <c r="K87" s="105"/>
      <c r="L87" s="105"/>
      <c r="M87" s="105"/>
      <c r="N87" s="105"/>
      <c r="O87" s="106"/>
      <c r="P87" s="105" t="s">
        <v>583</v>
      </c>
      <c r="Q87" s="514"/>
      <c r="R87" s="514"/>
      <c r="S87" s="514"/>
      <c r="T87" s="514"/>
      <c r="U87" s="514"/>
      <c r="V87" s="514"/>
      <c r="W87" s="514"/>
      <c r="X87" s="515"/>
      <c r="Y87" s="561" t="s">
        <v>62</v>
      </c>
      <c r="Z87" s="562"/>
      <c r="AA87" s="563"/>
      <c r="AB87" s="461" t="s">
        <v>585</v>
      </c>
      <c r="AC87" s="461"/>
      <c r="AD87" s="461"/>
      <c r="AE87" s="218">
        <v>29</v>
      </c>
      <c r="AF87" s="219"/>
      <c r="AG87" s="219"/>
      <c r="AH87" s="219"/>
      <c r="AI87" s="218">
        <v>35</v>
      </c>
      <c r="AJ87" s="219"/>
      <c r="AK87" s="219"/>
      <c r="AL87" s="219"/>
      <c r="AM87" s="218">
        <v>48</v>
      </c>
      <c r="AN87" s="219"/>
      <c r="AO87" s="219"/>
      <c r="AP87" s="219"/>
      <c r="AQ87" s="340" t="s">
        <v>576</v>
      </c>
      <c r="AR87" s="207"/>
      <c r="AS87" s="207"/>
      <c r="AT87" s="341"/>
      <c r="AU87" s="219" t="s">
        <v>584</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576</v>
      </c>
      <c r="AC88" s="523"/>
      <c r="AD88" s="523"/>
      <c r="AE88" s="218" t="s">
        <v>576</v>
      </c>
      <c r="AF88" s="219"/>
      <c r="AG88" s="219"/>
      <c r="AH88" s="219"/>
      <c r="AI88" s="218" t="s">
        <v>576</v>
      </c>
      <c r="AJ88" s="219"/>
      <c r="AK88" s="219"/>
      <c r="AL88" s="219"/>
      <c r="AM88" s="218" t="s">
        <v>576</v>
      </c>
      <c r="AN88" s="219"/>
      <c r="AO88" s="219"/>
      <c r="AP88" s="219"/>
      <c r="AQ88" s="340" t="s">
        <v>576</v>
      </c>
      <c r="AR88" s="207"/>
      <c r="AS88" s="207"/>
      <c r="AT88" s="341"/>
      <c r="AU88" s="219" t="s">
        <v>578</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576</v>
      </c>
      <c r="AF89" s="219"/>
      <c r="AG89" s="219"/>
      <c r="AH89" s="219"/>
      <c r="AI89" s="218" t="s">
        <v>576</v>
      </c>
      <c r="AJ89" s="219"/>
      <c r="AK89" s="219"/>
      <c r="AL89" s="219"/>
      <c r="AM89" s="218" t="s">
        <v>576</v>
      </c>
      <c r="AN89" s="219"/>
      <c r="AO89" s="219"/>
      <c r="AP89" s="219"/>
      <c r="AQ89" s="340" t="s">
        <v>576</v>
      </c>
      <c r="AR89" s="207"/>
      <c r="AS89" s="207"/>
      <c r="AT89" s="341"/>
      <c r="AU89" s="219" t="s">
        <v>578</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3</v>
      </c>
      <c r="AF101" s="219"/>
      <c r="AG101" s="219"/>
      <c r="AH101" s="220"/>
      <c r="AI101" s="218">
        <v>3</v>
      </c>
      <c r="AJ101" s="219"/>
      <c r="AK101" s="219"/>
      <c r="AL101" s="220"/>
      <c r="AM101" s="218">
        <v>3</v>
      </c>
      <c r="AN101" s="219"/>
      <c r="AO101" s="219"/>
      <c r="AP101" s="220"/>
      <c r="AQ101" s="218" t="s">
        <v>576</v>
      </c>
      <c r="AR101" s="219"/>
      <c r="AS101" s="219"/>
      <c r="AT101" s="220"/>
      <c r="AU101" s="218" t="s">
        <v>587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177260</v>
      </c>
      <c r="AF116" s="418"/>
      <c r="AG116" s="418"/>
      <c r="AH116" s="418"/>
      <c r="AI116" s="418">
        <v>124354</v>
      </c>
      <c r="AJ116" s="418"/>
      <c r="AK116" s="418"/>
      <c r="AL116" s="418"/>
      <c r="AM116" s="418">
        <v>132550</v>
      </c>
      <c r="AN116" s="418"/>
      <c r="AO116" s="418"/>
      <c r="AP116" s="418"/>
      <c r="AQ116" s="218">
        <v>628000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591</v>
      </c>
      <c r="AF117" s="551"/>
      <c r="AG117" s="551"/>
      <c r="AH117" s="551"/>
      <c r="AI117" s="551" t="s">
        <v>592</v>
      </c>
      <c r="AJ117" s="551"/>
      <c r="AK117" s="551"/>
      <c r="AL117" s="551"/>
      <c r="AM117" s="551" t="s">
        <v>637</v>
      </c>
      <c r="AN117" s="551"/>
      <c r="AO117" s="551"/>
      <c r="AP117" s="551"/>
      <c r="AQ117" s="551" t="s">
        <v>595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600</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576</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578</v>
      </c>
      <c r="H154" s="105"/>
      <c r="I154" s="105"/>
      <c r="J154" s="105"/>
      <c r="K154" s="105"/>
      <c r="L154" s="105"/>
      <c r="M154" s="105"/>
      <c r="N154" s="105"/>
      <c r="O154" s="105"/>
      <c r="P154" s="106"/>
      <c r="Q154" s="125" t="s">
        <v>578</v>
      </c>
      <c r="R154" s="105"/>
      <c r="S154" s="105"/>
      <c r="T154" s="105"/>
      <c r="U154" s="105"/>
      <c r="V154" s="105"/>
      <c r="W154" s="105"/>
      <c r="X154" s="105"/>
      <c r="Y154" s="105"/>
      <c r="Z154" s="105"/>
      <c r="AA154" s="293"/>
      <c r="AB154" s="141" t="s">
        <v>578</v>
      </c>
      <c r="AC154" s="142"/>
      <c r="AD154" s="142"/>
      <c r="AE154" s="147" t="s">
        <v>598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customHeight="1" x14ac:dyDescent="0.15">
      <c r="A368" s="189"/>
      <c r="B368" s="186"/>
      <c r="C368" s="180"/>
      <c r="D368" s="186"/>
      <c r="E368" s="125" t="s">
        <v>636</v>
      </c>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576</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578</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576</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576</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0" t="s">
        <v>603</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600</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576</v>
      </c>
      <c r="AJ460" s="207"/>
      <c r="AK460" s="207"/>
      <c r="AL460" s="207"/>
      <c r="AM460" s="340" t="s">
        <v>576</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607</v>
      </c>
      <c r="AE705" s="715"/>
      <c r="AF705" s="715"/>
      <c r="AG705" s="125" t="s">
        <v>578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607</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53.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612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607</v>
      </c>
      <c r="AE713" s="329"/>
      <c r="AF713" s="663"/>
      <c r="AG713" s="101" t="s">
        <v>588</v>
      </c>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613</v>
      </c>
      <c r="AH714" s="737"/>
      <c r="AI714" s="737"/>
      <c r="AJ714" s="737"/>
      <c r="AK714" s="737"/>
      <c r="AL714" s="737"/>
      <c r="AM714" s="737"/>
      <c r="AN714" s="737"/>
      <c r="AO714" s="737"/>
      <c r="AP714" s="737"/>
      <c r="AQ714" s="737"/>
      <c r="AR714" s="737"/>
      <c r="AS714" s="737"/>
      <c r="AT714" s="737"/>
      <c r="AU714" s="737"/>
      <c r="AV714" s="737"/>
      <c r="AW714" s="737"/>
      <c r="AX714" s="738"/>
    </row>
    <row r="715" spans="1:50" ht="114.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643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607</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6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598</v>
      </c>
      <c r="K721" s="291"/>
      <c r="L721" s="83" t="str">
        <f>IF(M721="","","-")</f>
        <v/>
      </c>
      <c r="M721" s="84"/>
      <c r="N721" s="304" t="s">
        <v>578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648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647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619</v>
      </c>
      <c r="F737" s="990"/>
      <c r="G737" s="990"/>
      <c r="H737" s="990"/>
      <c r="I737" s="990"/>
      <c r="J737" s="990"/>
      <c r="K737" s="990"/>
      <c r="L737" s="990"/>
      <c r="M737" s="990"/>
      <c r="N737" s="365" t="s">
        <v>542</v>
      </c>
      <c r="O737" s="365"/>
      <c r="P737" s="365"/>
      <c r="Q737" s="365"/>
      <c r="R737" s="990" t="s">
        <v>621</v>
      </c>
      <c r="S737" s="990"/>
      <c r="T737" s="990"/>
      <c r="U737" s="990"/>
      <c r="V737" s="990"/>
      <c r="W737" s="990"/>
      <c r="X737" s="990"/>
      <c r="Y737" s="990"/>
      <c r="Z737" s="990"/>
      <c r="AA737" s="365" t="s">
        <v>541</v>
      </c>
      <c r="AB737" s="365"/>
      <c r="AC737" s="365"/>
      <c r="AD737" s="365"/>
      <c r="AE737" s="990" t="s">
        <v>623</v>
      </c>
      <c r="AF737" s="990"/>
      <c r="AG737" s="990"/>
      <c r="AH737" s="990"/>
      <c r="AI737" s="990"/>
      <c r="AJ737" s="990"/>
      <c r="AK737" s="990"/>
      <c r="AL737" s="990"/>
      <c r="AM737" s="990"/>
      <c r="AN737" s="365" t="s">
        <v>540</v>
      </c>
      <c r="AO737" s="365"/>
      <c r="AP737" s="365"/>
      <c r="AQ737" s="365"/>
      <c r="AR737" s="982" t="s">
        <v>624</v>
      </c>
      <c r="AS737" s="983"/>
      <c r="AT737" s="983"/>
      <c r="AU737" s="983"/>
      <c r="AV737" s="983"/>
      <c r="AW737" s="983"/>
      <c r="AX737" s="984"/>
      <c r="AY737" s="89"/>
      <c r="AZ737" s="89"/>
    </row>
    <row r="738" spans="1:52" ht="24.75" customHeight="1" x14ac:dyDescent="0.15">
      <c r="A738" s="991" t="s">
        <v>539</v>
      </c>
      <c r="B738" s="210"/>
      <c r="C738" s="210"/>
      <c r="D738" s="211"/>
      <c r="E738" s="990" t="s">
        <v>620</v>
      </c>
      <c r="F738" s="990"/>
      <c r="G738" s="990"/>
      <c r="H738" s="990"/>
      <c r="I738" s="990"/>
      <c r="J738" s="990"/>
      <c r="K738" s="990"/>
      <c r="L738" s="990"/>
      <c r="M738" s="990"/>
      <c r="N738" s="365" t="s">
        <v>538</v>
      </c>
      <c r="O738" s="365"/>
      <c r="P738" s="365"/>
      <c r="Q738" s="365"/>
      <c r="R738" s="990" t="s">
        <v>622</v>
      </c>
      <c r="S738" s="990"/>
      <c r="T738" s="990"/>
      <c r="U738" s="990"/>
      <c r="V738" s="990"/>
      <c r="W738" s="990"/>
      <c r="X738" s="990"/>
      <c r="Y738" s="990"/>
      <c r="Z738" s="990"/>
      <c r="AA738" s="365" t="s">
        <v>537</v>
      </c>
      <c r="AB738" s="365"/>
      <c r="AC738" s="365"/>
      <c r="AD738" s="365"/>
      <c r="AE738" s="990" t="s">
        <v>622</v>
      </c>
      <c r="AF738" s="990"/>
      <c r="AG738" s="990"/>
      <c r="AH738" s="990"/>
      <c r="AI738" s="990"/>
      <c r="AJ738" s="990"/>
      <c r="AK738" s="990"/>
      <c r="AL738" s="990"/>
      <c r="AM738" s="990"/>
      <c r="AN738" s="365" t="s">
        <v>533</v>
      </c>
      <c r="AO738" s="365"/>
      <c r="AP738" s="365"/>
      <c r="AQ738" s="365"/>
      <c r="AR738" s="982" t="s">
        <v>625</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224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48"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9.5" customHeight="1" x14ac:dyDescent="0.15">
      <c r="A781" s="631"/>
      <c r="B781" s="632"/>
      <c r="C781" s="632"/>
      <c r="D781" s="632"/>
      <c r="E781" s="632"/>
      <c r="F781" s="633"/>
      <c r="G781" s="670" t="s">
        <v>578</v>
      </c>
      <c r="H781" s="671"/>
      <c r="I781" s="671"/>
      <c r="J781" s="671"/>
      <c r="K781" s="672"/>
      <c r="L781" s="664" t="s">
        <v>578</v>
      </c>
      <c r="M781" s="665"/>
      <c r="N781" s="665"/>
      <c r="O781" s="665"/>
      <c r="P781" s="665"/>
      <c r="Q781" s="665"/>
      <c r="R781" s="665"/>
      <c r="S781" s="665"/>
      <c r="T781" s="665"/>
      <c r="U781" s="665"/>
      <c r="V781" s="665"/>
      <c r="W781" s="665"/>
      <c r="X781" s="666"/>
      <c r="Y781" s="388"/>
      <c r="Z781" s="389"/>
      <c r="AA781" s="389"/>
      <c r="AB781" s="805"/>
      <c r="AC781" s="670" t="s">
        <v>578</v>
      </c>
      <c r="AD781" s="671"/>
      <c r="AE781" s="671"/>
      <c r="AF781" s="671"/>
      <c r="AG781" s="672"/>
      <c r="AH781" s="664" t="s">
        <v>578</v>
      </c>
      <c r="AI781" s="665"/>
      <c r="AJ781" s="665"/>
      <c r="AK781" s="665"/>
      <c r="AL781" s="665"/>
      <c r="AM781" s="665"/>
      <c r="AN781" s="665"/>
      <c r="AO781" s="665"/>
      <c r="AP781" s="665"/>
      <c r="AQ781" s="665"/>
      <c r="AR781" s="665"/>
      <c r="AS781" s="665"/>
      <c r="AT781" s="666"/>
      <c r="AU781" s="388" t="s">
        <v>578</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638</v>
      </c>
      <c r="D837" s="347"/>
      <c r="E837" s="347"/>
      <c r="F837" s="347"/>
      <c r="G837" s="347"/>
      <c r="H837" s="347"/>
      <c r="I837" s="347"/>
      <c r="J837" s="348" t="s">
        <v>641</v>
      </c>
      <c r="K837" s="349"/>
      <c r="L837" s="349"/>
      <c r="M837" s="349"/>
      <c r="N837" s="349"/>
      <c r="O837" s="349"/>
      <c r="P837" s="362" t="s">
        <v>639</v>
      </c>
      <c r="Q837" s="350"/>
      <c r="R837" s="350"/>
      <c r="S837" s="350"/>
      <c r="T837" s="350"/>
      <c r="U837" s="350"/>
      <c r="V837" s="350"/>
      <c r="W837" s="350"/>
      <c r="X837" s="350"/>
      <c r="Y837" s="351">
        <v>0.4</v>
      </c>
      <c r="Z837" s="352"/>
      <c r="AA837" s="352"/>
      <c r="AB837" s="353"/>
      <c r="AC837" s="363" t="s">
        <v>196</v>
      </c>
      <c r="AD837" s="371"/>
      <c r="AE837" s="371"/>
      <c r="AF837" s="371"/>
      <c r="AG837" s="371"/>
      <c r="AH837" s="372" t="s">
        <v>640</v>
      </c>
      <c r="AI837" s="373"/>
      <c r="AJ837" s="373"/>
      <c r="AK837" s="373"/>
      <c r="AL837" s="357" t="s">
        <v>641</v>
      </c>
      <c r="AM837" s="358"/>
      <c r="AN837" s="358"/>
      <c r="AO837" s="359"/>
      <c r="AP837" s="360" t="s">
        <v>642</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633</v>
      </c>
      <c r="D870" s="347"/>
      <c r="E870" s="347"/>
      <c r="F870" s="347"/>
      <c r="G870" s="347"/>
      <c r="H870" s="347"/>
      <c r="I870" s="347"/>
      <c r="J870" s="348">
        <v>3011401006210</v>
      </c>
      <c r="K870" s="349"/>
      <c r="L870" s="349"/>
      <c r="M870" s="349"/>
      <c r="N870" s="349"/>
      <c r="O870" s="349"/>
      <c r="P870" s="350" t="s">
        <v>629</v>
      </c>
      <c r="Q870" s="350"/>
      <c r="R870" s="350"/>
      <c r="S870" s="350"/>
      <c r="T870" s="350"/>
      <c r="U870" s="350"/>
      <c r="V870" s="350"/>
      <c r="W870" s="350"/>
      <c r="X870" s="350"/>
      <c r="Y870" s="351">
        <v>0.19</v>
      </c>
      <c r="Z870" s="352"/>
      <c r="AA870" s="352"/>
      <c r="AB870" s="353"/>
      <c r="AC870" s="363" t="s">
        <v>503</v>
      </c>
      <c r="AD870" s="371"/>
      <c r="AE870" s="371"/>
      <c r="AF870" s="371"/>
      <c r="AG870" s="371"/>
      <c r="AH870" s="372" t="s">
        <v>576</v>
      </c>
      <c r="AI870" s="373"/>
      <c r="AJ870" s="373"/>
      <c r="AK870" s="373"/>
      <c r="AL870" s="357" t="s">
        <v>576</v>
      </c>
      <c r="AM870" s="358"/>
      <c r="AN870" s="358"/>
      <c r="AO870" s="359"/>
      <c r="AP870" s="360" t="s">
        <v>576</v>
      </c>
      <c r="AQ870" s="360"/>
      <c r="AR870" s="360"/>
      <c r="AS870" s="360"/>
      <c r="AT870" s="360"/>
      <c r="AU870" s="360"/>
      <c r="AV870" s="360"/>
      <c r="AW870" s="360"/>
      <c r="AX870" s="360"/>
    </row>
    <row r="871" spans="1:50" ht="30" customHeight="1" x14ac:dyDescent="0.15">
      <c r="A871" s="376">
        <v>2</v>
      </c>
      <c r="B871" s="376">
        <v>1</v>
      </c>
      <c r="C871" s="347" t="s">
        <v>628</v>
      </c>
      <c r="D871" s="347"/>
      <c r="E871" s="347"/>
      <c r="F871" s="347"/>
      <c r="G871" s="347"/>
      <c r="H871" s="347"/>
      <c r="I871" s="347"/>
      <c r="J871" s="348">
        <v>8010001036745</v>
      </c>
      <c r="K871" s="349"/>
      <c r="L871" s="349"/>
      <c r="M871" s="349"/>
      <c r="N871" s="349"/>
      <c r="O871" s="349"/>
      <c r="P871" s="350" t="s">
        <v>629</v>
      </c>
      <c r="Q871" s="350"/>
      <c r="R871" s="350"/>
      <c r="S871" s="350"/>
      <c r="T871" s="350"/>
      <c r="U871" s="350"/>
      <c r="V871" s="350"/>
      <c r="W871" s="350"/>
      <c r="X871" s="350"/>
      <c r="Y871" s="351">
        <v>0.14399999999999999</v>
      </c>
      <c r="Z871" s="352"/>
      <c r="AA871" s="352"/>
      <c r="AB871" s="353"/>
      <c r="AC871" s="363" t="s">
        <v>503</v>
      </c>
      <c r="AD871" s="363"/>
      <c r="AE871" s="363"/>
      <c r="AF871" s="363"/>
      <c r="AG871" s="363"/>
      <c r="AH871" s="372" t="s">
        <v>576</v>
      </c>
      <c r="AI871" s="373"/>
      <c r="AJ871" s="373"/>
      <c r="AK871" s="373"/>
      <c r="AL871" s="357" t="s">
        <v>576</v>
      </c>
      <c r="AM871" s="358"/>
      <c r="AN871" s="358"/>
      <c r="AO871" s="359"/>
      <c r="AP871" s="360" t="s">
        <v>576</v>
      </c>
      <c r="AQ871" s="360"/>
      <c r="AR871" s="360"/>
      <c r="AS871" s="360"/>
      <c r="AT871" s="360"/>
      <c r="AU871" s="360"/>
      <c r="AV871" s="360"/>
      <c r="AW871" s="360"/>
      <c r="AX871" s="360"/>
    </row>
    <row r="872" spans="1:50" ht="30" customHeight="1" x14ac:dyDescent="0.15">
      <c r="A872" s="376">
        <v>3</v>
      </c>
      <c r="B872" s="376">
        <v>1</v>
      </c>
      <c r="C872" s="361" t="s">
        <v>631</v>
      </c>
      <c r="D872" s="347"/>
      <c r="E872" s="347"/>
      <c r="F872" s="347"/>
      <c r="G872" s="347"/>
      <c r="H872" s="347"/>
      <c r="I872" s="347"/>
      <c r="J872" s="348">
        <v>2010901001143</v>
      </c>
      <c r="K872" s="349"/>
      <c r="L872" s="349"/>
      <c r="M872" s="349"/>
      <c r="N872" s="349"/>
      <c r="O872" s="349"/>
      <c r="P872" s="362" t="s">
        <v>634</v>
      </c>
      <c r="Q872" s="350"/>
      <c r="R872" s="350"/>
      <c r="S872" s="350"/>
      <c r="T872" s="350"/>
      <c r="U872" s="350"/>
      <c r="V872" s="350"/>
      <c r="W872" s="350"/>
      <c r="X872" s="350"/>
      <c r="Y872" s="351">
        <v>0.1</v>
      </c>
      <c r="Z872" s="352"/>
      <c r="AA872" s="352"/>
      <c r="AB872" s="353"/>
      <c r="AC872" s="363" t="s">
        <v>503</v>
      </c>
      <c r="AD872" s="363"/>
      <c r="AE872" s="363"/>
      <c r="AF872" s="363"/>
      <c r="AG872" s="363"/>
      <c r="AH872" s="355" t="s">
        <v>576</v>
      </c>
      <c r="AI872" s="356"/>
      <c r="AJ872" s="356"/>
      <c r="AK872" s="356"/>
      <c r="AL872" s="357" t="s">
        <v>576</v>
      </c>
      <c r="AM872" s="358"/>
      <c r="AN872" s="358"/>
      <c r="AO872" s="359"/>
      <c r="AP872" s="360" t="s">
        <v>576</v>
      </c>
      <c r="AQ872" s="360"/>
      <c r="AR872" s="360"/>
      <c r="AS872" s="360"/>
      <c r="AT872" s="360"/>
      <c r="AU872" s="360"/>
      <c r="AV872" s="360"/>
      <c r="AW872" s="360"/>
      <c r="AX872" s="360"/>
    </row>
    <row r="873" spans="1:50" ht="30" customHeight="1" x14ac:dyDescent="0.15">
      <c r="A873" s="376">
        <v>4</v>
      </c>
      <c r="B873" s="376">
        <v>1</v>
      </c>
      <c r="C873" s="361" t="s">
        <v>632</v>
      </c>
      <c r="D873" s="347"/>
      <c r="E873" s="347"/>
      <c r="F873" s="347"/>
      <c r="G873" s="347"/>
      <c r="H873" s="347"/>
      <c r="I873" s="347"/>
      <c r="J873" s="348">
        <v>5010601020795</v>
      </c>
      <c r="K873" s="349"/>
      <c r="L873" s="349"/>
      <c r="M873" s="349"/>
      <c r="N873" s="349"/>
      <c r="O873" s="349"/>
      <c r="P873" s="362" t="s">
        <v>629</v>
      </c>
      <c r="Q873" s="350"/>
      <c r="R873" s="350"/>
      <c r="S873" s="350"/>
      <c r="T873" s="350"/>
      <c r="U873" s="350"/>
      <c r="V873" s="350"/>
      <c r="W873" s="350"/>
      <c r="X873" s="350"/>
      <c r="Y873" s="351">
        <v>2.8000000000000001E-2</v>
      </c>
      <c r="Z873" s="352"/>
      <c r="AA873" s="352"/>
      <c r="AB873" s="353"/>
      <c r="AC873" s="363" t="s">
        <v>503</v>
      </c>
      <c r="AD873" s="363"/>
      <c r="AE873" s="363"/>
      <c r="AF873" s="363"/>
      <c r="AG873" s="363"/>
      <c r="AH873" s="355" t="s">
        <v>576</v>
      </c>
      <c r="AI873" s="356"/>
      <c r="AJ873" s="356"/>
      <c r="AK873" s="356"/>
      <c r="AL873" s="357" t="s">
        <v>576</v>
      </c>
      <c r="AM873" s="358"/>
      <c r="AN873" s="358"/>
      <c r="AO873" s="359"/>
      <c r="AP873" s="360" t="s">
        <v>576</v>
      </c>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578</v>
      </c>
      <c r="F1102" s="375"/>
      <c r="G1102" s="375"/>
      <c r="H1102" s="375"/>
      <c r="I1102" s="375"/>
      <c r="J1102" s="348" t="s">
        <v>578</v>
      </c>
      <c r="K1102" s="349"/>
      <c r="L1102" s="349"/>
      <c r="M1102" s="349"/>
      <c r="N1102" s="349"/>
      <c r="O1102" s="349"/>
      <c r="P1102" s="362" t="s">
        <v>578</v>
      </c>
      <c r="Q1102" s="350"/>
      <c r="R1102" s="350"/>
      <c r="S1102" s="350"/>
      <c r="T1102" s="350"/>
      <c r="U1102" s="350"/>
      <c r="V1102" s="350"/>
      <c r="W1102" s="350"/>
      <c r="X1102" s="350"/>
      <c r="Y1102" s="351" t="s">
        <v>601</v>
      </c>
      <c r="Z1102" s="352"/>
      <c r="AA1102" s="352"/>
      <c r="AB1102" s="353"/>
      <c r="AC1102" s="354"/>
      <c r="AD1102" s="354"/>
      <c r="AE1102" s="354"/>
      <c r="AF1102" s="354"/>
      <c r="AG1102" s="354"/>
      <c r="AH1102" s="355" t="s">
        <v>578</v>
      </c>
      <c r="AI1102" s="356"/>
      <c r="AJ1102" s="356"/>
      <c r="AK1102" s="356"/>
      <c r="AL1102" s="357"/>
      <c r="AM1102" s="358"/>
      <c r="AN1102" s="358"/>
      <c r="AO1102" s="359"/>
      <c r="AP1102" s="360" t="s">
        <v>630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 Y841: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2019-05-28T09:18:44Z</cp:lastPrinted>
  <dcterms:created xsi:type="dcterms:W3CDTF">2012-03-13T00:50:25Z</dcterms:created>
  <dcterms:modified xsi:type="dcterms:W3CDTF">2019-08-29T06:39:55Z</dcterms:modified>
</cp:coreProperties>
</file>