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<sst xmlns="http://schemas.openxmlformats.org/spreadsheetml/2006/main" count="3094" uniqueCount="737">
  <si>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</si>
  <si>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</si>
  <si>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</si>
  <si>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</si>
  <si>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</si>
  <si>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</si>
  <si>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</si>
  <si>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</si>
  <si>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</si>
  <si>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</si>
  <si>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</si>
  <si>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</si>
  <si>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</si>
  <si>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</si>
  <si>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</si>
  <si>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</si>
  <si>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</si>
  <si>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</si>
  <si>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</si>
  <si>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</si>
  <si>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</si>
  <si>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</si>
  <si>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</si>
  <si>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</si>
  <si>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</si>
  <si>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</si>
  <si>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</si>
  <si>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</si>
  <si>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</si>
  <si>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</si>
  <si>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</si>
  <si>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</si>
  <si>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</si>
  <si>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</si>
  <si>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</si>
  <si>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</si>
  <si>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</si>
  <si>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</si>
  <si>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</si>
  <si>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</si>
  <si>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</si>
  <si>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</si>
  <si>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</si>
  <si>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</si>
  <si>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</si>
  <si>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</si>
  <si>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</si>
  <si>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</si>
  <si>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</si>
  <si>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</si>
  <si>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</si>
  <si>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</si>
  <si>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</si>
  <si>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</si>
  <si>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</si>
  <si>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</si>
  <si>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</si>
  <si>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</si>
  <si>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</si>
  <si>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</si>
  <si>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</si>
  <si>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</si>
  <si>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</si>
  <si>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</si>
  <si>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</si>
  <si>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</si>
  <si>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</si>
  <si>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</si>
  <si>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</si>
  <si>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</si>
  <si>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</si>
  <si>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</si>
  <si>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</si>
  <si>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</si>
  <si>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</si>
  <si>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</si>
  <si>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</si>
  <si>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</si>
  <si>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</si>
  <si>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</si>
  <si>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</si>
  <si>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</si>
  <si>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</si>
  <si>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</si>
  <si>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</si>
  <si>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</si>
  <si>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</si>
  <si>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</si>
  <si>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</si>
  <si>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</si>
  <si>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</si>
  <si>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</si>
  <si>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</si>
  <si>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</si>
  <si>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</si>
  <si>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</si>
  <si>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</si>
  <si>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</si>
  <si>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</si>
  <si>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</si>
  <si>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</si>
  <si>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</si>
  <si>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</si>
  <si>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</si>
  <si>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</si>
  <si>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</si>
  <si>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</si>
  <si>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</si>
  <si>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</si>
  <si>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</si>
  <si>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</si>
  <si>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</si>
  <si>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</si>
  <si>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</si>
  <si>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</si>
  <si>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</si>
  <si>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</si>
  <si>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</si>
  <si>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</si>
  <si>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</si>
  <si>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</si>
  <si>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</si>
  <si>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</si>
  <si>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</si>
  <si>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</si>
  <si>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</si>
  <si>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</si>
  <si>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</si>
  <si>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</si>
  <si>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</si>
  <si>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</si>
  <si>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</si>
  <si>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</si>
  <si>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</si>
  <si>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</si>
  <si>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</si>
  <si>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</si>
  <si>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</si>
  <si>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</si>
  <si>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</si>
  <si>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</si>
  <si>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</si>
  <si>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</si>
  <si>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</si>
  <si>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</si>
  <si>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</si>
  <si>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</si>
  <si>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</si>
  <si>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</si>
  <si>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</si>
  <si>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</si>
  <si>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</si>
  <si>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</si>
  <si>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</si>
  <si>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</si>
  <si>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</si>
  <si>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</si>
  <si>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</si>
  <si>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</si>
  <si>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</si>
  <si>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</si>
  <si>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</si>
  <si>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</si>
  <si>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</si>
  <si>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</si>
  <si>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</si>
  <si>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</si>
  <si>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</si>
  <si>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</si>
  <si>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</si>
  <si>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</si>
  <si>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</si>
  <si>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</si>
  <si>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</si>
  <si>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</si>
  <si>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</si>
  <si>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</si>
  <si>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</si>
  <si>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</si>
  <si>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</si>
  <si>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</si>
  <si>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</si>
  <si>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</si>
  <si>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</si>
  <si>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</si>
  <si>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</si>
  <si>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</si>
  <si>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</si>
  <si>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</si>
  <si>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</si>
  <si>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</si>
  <si>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</si>
  <si>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</si>
  <si>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</si>
  <si>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</si>
  <si>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</si>
  <si>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</si>
  <si>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</si>
  <si>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</si>
  <si>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</si>
  <si>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</si>
  <si>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</si>
  <si>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</si>
  <si>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</si>
  <si>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</si>
  <si>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</si>
  <si>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</si>
  <si>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</si>
  <si>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</si>
  <si>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</si>
  <si>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</si>
  <si>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</si>
  <si>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</si>
  <si>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</si>
  <si>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</si>
  <si>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</si>
  <si>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</si>
  <si>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</si>
  <si>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</si>
  <si>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</si>
  <si>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</si>
  <si>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</si>
  <si>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</si>
  <si>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</si>
  <si>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</si>
  <si>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</si>
  <si>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</si>
  <si>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</si>
  <si>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</si>
  <si>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</si>
  <si>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</si>
  <si>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</si>
  <si>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</si>
  <si>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</si>
  <si>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</si>
  <si>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</si>
  <si>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</si>
  <si>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</si>
  <si>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</si>
  <si>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</si>
  <si>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</si>
  <si>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</si>
  <si>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</si>
  <si>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</si>
  <si>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</si>
  <si>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</si>
  <si>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</si>
  <si>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</si>
  <si>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</si>
  <si>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</si>
  <si>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</si>
  <si>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</si>
  <si>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</si>
  <si>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</si>
  <si>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</si>
  <si>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</si>
  <si>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</si>
  <si>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</si>
  <si>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</si>
  <si>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</si>
  <si>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</si>
  <si>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</si>
  <si>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</si>
  <si>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</si>
  <si>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</si>
  <si>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</si>
  <si>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</si>
  <si>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</si>
  <si>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</si>
  <si>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</si>
  <si>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</si>
  <si>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</si>
  <si>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</si>
  <si>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</si>
  <si>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</si>
  <si>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</si>
  <si>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</si>
  <si>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</si>
  <si>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</si>
  <si>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</si>
  <si>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</si>
  <si>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</si>
  <si>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</si>
  <si>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</si>
  <si>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</si>
  <si>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</si>
  <si>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</si>
  <si>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</si>
  <si>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</si>
  <si>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</si>
  <si>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</si>
  <si>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</si>
  <si>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</si>
  <si>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</si>
  <si>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</si>
  <si>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</si>
  <si>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</si>
  <si>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</si>
  <si>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</si>
  <si>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</si>
  <si>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</si>
  <si>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</si>
  <si>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</si>
  <si>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</si>
  <si>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</si>
  <si>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</si>
  <si>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</si>
  <si>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</si>
  <si>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</si>
  <si>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</si>
  <si>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</si>
  <si>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</si>
  <si>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</si>
  <si>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</si>
  <si>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</si>
  <si>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</si>
  <si>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</si>
  <si>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</si>
  <si>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</si>
  <si>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</si>
  <si>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</si>
  <si>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</si>
  <si>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</si>
  <si>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</si>
  <si>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</si>
  <si>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</si>
  <si>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</si>
  <si>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</si>
  <si>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</si>
  <si>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</si>
  <si>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</si>
  <si>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</si>
  <si>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</si>
  <si>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</si>
  <si>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</si>
  <si>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</si>
  <si>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</si>
  <si>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</si>
  <si>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</si>
  <si>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</si>
  <si>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</si>
  <si>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</si>
  <si>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</si>
  <si>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</si>
  <si>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</si>
  <si>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</si>
  <si>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</si>
  <si>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</si>
  <si>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</si>
  <si>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</si>
  <si>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</si>
  <si>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</si>
  <si>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</si>
  <si>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</si>
  <si>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</si>
  <si>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</si>
  <si>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</si>
  <si>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</si>
  <si>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</si>
  <si>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</si>
  <si>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</si>
  <si>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</si>
  <si>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</si>
  <si>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</si>
  <si>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</si>
  <si>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</si>
  <si>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</si>
  <si>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</si>
  <si>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</si>
  <si>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</si>
  <si>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</si>
  <si>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</si>
  <si>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</si>
  <si>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</si>
  <si>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</si>
  <si>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</si>
  <si>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</si>
  <si>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</si>
  <si>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</si>
  <si>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</si>
  <si>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</si>
  <si>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</si>
  <si>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</si>
  <si>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</si>
  <si>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</si>
  <si>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</si>
  <si>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</si>
  <si>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</si>
  <si>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</si>
  <si>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</si>
  <si>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</si>
  <si>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</si>
  <si>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</si>
  <si>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</si>
  <si>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</si>
  <si>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</si>
  <si>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</si>
  <si>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</si>
  <si>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</si>
  <si>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</si>
  <si>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</si>
  <si>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</si>
  <si>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</si>
  <si>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</si>
  <si>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</si>
  <si>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</si>
  <si>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</si>
  <si>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</si>
  <si>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</si>
  <si>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</si>
  <si>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</si>
  <si>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</si>
  <si>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</si>
  <si>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</si>
  <si>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</si>
  <si>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</si>
  <si>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</si>
  <si>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</si>
  <si>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</si>
  <si>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</si>
  <si>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</si>
  <si>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</si>
  <si>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</si>
  <si>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</si>
  <si>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</si>
  <si>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</si>
  <si>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</si>
  <si>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</si>
  <si>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</si>
  <si>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</si>
  <si>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</si>
  <si>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</si>
  <si>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</si>
  <si>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</si>
  <si>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</si>
  <si>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</si>
  <si>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</si>
  <si>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</si>
  <si>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</si>
  <si>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</si>
  <si>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</si>
  <si>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</si>
  <si>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</si>
  <si>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</si>
  <si>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</si>
  <si>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</si>
  <si>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</si>
  <si>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</si>
  <si>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</si>
  <si>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</si>
  <si>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</si>
  <si>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</si>
  <si>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</si>
  <si>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</si>
  <si>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</si>
  <si>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</si>
  <si>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</si>
  <si>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</si>
  <si>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</si>
  <si>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</si>
  <si>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</si>
  <si>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</si>
  <si>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</si>
  <si>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</si>
  <si>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</si>
  <si>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</si>
  <si>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</si>
  <si>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</si>
  <si>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</si>
  <si>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</si>
  <si>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</si>
  <si>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</si>
  <si>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</si>
  <si>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</si>
  <si>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</si>
  <si>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</si>
  <si>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</si>
  <si>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</si>
  <si>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</si>
  <si>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</si>
  <si>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</si>
  <si>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</si>
  <si>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</si>
  <si>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</si>
  <si>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</si>
  <si>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</si>
  <si>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</si>
  <si>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</si>
  <si>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</si>
  <si>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</si>
  <si>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</si>
  <si>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</si>
  <si>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</si>
  <si>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</si>
  <si>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</si>
  <si>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</si>
  <si>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</si>
  <si>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</si>
  <si>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</si>
  <si>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</si>
  <si>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</si>
  <si>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</si>
  <si>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</si>
  <si>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</si>
  <si>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</si>
  <si>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</si>
  <si>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</si>
  <si>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</si>
  <si>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</si>
  <si>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</si>
  <si>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</si>
  <si>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</si>
  <si>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</si>
  <si>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</si>
  <si>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</si>
  <si>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</si>
  <si>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</si>
  <si>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</si>
  <si>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</si>
  <si>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</si>
  <si>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</si>
  <si>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</si>
  <si>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</si>
  <si>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</si>
  <si>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</si>
  <si>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</si>
  <si>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</si>
  <si>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</si>
  <si>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</si>
  <si>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</si>
  <si>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</si>
  <si>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</si>
  <si>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</si>
  <si>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</si>
  <si>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</si>
  <si>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</si>
  <si>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</si>
  <si>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</si>
  <si>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</si>
  <si>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</si>
  <si>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</si>
  <si>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</si>
  <si>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</si>
  <si>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</si>
  <si>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</si>
  <si>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</si>
  <si>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</si>
  <si>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</si>
  <si>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</si>
  <si>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</si>
  <si>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</si>
  <si>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</si>
  <si>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</si>
  <si>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</si>
  <si>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</si>
  <si>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</si>
  <si>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</si>
  <si>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</si>
  <si>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</si>
  <si>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</si>
  <si>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</si>
  <si>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</si>
  <si>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</si>
  <si>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</si>
  <si>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</si>
  <si>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</si>
  <si>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医薬品等承認審査費</t>
    <phoneticPr fontId="6"/>
  </si>
  <si>
    <t>医薬・生活衛生局</t>
    <rPh sb="0" eb="2">
      <t>イヤク</t>
    </rPh>
    <rPh sb="3" eb="5">
      <t>セイカツ</t>
    </rPh>
    <rPh sb="5" eb="7">
      <t>エイセイ</t>
    </rPh>
    <rPh sb="7" eb="8">
      <t>キョク</t>
    </rPh>
    <phoneticPr fontId="6"/>
  </si>
  <si>
    <t>医薬品審査管理課</t>
    <rPh sb="0" eb="3">
      <t>イヤクヒン</t>
    </rPh>
    <rPh sb="3" eb="5">
      <t>シンサ</t>
    </rPh>
    <rPh sb="5" eb="8">
      <t>カンリカ</t>
    </rPh>
    <phoneticPr fontId="6"/>
  </si>
  <si>
    <t>山本　史</t>
    <rPh sb="0" eb="2">
      <t>ヤマモト</t>
    </rPh>
    <rPh sb="3" eb="4">
      <t>フミ</t>
    </rPh>
    <phoneticPr fontId="6"/>
  </si>
  <si>
    <t>○</t>
  </si>
  <si>
    <t>医薬品、医療機器等の品質、有効性及び安全性の確保等に関する法律第14条等</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1" eb="32">
      <t>ダイ</t>
    </rPh>
    <rPh sb="34" eb="35">
      <t>ジョウ</t>
    </rPh>
    <rPh sb="35" eb="36">
      <t>トウ</t>
    </rPh>
    <phoneticPr fontId="6"/>
  </si>
  <si>
    <t>一般用医薬品の承認基準作成、スイッチOTC化の推進、血液製剤・ワクチン類等について承認前検査を実施する。また、国内未承認薬・適応外医薬品の解消のため、「医療上の必要性の高い未承認薬・適応外薬検討会議」を開催、運営するとともに、新医薬品の承認審査に向けて必要な海外情報を収集、検討を行う。
革新的な医薬品について、有効性及び安全性の確保に十分な注意をしつつ最適な使用を進めるため、当該医薬品を真に必要とする患者や当該医薬品を使用する医師・医療機関の要件等に関するガイドラインを策定する体制整備を行う。
※補助率　定額10/10</t>
    <phoneticPr fontId="6"/>
  </si>
  <si>
    <t>-</t>
    <phoneticPr fontId="6"/>
  </si>
  <si>
    <t>-</t>
    <phoneticPr fontId="6"/>
  </si>
  <si>
    <t>-</t>
    <phoneticPr fontId="6"/>
  </si>
  <si>
    <t>「日本再興戦略」改定2014(平成26年6月24日閣議決定)、
健康医療戦略(平成26年7月22日閣議決定)、
経済財政運営と改革の基本方針2016(平成28年6月2日閣議決定)</t>
    <rPh sb="1" eb="3">
      <t>ニホン</t>
    </rPh>
    <rPh sb="3" eb="5">
      <t>サイコウ</t>
    </rPh>
    <rPh sb="5" eb="7">
      <t>センリャク</t>
    </rPh>
    <rPh sb="8" eb="10">
      <t>カイテイ</t>
    </rPh>
    <rPh sb="15" eb="17">
      <t>ヘイセイ</t>
    </rPh>
    <rPh sb="19" eb="20">
      <t>ネン</t>
    </rPh>
    <rPh sb="20" eb="22">
      <t>ロクガツ</t>
    </rPh>
    <rPh sb="24" eb="25">
      <t>ニチ</t>
    </rPh>
    <rPh sb="25" eb="27">
      <t>カクギ</t>
    </rPh>
    <rPh sb="27" eb="29">
      <t>ケッテイ</t>
    </rPh>
    <rPh sb="32" eb="34">
      <t>ケンコウ</t>
    </rPh>
    <rPh sb="34" eb="36">
      <t>イリョウ</t>
    </rPh>
    <rPh sb="36" eb="38">
      <t>センリャク</t>
    </rPh>
    <rPh sb="39" eb="41">
      <t>ヘイセイ</t>
    </rPh>
    <rPh sb="43" eb="44">
      <t>ネン</t>
    </rPh>
    <rPh sb="45" eb="46">
      <t>ガツ</t>
    </rPh>
    <rPh sb="48" eb="49">
      <t>ニチ</t>
    </rPh>
    <rPh sb="49" eb="51">
      <t>カクギ</t>
    </rPh>
    <rPh sb="51" eb="53">
      <t>ケッテイ</t>
    </rPh>
    <rPh sb="56" eb="58">
      <t>ケイザイ</t>
    </rPh>
    <rPh sb="58" eb="60">
      <t>ザイセイ</t>
    </rPh>
    <rPh sb="60" eb="62">
      <t>ウンエイ</t>
    </rPh>
    <rPh sb="63" eb="65">
      <t>カイカク</t>
    </rPh>
    <rPh sb="66" eb="68">
      <t>キホン</t>
    </rPh>
    <rPh sb="68" eb="70">
      <t>ホウシン</t>
    </rPh>
    <rPh sb="75" eb="77">
      <t>ヘイセイ</t>
    </rPh>
    <rPh sb="79" eb="80">
      <t>ネン</t>
    </rPh>
    <rPh sb="80" eb="82">
      <t>ロクガツ</t>
    </rPh>
    <rPh sb="82" eb="84">
      <t>フツカ</t>
    </rPh>
    <rPh sb="84" eb="86">
      <t>カクギ</t>
    </rPh>
    <rPh sb="86" eb="88">
      <t>ケッテイ</t>
    </rPh>
    <phoneticPr fontId="6"/>
  </si>
  <si>
    <t>医薬品等審査迅速化事業費補助金</t>
    <rPh sb="0" eb="4">
      <t>イヤクヒンナド</t>
    </rPh>
    <rPh sb="4" eb="6">
      <t>シンサ</t>
    </rPh>
    <rPh sb="6" eb="9">
      <t>ジンソクカ</t>
    </rPh>
    <rPh sb="9" eb="12">
      <t>ジギョウヒ</t>
    </rPh>
    <rPh sb="12" eb="15">
      <t>ホジョキン</t>
    </rPh>
    <phoneticPr fontId="6"/>
  </si>
  <si>
    <t>医薬品審査等業務庁費</t>
    <phoneticPr fontId="6"/>
  </si>
  <si>
    <t>検定検査事務等委託費</t>
    <rPh sb="0" eb="2">
      <t>ケンテイ</t>
    </rPh>
    <rPh sb="2" eb="4">
      <t>ケンサ</t>
    </rPh>
    <rPh sb="4" eb="7">
      <t>ジムトウ</t>
    </rPh>
    <rPh sb="7" eb="10">
      <t>イタクヒ</t>
    </rPh>
    <phoneticPr fontId="6"/>
  </si>
  <si>
    <t>諸謝金</t>
    <rPh sb="0" eb="1">
      <t>ショ</t>
    </rPh>
    <rPh sb="1" eb="3">
      <t>シャキン</t>
    </rPh>
    <phoneticPr fontId="6"/>
  </si>
  <si>
    <t>委員等旅費</t>
    <rPh sb="0" eb="2">
      <t>イイン</t>
    </rPh>
    <rPh sb="2" eb="3">
      <t>トウ</t>
    </rPh>
    <rPh sb="3" eb="5">
      <t>リョヒ</t>
    </rPh>
    <phoneticPr fontId="6"/>
  </si>
  <si>
    <t>審査期間を短縮するため、医薬品等の製造販売承認事務の円滑化等を図る。</t>
    <phoneticPr fontId="6"/>
  </si>
  <si>
    <t>月</t>
    <rPh sb="0" eb="1">
      <t>ツキ</t>
    </rPh>
    <phoneticPr fontId="6"/>
  </si>
  <si>
    <t>-</t>
    <phoneticPr fontId="6"/>
  </si>
  <si>
    <t>-</t>
    <phoneticPr fontId="6"/>
  </si>
  <si>
    <t>-</t>
    <phoneticPr fontId="6"/>
  </si>
  <si>
    <t>-</t>
    <phoneticPr fontId="6"/>
  </si>
  <si>
    <t>-</t>
    <phoneticPr fontId="6"/>
  </si>
  <si>
    <t>-</t>
    <phoneticPr fontId="6"/>
  </si>
  <si>
    <t>独立行政法人医薬品医療機器総合機構　平成29事業年度業務報告</t>
    <rPh sb="0" eb="2">
      <t>ドクリツ</t>
    </rPh>
    <rPh sb="2" eb="4">
      <t>ギョウセイ</t>
    </rPh>
    <rPh sb="4" eb="6">
      <t>ホウジン</t>
    </rPh>
    <rPh sb="6" eb="9">
      <t>イヤクヒン</t>
    </rPh>
    <rPh sb="9" eb="11">
      <t>イリョウ</t>
    </rPh>
    <rPh sb="11" eb="13">
      <t>キキ</t>
    </rPh>
    <rPh sb="13" eb="15">
      <t>ソウゴウ</t>
    </rPh>
    <rPh sb="15" eb="17">
      <t>キコウ</t>
    </rPh>
    <rPh sb="18" eb="20">
      <t>ヘイセイ</t>
    </rPh>
    <rPh sb="22" eb="24">
      <t>ジギョウ</t>
    </rPh>
    <rPh sb="24" eb="26">
      <t>ネンド</t>
    </rPh>
    <rPh sb="26" eb="28">
      <t>ギョウム</t>
    </rPh>
    <rPh sb="28" eb="30">
      <t>ホウコク</t>
    </rPh>
    <phoneticPr fontId="6"/>
  </si>
  <si>
    <t>新医薬品（通常品目）の総審査期間を指標とする。（28年度は70%タイル値、29年度は80%タイル値、30年度は80%タイル値）</t>
    <phoneticPr fontId="6"/>
  </si>
  <si>
    <t>回</t>
    <rPh sb="0" eb="1">
      <t>カイ</t>
    </rPh>
    <phoneticPr fontId="6"/>
  </si>
  <si>
    <t>Ｘ「検討会等開催執行額（千円）」
 ／
 Ｙ「開催回数（回）」　　　　　　　　　　　　　　　　　　　</t>
    <phoneticPr fontId="6"/>
  </si>
  <si>
    <t>千円/回</t>
    <rPh sb="0" eb="2">
      <t>センエン</t>
    </rPh>
    <rPh sb="3" eb="4">
      <t>カイ</t>
    </rPh>
    <phoneticPr fontId="6"/>
  </si>
  <si>
    <t>　　X/Y</t>
    <phoneticPr fontId="6"/>
  </si>
  <si>
    <t>-</t>
    <phoneticPr fontId="6"/>
  </si>
  <si>
    <t>4,165/22</t>
  </si>
  <si>
    <t>4,547/24</t>
  </si>
  <si>
    <t>5,647/32</t>
    <phoneticPr fontId="6"/>
  </si>
  <si>
    <t>品質・有効性・安全性の高い医薬品・医療機器・再生医療等製品を国民が適切に利用できるようにすること（Ⅰ－６）</t>
    <phoneticPr fontId="6"/>
  </si>
  <si>
    <t xml:space="preserve">有効性・安全性の高い新医薬品等を迅速に提供できるようにすること（Ⅰ－６－１） </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</si>
  <si>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</si>
  <si>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</si>
  <si>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</si>
  <si>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</si>
  <si>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</si>
  <si>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</si>
  <si>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</si>
  <si>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</si>
  <si>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</si>
  <si>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</si>
  <si>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</si>
  <si>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</si>
  <si>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</si>
  <si>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無</t>
  </si>
  <si>
    <t>‐</t>
  </si>
  <si>
    <t>-</t>
    <phoneticPr fontId="6"/>
  </si>
  <si>
    <t>-</t>
    <phoneticPr fontId="6"/>
  </si>
  <si>
    <t>医薬品承認基準の作成等については、医薬品等の承認を行っている国において実施すべき事業である。</t>
    <phoneticPr fontId="6"/>
  </si>
  <si>
    <t>医薬品等の承認基準を作成し承認事務の円滑化・迅速化を図ることやワクチン等の承認前検査による製剤の品質・安全性を確保することは、新医薬品等が迅速に患者へ提供されるために実施しているものであり、国民の保健衛生の向上といった国民や社会のニーズを的確に反映している。</t>
    <rPh sb="22" eb="24">
      <t>ジンソク</t>
    </rPh>
    <rPh sb="24" eb="25">
      <t>カ</t>
    </rPh>
    <rPh sb="63" eb="64">
      <t>シン</t>
    </rPh>
    <rPh sb="64" eb="67">
      <t>イヤクヒン</t>
    </rPh>
    <rPh sb="67" eb="68">
      <t>トウ</t>
    </rPh>
    <rPh sb="69" eb="71">
      <t>ジンソク</t>
    </rPh>
    <rPh sb="72" eb="74">
      <t>カンジャ</t>
    </rPh>
    <rPh sb="75" eb="77">
      <t>テイキョウ</t>
    </rPh>
    <rPh sb="83" eb="85">
      <t>ジッシ</t>
    </rPh>
    <phoneticPr fontId="6"/>
  </si>
  <si>
    <t>医薬品等の承認基準を作成し承認事務の円滑化・迅速化を図ること等は、新医薬品等が迅速に患者へ提供されるために実施しているものであり、国民の保健衛生の向上に資することから、優先度の高い事業である。</t>
    <rPh sb="22" eb="25">
      <t>ジンソクカ</t>
    </rPh>
    <rPh sb="30" eb="31">
      <t>トウ</t>
    </rPh>
    <rPh sb="76" eb="77">
      <t>シ</t>
    </rPh>
    <rPh sb="84" eb="87">
      <t>ユウセンド</t>
    </rPh>
    <rPh sb="88" eb="89">
      <t>タカ</t>
    </rPh>
    <rPh sb="90" eb="92">
      <t>ジギョウ</t>
    </rPh>
    <phoneticPr fontId="6"/>
  </si>
  <si>
    <t xml:space="preserve">少額随契を除き、一般競争入札により競争性を確保しており、支出先の選定は妥当である。一者応札（応募）または競争性のない随意契約となっている案件が生じた場合については、必要に応じて仕様を見直す等、より競争性を確保してまいりたい。   </t>
    <phoneticPr fontId="6"/>
  </si>
  <si>
    <t>妥当な水準であり、随時、コスト削減に努めている。</t>
    <rPh sb="0" eb="2">
      <t>ダトウ</t>
    </rPh>
    <rPh sb="3" eb="5">
      <t>スイジュン</t>
    </rPh>
    <rPh sb="9" eb="11">
      <t>ズイジ</t>
    </rPh>
    <rPh sb="15" eb="17">
      <t>サクゲン</t>
    </rPh>
    <rPh sb="18" eb="19">
      <t>ツト</t>
    </rPh>
    <phoneticPr fontId="6"/>
  </si>
  <si>
    <t>費用・使途については、必要な経費に限定して支出している。</t>
    <phoneticPr fontId="6"/>
  </si>
  <si>
    <t>一般競争の適切な実施をはじめ、可能な工夫を行っている。</t>
    <rPh sb="0" eb="2">
      <t>イッパン</t>
    </rPh>
    <rPh sb="2" eb="4">
      <t>キョウソウ</t>
    </rPh>
    <rPh sb="5" eb="7">
      <t>テキセツ</t>
    </rPh>
    <rPh sb="8" eb="10">
      <t>ジッシ</t>
    </rPh>
    <rPh sb="15" eb="17">
      <t>カノウ</t>
    </rPh>
    <rPh sb="18" eb="20">
      <t>クフウ</t>
    </rPh>
    <rPh sb="21" eb="22">
      <t>オコナ</t>
    </rPh>
    <phoneticPr fontId="6"/>
  </si>
  <si>
    <t>成果目標を達成している。</t>
    <rPh sb="0" eb="2">
      <t>セイカ</t>
    </rPh>
    <rPh sb="2" eb="4">
      <t>モクヒョウ</t>
    </rPh>
    <rPh sb="5" eb="7">
      <t>タッセイ</t>
    </rPh>
    <phoneticPr fontId="6"/>
  </si>
  <si>
    <t>検討会議における個別品目の検討について、予想よりも早く検討を終えることができたため、結果として開催数が少なかった。</t>
    <phoneticPr fontId="6"/>
  </si>
  <si>
    <t>事業の目的は達成できていることから、より適切な予算を検討して事業を継続する。</t>
    <rPh sb="0" eb="2">
      <t>ジギョウ</t>
    </rPh>
    <rPh sb="3" eb="5">
      <t>モクテキ</t>
    </rPh>
    <rPh sb="6" eb="8">
      <t>タッセイ</t>
    </rPh>
    <rPh sb="20" eb="22">
      <t>テキセツ</t>
    </rPh>
    <rPh sb="23" eb="25">
      <t>ヨサン</t>
    </rPh>
    <rPh sb="26" eb="28">
      <t>ケントウ</t>
    </rPh>
    <rPh sb="30" eb="32">
      <t>ジギョウ</t>
    </rPh>
    <rPh sb="33" eb="35">
      <t>ケイゾク</t>
    </rPh>
    <phoneticPr fontId="6"/>
  </si>
  <si>
    <t>183</t>
    <phoneticPr fontId="6"/>
  </si>
  <si>
    <t>192</t>
    <phoneticPr fontId="6"/>
  </si>
  <si>
    <t>192</t>
    <phoneticPr fontId="6"/>
  </si>
  <si>
    <t>195</t>
    <phoneticPr fontId="6"/>
  </si>
  <si>
    <t>170</t>
    <phoneticPr fontId="6"/>
  </si>
  <si>
    <t>145</t>
    <phoneticPr fontId="6"/>
  </si>
  <si>
    <t>174</t>
    <phoneticPr fontId="6"/>
  </si>
  <si>
    <t>197</t>
    <phoneticPr fontId="6"/>
  </si>
  <si>
    <t>医療上の必要性の高い未承認薬・適応外薬検討会議及び専門分野ワーキンググループ開催回数</t>
    <phoneticPr fontId="6"/>
  </si>
  <si>
    <t>賃金</t>
    <rPh sb="0" eb="2">
      <t>チンギン</t>
    </rPh>
    <phoneticPr fontId="6"/>
  </si>
  <si>
    <t>非常勤職員給与</t>
    <rPh sb="0" eb="3">
      <t>ヒジョウキン</t>
    </rPh>
    <rPh sb="3" eb="5">
      <t>ショクイン</t>
    </rPh>
    <rPh sb="5" eb="7">
      <t>キュウヨ</t>
    </rPh>
    <phoneticPr fontId="6"/>
  </si>
  <si>
    <t>非常勤職員A</t>
    <rPh sb="0" eb="3">
      <t>ヒジョウキン</t>
    </rPh>
    <rPh sb="3" eb="5">
      <t>ショクイン</t>
    </rPh>
    <phoneticPr fontId="6"/>
  </si>
  <si>
    <t>非常勤職員B</t>
    <rPh sb="0" eb="3">
      <t>ヒジョウキン</t>
    </rPh>
    <rPh sb="3" eb="5">
      <t>ショクイン</t>
    </rPh>
    <phoneticPr fontId="6"/>
  </si>
  <si>
    <t>非常勤職員C</t>
    <rPh sb="0" eb="3">
      <t>ヒジョウキン</t>
    </rPh>
    <rPh sb="3" eb="5">
      <t>ショクイン</t>
    </rPh>
    <phoneticPr fontId="6"/>
  </si>
  <si>
    <t>非常勤職員D</t>
    <rPh sb="0" eb="3">
      <t>ヒジョウキン</t>
    </rPh>
    <rPh sb="3" eb="5">
      <t>ショクイン</t>
    </rPh>
    <phoneticPr fontId="6"/>
  </si>
  <si>
    <t>非常勤職員E</t>
    <rPh sb="0" eb="3">
      <t>ヒジョウキン</t>
    </rPh>
    <rPh sb="3" eb="5">
      <t>ショクイン</t>
    </rPh>
    <phoneticPr fontId="6"/>
  </si>
  <si>
    <t>非常勤職員F</t>
    <rPh sb="0" eb="3">
      <t>ヒジョウキン</t>
    </rPh>
    <rPh sb="3" eb="5">
      <t>ショクイン</t>
    </rPh>
    <phoneticPr fontId="6"/>
  </si>
  <si>
    <t>非常勤職員G</t>
    <rPh sb="0" eb="3">
      <t>ヒジョウキン</t>
    </rPh>
    <rPh sb="3" eb="5">
      <t>ショクイン</t>
    </rPh>
    <phoneticPr fontId="6"/>
  </si>
  <si>
    <t>非常勤職員H</t>
    <rPh sb="0" eb="3">
      <t>ヒジョウキン</t>
    </rPh>
    <rPh sb="3" eb="5">
      <t>ショクイン</t>
    </rPh>
    <phoneticPr fontId="6"/>
  </si>
  <si>
    <t>-</t>
    <phoneticPr fontId="6"/>
  </si>
  <si>
    <t>-</t>
    <phoneticPr fontId="6"/>
  </si>
  <si>
    <t>委員A</t>
    <rPh sb="0" eb="2">
      <t>イイン</t>
    </rPh>
    <phoneticPr fontId="6"/>
  </si>
  <si>
    <t>医療上の必要性の高い未承認薬・適応外薬検討会議（旅費・謝金）</t>
    <rPh sb="24" eb="26">
      <t>リョヒ</t>
    </rPh>
    <rPh sb="27" eb="29">
      <t>シャキン</t>
    </rPh>
    <phoneticPr fontId="6"/>
  </si>
  <si>
    <t>委員B</t>
    <rPh sb="0" eb="2">
      <t>イイン</t>
    </rPh>
    <phoneticPr fontId="6"/>
  </si>
  <si>
    <t>委員C</t>
    <rPh sb="0" eb="2">
      <t>イイン</t>
    </rPh>
    <phoneticPr fontId="6"/>
  </si>
  <si>
    <t>委員D</t>
    <rPh sb="0" eb="2">
      <t>イイン</t>
    </rPh>
    <phoneticPr fontId="6"/>
  </si>
  <si>
    <t>委員E</t>
    <rPh sb="0" eb="2">
      <t>イイン</t>
    </rPh>
    <phoneticPr fontId="6"/>
  </si>
  <si>
    <t>委員F</t>
    <rPh sb="0" eb="2">
      <t>イイン</t>
    </rPh>
    <phoneticPr fontId="6"/>
  </si>
  <si>
    <t>委員G</t>
    <rPh sb="0" eb="2">
      <t>イイン</t>
    </rPh>
    <phoneticPr fontId="6"/>
  </si>
  <si>
    <t>委員H</t>
    <rPh sb="0" eb="2">
      <t>イイン</t>
    </rPh>
    <phoneticPr fontId="6"/>
  </si>
  <si>
    <t>委員I</t>
    <rPh sb="0" eb="2">
      <t>イイン</t>
    </rPh>
    <phoneticPr fontId="6"/>
  </si>
  <si>
    <t>-</t>
    <phoneticPr fontId="6"/>
  </si>
  <si>
    <t>-</t>
    <phoneticPr fontId="6"/>
  </si>
  <si>
    <t>備品費</t>
    <rPh sb="0" eb="3">
      <t>ビヒンヒ</t>
    </rPh>
    <phoneticPr fontId="6"/>
  </si>
  <si>
    <t>消耗品費</t>
    <rPh sb="0" eb="3">
      <t>ショウモウヒン</t>
    </rPh>
    <rPh sb="3" eb="4">
      <t>ヒ</t>
    </rPh>
    <phoneticPr fontId="6"/>
  </si>
  <si>
    <t>雑役務費</t>
    <rPh sb="0" eb="1">
      <t>ザツ</t>
    </rPh>
    <rPh sb="1" eb="3">
      <t>エキム</t>
    </rPh>
    <rPh sb="3" eb="4">
      <t>ヒ</t>
    </rPh>
    <phoneticPr fontId="6"/>
  </si>
  <si>
    <t>研究用備品購入等</t>
    <rPh sb="0" eb="3">
      <t>ケンキュウヨウ</t>
    </rPh>
    <rPh sb="3" eb="5">
      <t>ビヒン</t>
    </rPh>
    <rPh sb="5" eb="7">
      <t>コウニュウ</t>
    </rPh>
    <rPh sb="7" eb="8">
      <t>トウ</t>
    </rPh>
    <phoneticPr fontId="6"/>
  </si>
  <si>
    <t>検査用器具購入等</t>
    <rPh sb="0" eb="3">
      <t>ケンサヨウ</t>
    </rPh>
    <rPh sb="3" eb="5">
      <t>キグ</t>
    </rPh>
    <rPh sb="5" eb="7">
      <t>コウニュウ</t>
    </rPh>
    <rPh sb="7" eb="8">
      <t>トウ</t>
    </rPh>
    <phoneticPr fontId="6"/>
  </si>
  <si>
    <t>研究用備品メンテナンス等</t>
    <rPh sb="0" eb="3">
      <t>ケンキュウヨウ</t>
    </rPh>
    <rPh sb="3" eb="5">
      <t>ビヒン</t>
    </rPh>
    <rPh sb="11" eb="12">
      <t>トウ</t>
    </rPh>
    <phoneticPr fontId="6"/>
  </si>
  <si>
    <t>D.国立感染症研究所</t>
    <rPh sb="2" eb="4">
      <t>コクリツ</t>
    </rPh>
    <rPh sb="4" eb="7">
      <t>カンセンショウ</t>
    </rPh>
    <rPh sb="7" eb="10">
      <t>ケンキュウショ</t>
    </rPh>
    <phoneticPr fontId="6"/>
  </si>
  <si>
    <t>国立感染症研究所</t>
    <rPh sb="0" eb="2">
      <t>コクリツ</t>
    </rPh>
    <rPh sb="2" eb="5">
      <t>カンセンショウ</t>
    </rPh>
    <rPh sb="5" eb="8">
      <t>ケンキュウジョ</t>
    </rPh>
    <phoneticPr fontId="6"/>
  </si>
  <si>
    <t>その他</t>
    <rPh sb="2" eb="3">
      <t>タ</t>
    </rPh>
    <phoneticPr fontId="6"/>
  </si>
  <si>
    <t>-</t>
    <phoneticPr fontId="6"/>
  </si>
  <si>
    <t>（独）医薬品医療機器総合機構</t>
    <rPh sb="1" eb="2">
      <t>ドク</t>
    </rPh>
    <rPh sb="3" eb="6">
      <t>イヤクヒン</t>
    </rPh>
    <rPh sb="6" eb="8">
      <t>イリョウ</t>
    </rPh>
    <rPh sb="8" eb="10">
      <t>キキ</t>
    </rPh>
    <rPh sb="10" eb="12">
      <t>ソウゴウ</t>
    </rPh>
    <rPh sb="12" eb="14">
      <t>キコウ</t>
    </rPh>
    <phoneticPr fontId="6"/>
  </si>
  <si>
    <t>国内承認薬・適応外薬審査迅速化事業、革新的医薬品最適使用推進事業、革新的医薬品早期実用化事業、薬剤耐性感染症未承認薬迅速実用化事業、スイッチOTC化推進事業</t>
    <rPh sb="0" eb="2">
      <t>コクナイ</t>
    </rPh>
    <rPh sb="2" eb="4">
      <t>ショウニン</t>
    </rPh>
    <rPh sb="4" eb="5">
      <t>ヤク</t>
    </rPh>
    <rPh sb="6" eb="9">
      <t>テキオウガイ</t>
    </rPh>
    <rPh sb="9" eb="10">
      <t>ヤク</t>
    </rPh>
    <rPh sb="10" eb="12">
      <t>シンサ</t>
    </rPh>
    <rPh sb="12" eb="15">
      <t>ジンソクカ</t>
    </rPh>
    <rPh sb="15" eb="17">
      <t>ジギョウ</t>
    </rPh>
    <rPh sb="18" eb="21">
      <t>カクシンテキ</t>
    </rPh>
    <rPh sb="21" eb="24">
      <t>イヤクヒン</t>
    </rPh>
    <rPh sb="24" eb="26">
      <t>サイテキ</t>
    </rPh>
    <rPh sb="26" eb="28">
      <t>シヨウ</t>
    </rPh>
    <rPh sb="28" eb="30">
      <t>スイシン</t>
    </rPh>
    <rPh sb="30" eb="32">
      <t>ジギョウ</t>
    </rPh>
    <rPh sb="33" eb="36">
      <t>カクシンテキ</t>
    </rPh>
    <rPh sb="36" eb="39">
      <t>イヤクヒン</t>
    </rPh>
    <rPh sb="39" eb="41">
      <t>ソウキ</t>
    </rPh>
    <rPh sb="41" eb="44">
      <t>ジツヨウカ</t>
    </rPh>
    <rPh sb="44" eb="46">
      <t>ジギョウ</t>
    </rPh>
    <rPh sb="47" eb="49">
      <t>ヤクザイ</t>
    </rPh>
    <rPh sb="49" eb="51">
      <t>タイセイ</t>
    </rPh>
    <rPh sb="51" eb="54">
      <t>カンセンショウ</t>
    </rPh>
    <rPh sb="54" eb="57">
      <t>ミショウニン</t>
    </rPh>
    <rPh sb="57" eb="58">
      <t>ヤク</t>
    </rPh>
    <rPh sb="58" eb="60">
      <t>ジンソク</t>
    </rPh>
    <rPh sb="60" eb="63">
      <t>ジツヨウカ</t>
    </rPh>
    <rPh sb="63" eb="65">
      <t>ジギョウ</t>
    </rPh>
    <rPh sb="73" eb="74">
      <t>バ</t>
    </rPh>
    <rPh sb="74" eb="76">
      <t>スイシン</t>
    </rPh>
    <rPh sb="76" eb="78">
      <t>ジギョウ</t>
    </rPh>
    <phoneticPr fontId="6"/>
  </si>
  <si>
    <t>補助金等交付</t>
  </si>
  <si>
    <t>承認前検査実施費（支出委任）</t>
    <rPh sb="0" eb="2">
      <t>ショウニン</t>
    </rPh>
    <rPh sb="2" eb="3">
      <t>マエ</t>
    </rPh>
    <rPh sb="3" eb="5">
      <t>ケンサ</t>
    </rPh>
    <rPh sb="5" eb="7">
      <t>ジッシ</t>
    </rPh>
    <rPh sb="7" eb="8">
      <t>ヒ</t>
    </rPh>
    <rPh sb="9" eb="11">
      <t>シシュツ</t>
    </rPh>
    <rPh sb="11" eb="13">
      <t>イニン</t>
    </rPh>
    <phoneticPr fontId="6"/>
  </si>
  <si>
    <t>三井不動産ファシリティーズ（株）</t>
    <rPh sb="0" eb="2">
      <t>ミツイ</t>
    </rPh>
    <rPh sb="2" eb="5">
      <t>フドウサン</t>
    </rPh>
    <rPh sb="13" eb="16">
      <t>カブ</t>
    </rPh>
    <phoneticPr fontId="6"/>
  </si>
  <si>
    <t>事務所清掃業務</t>
    <rPh sb="0" eb="3">
      <t>ジムショ</t>
    </rPh>
    <rPh sb="3" eb="5">
      <t>セイソウ</t>
    </rPh>
    <rPh sb="5" eb="7">
      <t>ギョウム</t>
    </rPh>
    <phoneticPr fontId="6"/>
  </si>
  <si>
    <t>-</t>
    <phoneticPr fontId="6"/>
  </si>
  <si>
    <t>-</t>
    <phoneticPr fontId="6"/>
  </si>
  <si>
    <t>-</t>
    <phoneticPr fontId="6"/>
  </si>
  <si>
    <t>雑役務費</t>
    <rPh sb="0" eb="4">
      <t>ザツエキムヒ</t>
    </rPh>
    <phoneticPr fontId="6"/>
  </si>
  <si>
    <t>F. 三井不動産ファシリティーズ（株）</t>
    <rPh sb="3" eb="8">
      <t>ミツイフドウサン</t>
    </rPh>
    <rPh sb="16" eb="19">
      <t>カブ</t>
    </rPh>
    <phoneticPr fontId="6"/>
  </si>
  <si>
    <t>E.（独）医薬品医療機器総合機構</t>
    <rPh sb="3" eb="4">
      <t>ドク</t>
    </rPh>
    <rPh sb="5" eb="8">
      <t>イヤクヒン</t>
    </rPh>
    <rPh sb="8" eb="10">
      <t>イリョウ</t>
    </rPh>
    <rPh sb="10" eb="12">
      <t>キキ</t>
    </rPh>
    <rPh sb="12" eb="14">
      <t>ソウゴウ</t>
    </rPh>
    <rPh sb="14" eb="16">
      <t>キコウ</t>
    </rPh>
    <phoneticPr fontId="6"/>
  </si>
  <si>
    <t>諸謝金</t>
    <rPh sb="0" eb="1">
      <t>ショ</t>
    </rPh>
    <rPh sb="1" eb="3">
      <t>シャキン</t>
    </rPh>
    <phoneticPr fontId="6"/>
  </si>
  <si>
    <t>嘱託職員給与</t>
    <rPh sb="0" eb="2">
      <t>ショクタク</t>
    </rPh>
    <rPh sb="2" eb="4">
      <t>ショクイン</t>
    </rPh>
    <rPh sb="4" eb="6">
      <t>キュウヨ</t>
    </rPh>
    <phoneticPr fontId="6"/>
  </si>
  <si>
    <t>事務所借料</t>
    <rPh sb="0" eb="3">
      <t>ジムショ</t>
    </rPh>
    <rPh sb="3" eb="5">
      <t>シャクリョウ</t>
    </rPh>
    <phoneticPr fontId="6"/>
  </si>
  <si>
    <t>賃金</t>
    <rPh sb="0" eb="2">
      <t>チンギン</t>
    </rPh>
    <phoneticPr fontId="6"/>
  </si>
  <si>
    <t>事務補助員給与</t>
    <rPh sb="0" eb="2">
      <t>ジム</t>
    </rPh>
    <rPh sb="2" eb="5">
      <t>ホジョイン</t>
    </rPh>
    <rPh sb="5" eb="7">
      <t>キュウヨ</t>
    </rPh>
    <phoneticPr fontId="6"/>
  </si>
  <si>
    <t>事務所賃料</t>
    <rPh sb="0" eb="3">
      <t>ジムショ</t>
    </rPh>
    <rPh sb="3" eb="5">
      <t>チンリョウ</t>
    </rPh>
    <phoneticPr fontId="6"/>
  </si>
  <si>
    <t>職員旅費</t>
    <rPh sb="0" eb="2">
      <t>ショクイン</t>
    </rPh>
    <rPh sb="2" eb="4">
      <t>リョヒ</t>
    </rPh>
    <phoneticPr fontId="6"/>
  </si>
  <si>
    <t>外国旅費</t>
    <rPh sb="0" eb="2">
      <t>ガイコク</t>
    </rPh>
    <rPh sb="2" eb="4">
      <t>リョヒ</t>
    </rPh>
    <phoneticPr fontId="6"/>
  </si>
  <si>
    <t>C.ー</t>
    <phoneticPr fontId="6"/>
  </si>
  <si>
    <t>借料及び損料</t>
    <phoneticPr fontId="6"/>
  </si>
  <si>
    <t>医療上の必要性の高い未承認薬・適応外薬検討会議等会場借料</t>
    <rPh sb="23" eb="24">
      <t>トウ</t>
    </rPh>
    <rPh sb="24" eb="26">
      <t>カイジョウ</t>
    </rPh>
    <rPh sb="26" eb="28">
      <t>シャクリョウ</t>
    </rPh>
    <phoneticPr fontId="6"/>
  </si>
  <si>
    <t>会議費</t>
    <rPh sb="0" eb="3">
      <t>カイギヒ</t>
    </rPh>
    <phoneticPr fontId="6"/>
  </si>
  <si>
    <t>医療上の必要性の高い未承認薬・適応外薬検討会議等会議費（お茶代）</t>
    <rPh sb="24" eb="27">
      <t>カイギヒ</t>
    </rPh>
    <rPh sb="29" eb="31">
      <t>チャダイ</t>
    </rPh>
    <phoneticPr fontId="6"/>
  </si>
  <si>
    <t>-</t>
    <phoneticPr fontId="6"/>
  </si>
  <si>
    <t>医療上の必要性の高い未承認薬・適応外薬検討会議等会場借料、会議費（お茶代）</t>
    <rPh sb="29" eb="32">
      <t>カイギヒ</t>
    </rPh>
    <rPh sb="34" eb="36">
      <t>チャダイ</t>
    </rPh>
    <phoneticPr fontId="6"/>
  </si>
  <si>
    <t>-</t>
    <phoneticPr fontId="6"/>
  </si>
  <si>
    <t>株式会社TCフォーラム</t>
    <rPh sb="0" eb="4">
      <t>カブシキガイシャ</t>
    </rPh>
    <phoneticPr fontId="6"/>
  </si>
  <si>
    <t>一般財団法人日本航空協会</t>
    <rPh sb="0" eb="2">
      <t>イッパン</t>
    </rPh>
    <rPh sb="2" eb="6">
      <t>ザイダンホウジン</t>
    </rPh>
    <rPh sb="6" eb="8">
      <t>ニホン</t>
    </rPh>
    <rPh sb="8" eb="10">
      <t>コウクウ</t>
    </rPh>
    <rPh sb="10" eb="12">
      <t>キョウカイ</t>
    </rPh>
    <phoneticPr fontId="6"/>
  </si>
  <si>
    <t>医療上の必要性の高い未承認薬・適応外薬検討会議等会場借料</t>
    <phoneticPr fontId="6"/>
  </si>
  <si>
    <t>日本盲人職能開発センター　東京ワークショップ</t>
    <phoneticPr fontId="6"/>
  </si>
  <si>
    <t>医療上の必要性の高い未承認薬・適応外薬検討会議等議事録作成</t>
    <rPh sb="24" eb="27">
      <t>ギジロク</t>
    </rPh>
    <rPh sb="27" eb="29">
      <t>サクセイ</t>
    </rPh>
    <phoneticPr fontId="6"/>
  </si>
  <si>
    <t>-</t>
    <phoneticPr fontId="6"/>
  </si>
  <si>
    <t>スワンベーカリー霞ヶ関売店</t>
    <phoneticPr fontId="6"/>
  </si>
  <si>
    <t>洋書等の購入</t>
    <rPh sb="0" eb="2">
      <t>ヨウショ</t>
    </rPh>
    <rPh sb="2" eb="3">
      <t>トウ</t>
    </rPh>
    <rPh sb="4" eb="6">
      <t>コウニュウ</t>
    </rPh>
    <phoneticPr fontId="6"/>
  </si>
  <si>
    <t>麹町税務署</t>
    <rPh sb="0" eb="2">
      <t>コウジマチ</t>
    </rPh>
    <rPh sb="2" eb="5">
      <t>ゼイムショ</t>
    </rPh>
    <phoneticPr fontId="6"/>
  </si>
  <si>
    <t>-</t>
    <phoneticPr fontId="6"/>
  </si>
  <si>
    <t>-</t>
    <phoneticPr fontId="6"/>
  </si>
  <si>
    <t>-</t>
    <phoneticPr fontId="6"/>
  </si>
  <si>
    <t>-</t>
    <phoneticPr fontId="6"/>
  </si>
  <si>
    <t>-</t>
    <phoneticPr fontId="6"/>
  </si>
  <si>
    <t>B.TCフォーラム</t>
    <phoneticPr fontId="6"/>
  </si>
  <si>
    <t>-</t>
    <phoneticPr fontId="6"/>
  </si>
  <si>
    <t>-</t>
    <phoneticPr fontId="6"/>
  </si>
  <si>
    <t>2,308/19</t>
    <phoneticPr fontId="6"/>
  </si>
  <si>
    <t>医療上の必要性の高い未承認薬・適応外薬検討会議及び専門分野ワーキンググループは一定程度、開催できており、国民に有効性・安全性の高い新医薬品・医療機器を提供するための議論が進められている。（平成28年度22回、平成29年度24回、平成30年度19回）</t>
    <rPh sb="39" eb="41">
      <t>イッテイ</t>
    </rPh>
    <rPh sb="41" eb="43">
      <t>テイド</t>
    </rPh>
    <rPh sb="44" eb="46">
      <t>カイサイ</t>
    </rPh>
    <phoneticPr fontId="6"/>
  </si>
  <si>
    <t>専門分野におけるPMDA職員、有識者による医薬品の承認基準の作成、新医薬品情報収集等を行うことにより、医薬品の製造販売承認事務の円滑化・迅速化を図る。</t>
    <phoneticPr fontId="6"/>
  </si>
  <si>
    <t>-</t>
    <phoneticPr fontId="6"/>
  </si>
  <si>
    <t>PMDAにおいて、事業実施に必要な知見を有する嘱託職員を雇用することができず、やむを得ず、当該事業をPMDA正職員が分担して実施した。このため、雇用に要する人件費が予定を下回ったことにより、結果的に補助金交付に係る事業が予定より低予算での実施となったこと。</t>
    <rPh sb="9" eb="11">
      <t>ジギョウ</t>
    </rPh>
    <rPh sb="11" eb="13">
      <t>ジッシ</t>
    </rPh>
    <rPh sb="14" eb="16">
      <t>ヒツヨウ</t>
    </rPh>
    <rPh sb="17" eb="19">
      <t>チケン</t>
    </rPh>
    <rPh sb="20" eb="21">
      <t>ユウ</t>
    </rPh>
    <rPh sb="23" eb="25">
      <t>ショクタク</t>
    </rPh>
    <rPh sb="25" eb="27">
      <t>ショクイン</t>
    </rPh>
    <rPh sb="28" eb="30">
      <t>コヨウ</t>
    </rPh>
    <rPh sb="42" eb="43">
      <t>エ</t>
    </rPh>
    <rPh sb="45" eb="47">
      <t>トウガイ</t>
    </rPh>
    <rPh sb="47" eb="49">
      <t>ジギョウ</t>
    </rPh>
    <rPh sb="54" eb="57">
      <t>セイショクイン</t>
    </rPh>
    <rPh sb="58" eb="60">
      <t>ブンタン</t>
    </rPh>
    <rPh sb="62" eb="64">
      <t>ジッシ</t>
    </rPh>
    <rPh sb="72" eb="74">
      <t>コヨウ</t>
    </rPh>
    <rPh sb="75" eb="76">
      <t>ヨウ</t>
    </rPh>
    <rPh sb="78" eb="81">
      <t>ジンケンヒ</t>
    </rPh>
    <rPh sb="82" eb="84">
      <t>ヨテイ</t>
    </rPh>
    <rPh sb="85" eb="87">
      <t>シタマワ</t>
    </rPh>
    <rPh sb="95" eb="97">
      <t>ケッカ</t>
    </rPh>
    <rPh sb="97" eb="98">
      <t>テキ</t>
    </rPh>
    <rPh sb="99" eb="102">
      <t>ホジョキン</t>
    </rPh>
    <rPh sb="102" eb="104">
      <t>コウフ</t>
    </rPh>
    <rPh sb="105" eb="106">
      <t>カカ</t>
    </rPh>
    <rPh sb="107" eb="109">
      <t>ジギョウ</t>
    </rPh>
    <rPh sb="110" eb="112">
      <t>ヨテイ</t>
    </rPh>
    <rPh sb="114" eb="117">
      <t>テイヨサン</t>
    </rPh>
    <rPh sb="119" eb="121">
      <t>ジッシ</t>
    </rPh>
    <phoneticPr fontId="6"/>
  </si>
  <si>
    <t>早期の会議開催計画の決定など、各種事業の計画的・効率的な実施により新医薬品の審査期間は短縮されてきており、事業内容及び支出先については適切である。また、それぞれの支出先での事業内容（支出内訳）は、事前・事後に精査しており、適切である。
なお、PMDAへの補助事業における嘱託職員の雇用について、平成３０年度は、事業実施に必要な知見を有する嘱託職員の募集を業界団体への周知や都道府県退職者向け広報等、様々な形で年間を通じて実施し、前年度以上に雇用することができた。引き続き、同様の活動を年間を通じて積極的に行っていくため、今後も、増員が見込まれる。</t>
    <rPh sb="127" eb="129">
      <t>ホジョ</t>
    </rPh>
    <rPh sb="129" eb="131">
      <t>ジギョウ</t>
    </rPh>
    <rPh sb="135" eb="137">
      <t>ショクタク</t>
    </rPh>
    <rPh sb="137" eb="139">
      <t>ショクイン</t>
    </rPh>
    <rPh sb="140" eb="142">
      <t>コヨウ</t>
    </rPh>
    <rPh sb="147" eb="149">
      <t>ヘイセイ</t>
    </rPh>
    <rPh sb="151" eb="153">
      <t>ネンド</t>
    </rPh>
    <rPh sb="155" eb="157">
      <t>ジギョウ</t>
    </rPh>
    <rPh sb="157" eb="159">
      <t>ジッシ</t>
    </rPh>
    <rPh sb="160" eb="162">
      <t>ヒツヨウ</t>
    </rPh>
    <rPh sb="163" eb="165">
      <t>チケン</t>
    </rPh>
    <rPh sb="166" eb="167">
      <t>ユウ</t>
    </rPh>
    <rPh sb="169" eb="171">
      <t>ショクタク</t>
    </rPh>
    <rPh sb="171" eb="173">
      <t>ショクイン</t>
    </rPh>
    <rPh sb="174" eb="176">
      <t>ボシュウ</t>
    </rPh>
    <rPh sb="177" eb="179">
      <t>ギョウカイ</t>
    </rPh>
    <rPh sb="179" eb="181">
      <t>ダンタイ</t>
    </rPh>
    <rPh sb="183" eb="185">
      <t>シュウチ</t>
    </rPh>
    <rPh sb="186" eb="190">
      <t>トドウフケン</t>
    </rPh>
    <rPh sb="190" eb="193">
      <t>タイショクシャ</t>
    </rPh>
    <rPh sb="193" eb="194">
      <t>ム</t>
    </rPh>
    <rPh sb="195" eb="197">
      <t>コウホウ</t>
    </rPh>
    <rPh sb="197" eb="198">
      <t>トウ</t>
    </rPh>
    <rPh sb="199" eb="201">
      <t>サマザマ</t>
    </rPh>
    <rPh sb="202" eb="203">
      <t>カタチ</t>
    </rPh>
    <rPh sb="204" eb="206">
      <t>ネンカン</t>
    </rPh>
    <rPh sb="207" eb="208">
      <t>ツウ</t>
    </rPh>
    <rPh sb="210" eb="212">
      <t>ジッシ</t>
    </rPh>
    <rPh sb="214" eb="217">
      <t>ゼンネンド</t>
    </rPh>
    <rPh sb="217" eb="219">
      <t>イジョウ</t>
    </rPh>
    <rPh sb="220" eb="222">
      <t>コヨウ</t>
    </rPh>
    <rPh sb="231" eb="232">
      <t>ヒ</t>
    </rPh>
    <rPh sb="233" eb="234">
      <t>ツヅ</t>
    </rPh>
    <rPh sb="236" eb="238">
      <t>ドウヨウ</t>
    </rPh>
    <rPh sb="239" eb="241">
      <t>カツドウ</t>
    </rPh>
    <rPh sb="242" eb="244">
      <t>ネンカン</t>
    </rPh>
    <rPh sb="245" eb="246">
      <t>ツウ</t>
    </rPh>
    <rPh sb="248" eb="251">
      <t>セッキョクテキ</t>
    </rPh>
    <rPh sb="252" eb="253">
      <t>オコナ</t>
    </rPh>
    <rPh sb="260" eb="262">
      <t>コンゴ</t>
    </rPh>
    <rPh sb="264" eb="266">
      <t>ゾウイン</t>
    </rPh>
    <rPh sb="267" eb="269">
      <t>ミコ</t>
    </rPh>
    <phoneticPr fontId="6"/>
  </si>
  <si>
    <t>-</t>
    <phoneticPr fontId="6"/>
  </si>
  <si>
    <t>-</t>
    <phoneticPr fontId="6"/>
  </si>
  <si>
    <t>点検対象外</t>
    <rPh sb="0" eb="2">
      <t>テンケン</t>
    </rPh>
    <rPh sb="2" eb="5">
      <t>タイショウガイ</t>
    </rPh>
    <phoneticPr fontId="6"/>
  </si>
  <si>
    <t>（株）紀伊國屋書店</t>
    <rPh sb="0" eb="3">
      <t>カブ</t>
    </rPh>
    <rPh sb="3" eb="7">
      <t>キノクニヤ</t>
    </rPh>
    <rPh sb="7" eb="9">
      <t>ショテン</t>
    </rPh>
    <phoneticPr fontId="6"/>
  </si>
  <si>
    <t>（有）タケマエ</t>
    <rPh sb="0" eb="3">
      <t>ユウゲンガイシャ</t>
    </rPh>
    <phoneticPr fontId="6"/>
  </si>
  <si>
    <t>トナー等の購入</t>
    <rPh sb="3" eb="4">
      <t>トウ</t>
    </rPh>
    <rPh sb="5" eb="7">
      <t>コウニュウ</t>
    </rPh>
    <phoneticPr fontId="6"/>
  </si>
  <si>
    <t>-</t>
  </si>
  <si>
    <t>-</t>
    <phoneticPr fontId="6"/>
  </si>
  <si>
    <t>国民が安全で有効な医薬品を使用するために必要な経費であるが、執行率を踏まえ、予算額を縮減すること。</t>
    <phoneticPr fontId="6"/>
  </si>
  <si>
    <t>縮減</t>
  </si>
  <si>
    <t>令和2年度の当該事業においては、平成30年度の執行率及び点検結果を踏まえ、嘱託職員の雇用人数や会議開催数の見直しを行い、予算額を縮減した。</t>
    <rPh sb="0" eb="2">
      <t>レイワ</t>
    </rPh>
    <rPh sb="3" eb="5">
      <t>ネンド</t>
    </rPh>
    <rPh sb="6" eb="8">
      <t>トウガイ</t>
    </rPh>
    <rPh sb="8" eb="10">
      <t>ジギョウ</t>
    </rPh>
    <rPh sb="16" eb="18">
      <t>ヘイセイ</t>
    </rPh>
    <rPh sb="20" eb="22">
      <t>ネンド</t>
    </rPh>
    <rPh sb="23" eb="25">
      <t>シッコウ</t>
    </rPh>
    <rPh sb="25" eb="26">
      <t>リツ</t>
    </rPh>
    <rPh sb="26" eb="27">
      <t>オヨ</t>
    </rPh>
    <rPh sb="28" eb="30">
      <t>テンケン</t>
    </rPh>
    <rPh sb="30" eb="32">
      <t>ケッカ</t>
    </rPh>
    <rPh sb="33" eb="34">
      <t>フ</t>
    </rPh>
    <rPh sb="37" eb="39">
      <t>ショクタク</t>
    </rPh>
    <rPh sb="39" eb="41">
      <t>ショクイン</t>
    </rPh>
    <rPh sb="42" eb="44">
      <t>コヨウ</t>
    </rPh>
    <rPh sb="44" eb="46">
      <t>ニンズウ</t>
    </rPh>
    <rPh sb="47" eb="49">
      <t>カイギ</t>
    </rPh>
    <rPh sb="49" eb="51">
      <t>カイサイ</t>
    </rPh>
    <rPh sb="51" eb="52">
      <t>スウ</t>
    </rPh>
    <rPh sb="53" eb="55">
      <t>ミナオ</t>
    </rPh>
    <rPh sb="57" eb="58">
      <t>オコナ</t>
    </rPh>
    <rPh sb="60" eb="62">
      <t>ヨサン</t>
    </rPh>
    <rPh sb="62" eb="63">
      <t>ガク</t>
    </rPh>
    <rPh sb="64" eb="66">
      <t>シュクゲン</t>
    </rPh>
    <phoneticPr fontId="6"/>
  </si>
  <si>
    <t>令和2年度の増減理由：「新しい日本のための優先課題推進枠」8百万円</t>
    <rPh sb="30" eb="31">
      <t>ヒャク</t>
    </rPh>
    <phoneticPr fontId="6"/>
  </si>
  <si>
    <t>未承認・適応外薬検討会議の検討結果に基づき、製薬企業に開発要請を行うなど、我が国の未承認薬・適応外薬の解消が図られている。</t>
    <rPh sb="48" eb="49">
      <t>ガイ</t>
    </rPh>
    <phoneticPr fontId="6"/>
  </si>
  <si>
    <t>A.非常勤職員A</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</si>
</sst>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142875</xdr:colOff>
      <xdr:row>740</xdr:row>
      <xdr:rowOff>9525</xdr:rowOff>
    </xdr:from>
    <xdr:to>
      <xdr:col>33</xdr:col>
      <xdr:colOff>147639</xdr:colOff>
      <xdr:row>742</xdr:row>
      <xdr:rowOff>47625</xdr:rowOff>
    </xdr:to>
    <xdr:sp macro="" textlink="">
      <xdr:nvSpPr>
        <xdr:cNvPr id="7" name="テキスト ボックス 6"/>
        <xdr:cNvSpPr txBox="1"/>
      </xdr:nvSpPr>
      <xdr:spPr>
        <a:xfrm>
          <a:off x="4543425" y="41757600"/>
          <a:ext cx="2205039"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９２．２百万円</a:t>
          </a:r>
        </a:p>
      </xdr:txBody>
    </xdr:sp>
    <xdr:clientData/>
  </xdr:twoCellAnchor>
  <xdr:twoCellAnchor>
    <xdr:from>
      <xdr:col>22</xdr:col>
      <xdr:colOff>180975</xdr:colOff>
      <xdr:row>742</xdr:row>
      <xdr:rowOff>85725</xdr:rowOff>
    </xdr:from>
    <xdr:to>
      <xdr:col>33</xdr:col>
      <xdr:colOff>138112</xdr:colOff>
      <xdr:row>745</xdr:row>
      <xdr:rowOff>38099</xdr:rowOff>
    </xdr:to>
    <xdr:sp macro="" textlink="">
      <xdr:nvSpPr>
        <xdr:cNvPr id="8" name="大かっこ 7"/>
        <xdr:cNvSpPr/>
      </xdr:nvSpPr>
      <xdr:spPr>
        <a:xfrm>
          <a:off x="4581525" y="42538650"/>
          <a:ext cx="2157412" cy="1009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医療上の必要性の高い未承認薬・適応外薬検討会議</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海外承認状況調査事業</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スイッチＯＴＣ化推進事業　等</a:t>
          </a:r>
        </a:p>
      </xdr:txBody>
    </xdr:sp>
    <xdr:clientData/>
  </xdr:twoCellAnchor>
  <xdr:twoCellAnchor>
    <xdr:from>
      <xdr:col>28</xdr:col>
      <xdr:colOff>95250</xdr:colOff>
      <xdr:row>745</xdr:row>
      <xdr:rowOff>152400</xdr:rowOff>
    </xdr:from>
    <xdr:to>
      <xdr:col>28</xdr:col>
      <xdr:colOff>111919</xdr:colOff>
      <xdr:row>756</xdr:row>
      <xdr:rowOff>9525</xdr:rowOff>
    </xdr:to>
    <xdr:cxnSp macro="">
      <xdr:nvCxnSpPr>
        <xdr:cNvPr id="9" name="直線矢印コネクタ 8"/>
        <xdr:cNvCxnSpPr/>
      </xdr:nvCxnSpPr>
      <xdr:spPr>
        <a:xfrm>
          <a:off x="5695950" y="43662600"/>
          <a:ext cx="16669" cy="3733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104775</xdr:colOff>
      <xdr:row>755</xdr:row>
      <xdr:rowOff>342900</xdr:rowOff>
    </xdr:from>
    <xdr:to>
      <xdr:col>31</xdr:col>
      <xdr:colOff>171450</xdr:colOff>
      <xdr:row>756</xdr:row>
      <xdr:rowOff>533400</xdr:rowOff>
    </xdr:to>
    <xdr:sp macro="" textlink="">
      <xdr:nvSpPr>
        <xdr:cNvPr id="10" name="テキスト ボックス 9"/>
        <xdr:cNvSpPr txBox="1"/>
      </xdr:nvSpPr>
      <xdr:spPr>
        <a:xfrm>
          <a:off x="4905375" y="47377350"/>
          <a:ext cx="146685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22</xdr:col>
      <xdr:colOff>171450</xdr:colOff>
      <xdr:row>756</xdr:row>
      <xdr:rowOff>238125</xdr:rowOff>
    </xdr:from>
    <xdr:to>
      <xdr:col>33</xdr:col>
      <xdr:colOff>176914</xdr:colOff>
      <xdr:row>757</xdr:row>
      <xdr:rowOff>626268</xdr:rowOff>
    </xdr:to>
    <xdr:sp macro="" textlink="">
      <xdr:nvSpPr>
        <xdr:cNvPr id="11" name="テキスト ボックス 10"/>
        <xdr:cNvSpPr txBox="1"/>
      </xdr:nvSpPr>
      <xdr:spPr>
        <a:xfrm>
          <a:off x="4572000" y="47625000"/>
          <a:ext cx="2205739" cy="105489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latin typeface="ＭＳ Ｐゴシック" panose="020B0600070205080204" pitchFamily="50" charset="-128"/>
              <a:ea typeface="ＭＳ Ｐゴシック" panose="020B0600070205080204" pitchFamily="50" charset="-128"/>
            </a:rPr>
            <a:t>Ｅ．（</a:t>
          </a:r>
          <a:r>
            <a:rPr kumimoji="1" lang="ja-JP" altLang="en-US" sz="1000"/>
            <a:t>独）医薬品医療機器総合機構</a:t>
          </a:r>
        </a:p>
        <a:p>
          <a:pPr algn="ctr"/>
          <a:r>
            <a:rPr kumimoji="1" lang="ja-JP" altLang="en-US" sz="1000"/>
            <a:t>３０．７百万円</a:t>
          </a:r>
        </a:p>
      </xdr:txBody>
    </xdr:sp>
    <xdr:clientData/>
  </xdr:twoCellAnchor>
  <xdr:twoCellAnchor>
    <xdr:from>
      <xdr:col>23</xdr:col>
      <xdr:colOff>0</xdr:colOff>
      <xdr:row>758</xdr:row>
      <xdr:rowOff>0</xdr:rowOff>
    </xdr:from>
    <xdr:to>
      <xdr:col>33</xdr:col>
      <xdr:colOff>170094</xdr:colOff>
      <xdr:row>758</xdr:row>
      <xdr:rowOff>362229</xdr:rowOff>
    </xdr:to>
    <xdr:sp macro="" textlink="">
      <xdr:nvSpPr>
        <xdr:cNvPr id="12" name="大かっこ 11"/>
        <xdr:cNvSpPr/>
      </xdr:nvSpPr>
      <xdr:spPr>
        <a:xfrm>
          <a:off x="4600575" y="48720375"/>
          <a:ext cx="2170344" cy="3622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医薬品等審査迅速化事業</a:t>
          </a:r>
        </a:p>
      </xdr:txBody>
    </xdr:sp>
    <xdr:clientData/>
  </xdr:twoCellAnchor>
  <xdr:twoCellAnchor>
    <xdr:from>
      <xdr:col>28</xdr:col>
      <xdr:colOff>104775</xdr:colOff>
      <xdr:row>758</xdr:row>
      <xdr:rowOff>495300</xdr:rowOff>
    </xdr:from>
    <xdr:to>
      <xdr:col>28</xdr:col>
      <xdr:colOff>104775</xdr:colOff>
      <xdr:row>760</xdr:row>
      <xdr:rowOff>208243</xdr:rowOff>
    </xdr:to>
    <xdr:cxnSp macro="">
      <xdr:nvCxnSpPr>
        <xdr:cNvPr id="14" name="直線矢印コネクタ 13"/>
        <xdr:cNvCxnSpPr/>
      </xdr:nvCxnSpPr>
      <xdr:spPr>
        <a:xfrm>
          <a:off x="5705475" y="49215675"/>
          <a:ext cx="0" cy="7511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761</xdr:row>
      <xdr:rowOff>295275</xdr:rowOff>
    </xdr:from>
    <xdr:to>
      <xdr:col>33</xdr:col>
      <xdr:colOff>195964</xdr:colOff>
      <xdr:row>763</xdr:row>
      <xdr:rowOff>95249</xdr:rowOff>
    </xdr:to>
    <xdr:sp macro="" textlink="">
      <xdr:nvSpPr>
        <xdr:cNvPr id="16" name="テキスト ボックス 15"/>
        <xdr:cNvSpPr txBox="1"/>
      </xdr:nvSpPr>
      <xdr:spPr>
        <a:xfrm>
          <a:off x="4591050" y="50282475"/>
          <a:ext cx="2205739" cy="62864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latin typeface="+mn-ea"/>
              <a:ea typeface="+mn-ea"/>
            </a:rPr>
            <a:t>Ｆ．</a:t>
          </a:r>
          <a:r>
            <a:rPr kumimoji="1" lang="ja-JP" altLang="en-US" sz="1000"/>
            <a:t>民間会社　１社</a:t>
          </a:r>
        </a:p>
        <a:p>
          <a:pPr algn="ctr"/>
          <a:r>
            <a:rPr kumimoji="1" lang="ja-JP" altLang="en-US" sz="1000"/>
            <a:t>０．１百万円</a:t>
          </a:r>
        </a:p>
      </xdr:txBody>
    </xdr:sp>
    <xdr:clientData/>
  </xdr:twoCellAnchor>
  <xdr:twoCellAnchor>
    <xdr:from>
      <xdr:col>22</xdr:col>
      <xdr:colOff>180975</xdr:colOff>
      <xdr:row>763</xdr:row>
      <xdr:rowOff>180975</xdr:rowOff>
    </xdr:from>
    <xdr:to>
      <xdr:col>34</xdr:col>
      <xdr:colOff>3642</xdr:colOff>
      <xdr:row>765</xdr:row>
      <xdr:rowOff>243588</xdr:rowOff>
    </xdr:to>
    <xdr:sp macro="" textlink="">
      <xdr:nvSpPr>
        <xdr:cNvPr id="17" name="大かっこ 16"/>
        <xdr:cNvSpPr/>
      </xdr:nvSpPr>
      <xdr:spPr>
        <a:xfrm>
          <a:off x="4581525" y="50996850"/>
          <a:ext cx="2222967" cy="691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・事務所清掃業務</a:t>
          </a:r>
        </a:p>
      </xdr:txBody>
    </xdr:sp>
    <xdr:clientData/>
  </xdr:twoCellAnchor>
  <xdr:twoCellAnchor>
    <xdr:from>
      <xdr:col>10</xdr:col>
      <xdr:colOff>0</xdr:colOff>
      <xdr:row>746</xdr:row>
      <xdr:rowOff>0</xdr:rowOff>
    </xdr:from>
    <xdr:to>
      <xdr:col>21</xdr:col>
      <xdr:colOff>4763</xdr:colOff>
      <xdr:row>748</xdr:row>
      <xdr:rowOff>38100</xdr:rowOff>
    </xdr:to>
    <xdr:sp macro="" textlink="">
      <xdr:nvSpPr>
        <xdr:cNvPr id="19" name="テキスト ボックス 18"/>
        <xdr:cNvSpPr txBox="1"/>
      </xdr:nvSpPr>
      <xdr:spPr>
        <a:xfrm>
          <a:off x="2000250" y="43862625"/>
          <a:ext cx="2205038"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Ａ．事務費</a:t>
          </a:r>
        </a:p>
        <a:p>
          <a:pPr algn="ctr"/>
          <a:r>
            <a:rPr kumimoji="1" lang="ja-JP" altLang="en-US" sz="1000"/>
            <a:t>　４３．４百万円</a:t>
          </a:r>
        </a:p>
      </xdr:txBody>
    </xdr:sp>
    <xdr:clientData/>
  </xdr:twoCellAnchor>
  <xdr:twoCellAnchor>
    <xdr:from>
      <xdr:col>23</xdr:col>
      <xdr:colOff>114300</xdr:colOff>
      <xdr:row>746</xdr:row>
      <xdr:rowOff>342900</xdr:rowOff>
    </xdr:from>
    <xdr:to>
      <xdr:col>33</xdr:col>
      <xdr:colOff>14288</xdr:colOff>
      <xdr:row>746</xdr:row>
      <xdr:rowOff>342900</xdr:rowOff>
    </xdr:to>
    <xdr:cxnSp macro="">
      <xdr:nvCxnSpPr>
        <xdr:cNvPr id="20" name="直線矢印コネクタ 19"/>
        <xdr:cNvCxnSpPr/>
      </xdr:nvCxnSpPr>
      <xdr:spPr>
        <a:xfrm>
          <a:off x="4714875" y="44205525"/>
          <a:ext cx="190023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746</xdr:row>
      <xdr:rowOff>0</xdr:rowOff>
    </xdr:from>
    <xdr:to>
      <xdr:col>46</xdr:col>
      <xdr:colOff>7144</xdr:colOff>
      <xdr:row>748</xdr:row>
      <xdr:rowOff>38100</xdr:rowOff>
    </xdr:to>
    <xdr:sp macro="" textlink="">
      <xdr:nvSpPr>
        <xdr:cNvPr id="21" name="テキスト ボックス 20"/>
        <xdr:cNvSpPr txBox="1"/>
      </xdr:nvSpPr>
      <xdr:spPr>
        <a:xfrm>
          <a:off x="7000875" y="43862625"/>
          <a:ext cx="2207419"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Ｂ．民間会社　４社</a:t>
          </a:r>
        </a:p>
        <a:p>
          <a:pPr algn="ctr"/>
          <a:r>
            <a:rPr kumimoji="1" lang="ja-JP" altLang="en-US" sz="1000"/>
            <a:t>１．６百万円</a:t>
          </a:r>
        </a:p>
      </xdr:txBody>
    </xdr:sp>
    <xdr:clientData/>
  </xdr:twoCellAnchor>
  <xdr:twoCellAnchor>
    <xdr:from>
      <xdr:col>36</xdr:col>
      <xdr:colOff>104775</xdr:colOff>
      <xdr:row>745</xdr:row>
      <xdr:rowOff>57150</xdr:rowOff>
    </xdr:from>
    <xdr:to>
      <xdr:col>43</xdr:col>
      <xdr:colOff>169069</xdr:colOff>
      <xdr:row>745</xdr:row>
      <xdr:rowOff>285749</xdr:rowOff>
    </xdr:to>
    <xdr:sp macro="" textlink="">
      <xdr:nvSpPr>
        <xdr:cNvPr id="22" name="テキスト ボックス 21"/>
        <xdr:cNvSpPr txBox="1"/>
      </xdr:nvSpPr>
      <xdr:spPr>
        <a:xfrm>
          <a:off x="7305675" y="43567350"/>
          <a:ext cx="1464469"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10</xdr:col>
      <xdr:colOff>9525</xdr:colOff>
      <xdr:row>748</xdr:row>
      <xdr:rowOff>114300</xdr:rowOff>
    </xdr:from>
    <xdr:to>
      <xdr:col>21</xdr:col>
      <xdr:colOff>50005</xdr:colOff>
      <xdr:row>749</xdr:row>
      <xdr:rowOff>238125</xdr:rowOff>
    </xdr:to>
    <xdr:sp macro="" textlink="">
      <xdr:nvSpPr>
        <xdr:cNvPr id="23" name="大かっこ 22"/>
        <xdr:cNvSpPr/>
      </xdr:nvSpPr>
      <xdr:spPr>
        <a:xfrm>
          <a:off x="2009775" y="44681775"/>
          <a:ext cx="2240755" cy="476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賃金、消耗品費、印刷製本費、通信運搬費、雑役務費</a:t>
          </a:r>
        </a:p>
      </xdr:txBody>
    </xdr:sp>
    <xdr:clientData/>
  </xdr:twoCellAnchor>
  <xdr:twoCellAnchor>
    <xdr:from>
      <xdr:col>35</xdr:col>
      <xdr:colOff>9525</xdr:colOff>
      <xdr:row>748</xdr:row>
      <xdr:rowOff>95250</xdr:rowOff>
    </xdr:from>
    <xdr:to>
      <xdr:col>46</xdr:col>
      <xdr:colOff>7143</xdr:colOff>
      <xdr:row>750</xdr:row>
      <xdr:rowOff>52388</xdr:rowOff>
    </xdr:to>
    <xdr:sp macro="" textlink="">
      <xdr:nvSpPr>
        <xdr:cNvPr id="24" name="大かっこ 23"/>
        <xdr:cNvSpPr/>
      </xdr:nvSpPr>
      <xdr:spPr>
        <a:xfrm>
          <a:off x="7010400" y="44662725"/>
          <a:ext cx="2197893" cy="6619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医療上の必要性の高い未承認薬・適応外薬検討会議等に係る会場借料、議事録作成、会議費</a:t>
          </a:r>
        </a:p>
      </xdr:txBody>
    </xdr:sp>
    <xdr:clientData/>
  </xdr:twoCellAnchor>
  <xdr:twoCellAnchor>
    <xdr:from>
      <xdr:col>23</xdr:col>
      <xdr:colOff>95250</xdr:colOff>
      <xdr:row>752</xdr:row>
      <xdr:rowOff>133350</xdr:rowOff>
    </xdr:from>
    <xdr:to>
      <xdr:col>33</xdr:col>
      <xdr:colOff>4763</xdr:colOff>
      <xdr:row>752</xdr:row>
      <xdr:rowOff>135592</xdr:rowOff>
    </xdr:to>
    <xdr:cxnSp macro="">
      <xdr:nvCxnSpPr>
        <xdr:cNvPr id="25" name="直線矢印コネクタ 24"/>
        <xdr:cNvCxnSpPr/>
      </xdr:nvCxnSpPr>
      <xdr:spPr>
        <a:xfrm flipV="1">
          <a:off x="4695825" y="46110525"/>
          <a:ext cx="1909763" cy="2242"/>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751</xdr:row>
      <xdr:rowOff>152400</xdr:rowOff>
    </xdr:from>
    <xdr:to>
      <xdr:col>21</xdr:col>
      <xdr:colOff>14288</xdr:colOff>
      <xdr:row>753</xdr:row>
      <xdr:rowOff>190500</xdr:rowOff>
    </xdr:to>
    <xdr:sp macro="" textlink="">
      <xdr:nvSpPr>
        <xdr:cNvPr id="26" name="テキスト ボックス 25"/>
        <xdr:cNvSpPr txBox="1"/>
      </xdr:nvSpPr>
      <xdr:spPr>
        <a:xfrm>
          <a:off x="2009775" y="45777150"/>
          <a:ext cx="2205038"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Ｃ．委員等</a:t>
          </a:r>
        </a:p>
        <a:p>
          <a:pPr algn="ctr"/>
          <a:r>
            <a:rPr kumimoji="1" lang="ja-JP" altLang="en-US" sz="1000"/>
            <a:t>３．８百万円</a:t>
          </a:r>
          <a:endParaRPr kumimoji="1" lang="en-US" altLang="ja-JP" sz="1000"/>
        </a:p>
      </xdr:txBody>
    </xdr:sp>
    <xdr:clientData/>
  </xdr:twoCellAnchor>
  <xdr:twoCellAnchor>
    <xdr:from>
      <xdr:col>12</xdr:col>
      <xdr:colOff>19050</xdr:colOff>
      <xdr:row>750</xdr:row>
      <xdr:rowOff>219075</xdr:rowOff>
    </xdr:from>
    <xdr:to>
      <xdr:col>19</xdr:col>
      <xdr:colOff>85725</xdr:colOff>
      <xdr:row>751</xdr:row>
      <xdr:rowOff>100012</xdr:rowOff>
    </xdr:to>
    <xdr:sp macro="" textlink="">
      <xdr:nvSpPr>
        <xdr:cNvPr id="27" name="テキスト ボックス 26"/>
        <xdr:cNvSpPr txBox="1"/>
      </xdr:nvSpPr>
      <xdr:spPr>
        <a:xfrm>
          <a:off x="2419350" y="45491400"/>
          <a:ext cx="1466850"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謝金・旅費</a:t>
          </a:r>
          <a:r>
            <a:rPr kumimoji="1" lang="en-US" altLang="ja-JP" sz="900"/>
            <a:t>】</a:t>
          </a:r>
          <a:endParaRPr kumimoji="1" lang="ja-JP" altLang="en-US" sz="900"/>
        </a:p>
      </xdr:txBody>
    </xdr:sp>
    <xdr:clientData/>
  </xdr:twoCellAnchor>
  <xdr:twoCellAnchor>
    <xdr:from>
      <xdr:col>10</xdr:col>
      <xdr:colOff>0</xdr:colOff>
      <xdr:row>754</xdr:row>
      <xdr:rowOff>0</xdr:rowOff>
    </xdr:from>
    <xdr:to>
      <xdr:col>21</xdr:col>
      <xdr:colOff>14287</xdr:colOff>
      <xdr:row>755</xdr:row>
      <xdr:rowOff>147636</xdr:rowOff>
    </xdr:to>
    <xdr:sp macro="" textlink="">
      <xdr:nvSpPr>
        <xdr:cNvPr id="28" name="大かっこ 27"/>
        <xdr:cNvSpPr/>
      </xdr:nvSpPr>
      <xdr:spPr>
        <a:xfrm>
          <a:off x="2000250" y="46682025"/>
          <a:ext cx="2214562" cy="500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医療上の必要性の高い未承認薬・適応外薬検討会議等　旅費・謝金</a:t>
          </a:r>
        </a:p>
      </xdr:txBody>
    </xdr:sp>
    <xdr:clientData/>
  </xdr:twoCellAnchor>
  <xdr:twoCellAnchor>
    <xdr:from>
      <xdr:col>35</xdr:col>
      <xdr:colOff>28575</xdr:colOff>
      <xdr:row>751</xdr:row>
      <xdr:rowOff>161925</xdr:rowOff>
    </xdr:from>
    <xdr:to>
      <xdr:col>46</xdr:col>
      <xdr:colOff>34039</xdr:colOff>
      <xdr:row>753</xdr:row>
      <xdr:rowOff>200026</xdr:rowOff>
    </xdr:to>
    <xdr:sp macro="" textlink="">
      <xdr:nvSpPr>
        <xdr:cNvPr id="29" name="テキスト ボックス 28"/>
        <xdr:cNvSpPr txBox="1"/>
      </xdr:nvSpPr>
      <xdr:spPr>
        <a:xfrm>
          <a:off x="7029450" y="45786675"/>
          <a:ext cx="2205739" cy="74295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mj-ea"/>
              <a:ea typeface="+mj-ea"/>
            </a:rPr>
            <a:t>D</a:t>
          </a:r>
          <a:r>
            <a:rPr kumimoji="1" lang="ja-JP" altLang="en-US" sz="1000"/>
            <a:t>．国立感染症研究所</a:t>
          </a:r>
        </a:p>
        <a:p>
          <a:pPr algn="ctr"/>
          <a:r>
            <a:rPr kumimoji="1" lang="ja-JP" altLang="en-US" sz="1000"/>
            <a:t>１２．７百万円</a:t>
          </a:r>
          <a:endParaRPr kumimoji="1" lang="en-US" altLang="ja-JP" sz="1000"/>
        </a:p>
      </xdr:txBody>
    </xdr:sp>
    <xdr:clientData/>
  </xdr:twoCellAnchor>
  <xdr:twoCellAnchor>
    <xdr:from>
      <xdr:col>37</xdr:col>
      <xdr:colOff>9525</xdr:colOff>
      <xdr:row>750</xdr:row>
      <xdr:rowOff>209550</xdr:rowOff>
    </xdr:from>
    <xdr:to>
      <xdr:col>44</xdr:col>
      <xdr:colOff>75500</xdr:colOff>
      <xdr:row>751</xdr:row>
      <xdr:rowOff>90487</xdr:rowOff>
    </xdr:to>
    <xdr:sp macro="" textlink="">
      <xdr:nvSpPr>
        <xdr:cNvPr id="30" name="テキスト ボックス 29"/>
        <xdr:cNvSpPr txBox="1"/>
      </xdr:nvSpPr>
      <xdr:spPr>
        <a:xfrm>
          <a:off x="7410450" y="45481875"/>
          <a:ext cx="1466150"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その他（支出委任）</a:t>
          </a:r>
          <a:r>
            <a:rPr kumimoji="1" lang="en-US" altLang="ja-JP" sz="900"/>
            <a:t>】</a:t>
          </a:r>
          <a:endParaRPr kumimoji="1" lang="ja-JP" altLang="en-US" sz="900"/>
        </a:p>
      </xdr:txBody>
    </xdr:sp>
    <xdr:clientData/>
  </xdr:twoCellAnchor>
  <xdr:twoCellAnchor>
    <xdr:from>
      <xdr:col>35</xdr:col>
      <xdr:colOff>76200</xdr:colOff>
      <xdr:row>753</xdr:row>
      <xdr:rowOff>314325</xdr:rowOff>
    </xdr:from>
    <xdr:to>
      <xdr:col>46</xdr:col>
      <xdr:colOff>49445</xdr:colOff>
      <xdr:row>755</xdr:row>
      <xdr:rowOff>132368</xdr:rowOff>
    </xdr:to>
    <xdr:sp macro="" textlink="">
      <xdr:nvSpPr>
        <xdr:cNvPr id="31" name="大かっこ 30"/>
        <xdr:cNvSpPr/>
      </xdr:nvSpPr>
      <xdr:spPr>
        <a:xfrm>
          <a:off x="7077075" y="46643925"/>
          <a:ext cx="2173520" cy="522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承認前検査実施費（体外診断用医薬品の承認前検査）等</a:t>
          </a:r>
        </a:p>
      </xdr:txBody>
    </xdr:sp>
    <xdr:clientData/>
  </xdr:twoCellAnchor>
  <xdr:twoCellAnchor>
    <xdr:from>
      <xdr:col>24</xdr:col>
      <xdr:colOff>165100</xdr:colOff>
      <xdr:row>761</xdr:row>
      <xdr:rowOff>25400</xdr:rowOff>
    </xdr:from>
    <xdr:to>
      <xdr:col>32</xdr:col>
      <xdr:colOff>26194</xdr:colOff>
      <xdr:row>761</xdr:row>
      <xdr:rowOff>253999</xdr:rowOff>
    </xdr:to>
    <xdr:sp macro="" textlink="">
      <xdr:nvSpPr>
        <xdr:cNvPr id="33" name="テキスト ボックス 32"/>
        <xdr:cNvSpPr txBox="1"/>
      </xdr:nvSpPr>
      <xdr:spPr>
        <a:xfrm>
          <a:off x="5041900" y="50241200"/>
          <a:ext cx="1486694"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75" zoomScaleNormal="75" zoomScaleSheetLayoutView="75" zoomScalePageLayoutView="85" workbookViewId="0">
      <selection activeCell="J854" sqref="J854:O8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5" t="s">
        <v>0</v>
      </c>
      <c r="AK2" s="935"/>
      <c r="AL2" s="935"/>
      <c r="AM2" s="935"/>
      <c r="AN2" s="935"/>
      <c r="AO2" s="936"/>
      <c r="AP2" s="936"/>
      <c r="AQ2" s="936"/>
      <c r="AR2" s="79" t="str">
        <f>IF(OR(AO2="　", AO2=""), "", "-")</f>
        <v/>
      </c>
      <c r="AS2" s="937">
        <v>215</v>
      </c>
      <c r="AT2" s="937"/>
      <c r="AU2" s="937"/>
      <c r="AV2" s="52" t="str">
        <f>IF(AW2="", "", "-")</f>
        <v/>
      </c>
      <c r="AW2" s="908"/>
      <c r="AX2" s="908"/>
    </row>
    <row r="3" spans="1:50" ht="21" customHeight="1" thickBot="1" x14ac:dyDescent="0.2">
      <c r="A3" s="864" t="s">
        <v>539</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565</v>
      </c>
      <c r="AK3" s="866"/>
      <c r="AL3" s="866"/>
      <c r="AM3" s="866"/>
      <c r="AN3" s="866"/>
      <c r="AO3" s="866"/>
      <c r="AP3" s="866"/>
      <c r="AQ3" s="866"/>
      <c r="AR3" s="866"/>
      <c r="AS3" s="866"/>
      <c r="AT3" s="866"/>
      <c r="AU3" s="866"/>
      <c r="AV3" s="866"/>
      <c r="AW3" s="866"/>
      <c r="AX3" s="24" t="s">
        <v>65</v>
      </c>
    </row>
    <row r="4" spans="1:50" ht="24.75" customHeight="1" x14ac:dyDescent="0.15">
      <c r="A4" s="705" t="s">
        <v>25</v>
      </c>
      <c r="B4" s="706"/>
      <c r="C4" s="706"/>
      <c r="D4" s="706"/>
      <c r="E4" s="706"/>
      <c r="F4" s="706"/>
      <c r="G4" s="683" t="s">
        <v>566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6" t="s">
        <v>173</v>
      </c>
      <c r="H5" s="837"/>
      <c r="I5" s="837"/>
      <c r="J5" s="837"/>
      <c r="K5" s="837"/>
      <c r="L5" s="837"/>
      <c r="M5" s="838" t="s">
        <v>66</v>
      </c>
      <c r="N5" s="839"/>
      <c r="O5" s="839"/>
      <c r="P5" s="839"/>
      <c r="Q5" s="839"/>
      <c r="R5" s="840"/>
      <c r="S5" s="841" t="s">
        <v>131</v>
      </c>
      <c r="T5" s="837"/>
      <c r="U5" s="837"/>
      <c r="V5" s="837"/>
      <c r="W5" s="837"/>
      <c r="X5" s="842"/>
      <c r="Y5" s="699" t="s">
        <v>3</v>
      </c>
      <c r="Z5" s="546"/>
      <c r="AA5" s="546"/>
      <c r="AB5" s="546"/>
      <c r="AC5" s="546"/>
      <c r="AD5" s="547"/>
      <c r="AE5" s="700" t="s">
        <v>568</v>
      </c>
      <c r="AF5" s="700"/>
      <c r="AG5" s="700"/>
      <c r="AH5" s="700"/>
      <c r="AI5" s="700"/>
      <c r="AJ5" s="700"/>
      <c r="AK5" s="700"/>
      <c r="AL5" s="700"/>
      <c r="AM5" s="700"/>
      <c r="AN5" s="700"/>
      <c r="AO5" s="700"/>
      <c r="AP5" s="701"/>
      <c r="AQ5" s="702" t="s">
        <v>569</v>
      </c>
      <c r="AR5" s="703"/>
      <c r="AS5" s="703"/>
      <c r="AT5" s="703"/>
      <c r="AU5" s="703"/>
      <c r="AV5" s="703"/>
      <c r="AW5" s="703"/>
      <c r="AX5" s="704"/>
    </row>
    <row r="6" spans="1:50" ht="39" customHeight="1" x14ac:dyDescent="0.15">
      <c r="A6" s="707" t="s">
        <v>4</v>
      </c>
      <c r="B6" s="708"/>
      <c r="C6" s="708"/>
      <c r="D6" s="708"/>
      <c r="E6" s="708"/>
      <c r="F6" s="70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57.75" customHeight="1" x14ac:dyDescent="0.15">
      <c r="A7" s="498" t="s">
        <v>22</v>
      </c>
      <c r="B7" s="499"/>
      <c r="C7" s="499"/>
      <c r="D7" s="499"/>
      <c r="E7" s="499"/>
      <c r="F7" s="500"/>
      <c r="G7" s="501" t="s">
        <v>571</v>
      </c>
      <c r="H7" s="502"/>
      <c r="I7" s="502"/>
      <c r="J7" s="502"/>
      <c r="K7" s="502"/>
      <c r="L7" s="502"/>
      <c r="M7" s="502"/>
      <c r="N7" s="502"/>
      <c r="O7" s="502"/>
      <c r="P7" s="502"/>
      <c r="Q7" s="502"/>
      <c r="R7" s="502"/>
      <c r="S7" s="502"/>
      <c r="T7" s="502"/>
      <c r="U7" s="502"/>
      <c r="V7" s="502"/>
      <c r="W7" s="502"/>
      <c r="X7" s="503"/>
      <c r="Y7" s="919" t="s">
        <v>511</v>
      </c>
      <c r="Z7" s="446"/>
      <c r="AA7" s="446"/>
      <c r="AB7" s="446"/>
      <c r="AC7" s="446"/>
      <c r="AD7" s="920"/>
      <c r="AE7" s="909" t="s">
        <v>576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8" t="s">
        <v>378</v>
      </c>
      <c r="B8" s="499"/>
      <c r="C8" s="499"/>
      <c r="D8" s="499"/>
      <c r="E8" s="499"/>
      <c r="F8" s="500"/>
      <c r="G8" s="938" t="str">
        <f>入力規則等!A28</f>
        <v>-</v>
      </c>
      <c r="H8" s="721"/>
      <c r="I8" s="721"/>
      <c r="J8" s="721"/>
      <c r="K8" s="721"/>
      <c r="L8" s="721"/>
      <c r="M8" s="721"/>
      <c r="N8" s="721"/>
      <c r="O8" s="721"/>
      <c r="P8" s="721"/>
      <c r="Q8" s="721"/>
      <c r="R8" s="721"/>
      <c r="S8" s="721"/>
      <c r="T8" s="721"/>
      <c r="U8" s="721"/>
      <c r="V8" s="721"/>
      <c r="W8" s="721"/>
      <c r="X8" s="939"/>
      <c r="Y8" s="843" t="s">
        <v>379</v>
      </c>
      <c r="Z8" s="844"/>
      <c r="AA8" s="844"/>
      <c r="AB8" s="844"/>
      <c r="AC8" s="844"/>
      <c r="AD8" s="845"/>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6" t="s">
        <v>23</v>
      </c>
      <c r="B9" s="847"/>
      <c r="C9" s="847"/>
      <c r="D9" s="847"/>
      <c r="E9" s="847"/>
      <c r="F9" s="847"/>
      <c r="G9" s="848" t="s">
        <v>719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1" t="s">
        <v>30</v>
      </c>
      <c r="B10" s="662"/>
      <c r="C10" s="662"/>
      <c r="D10" s="662"/>
      <c r="E10" s="662"/>
      <c r="F10" s="662"/>
      <c r="G10" s="754" t="s">
        <v>572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6" t="str">
        <f>入力規則等!P10</f>
        <v>直接実施、委託・請負、補助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0" t="s">
        <v>24</v>
      </c>
      <c r="B12" s="941"/>
      <c r="C12" s="941"/>
      <c r="D12" s="941"/>
      <c r="E12" s="941"/>
      <c r="F12" s="942"/>
      <c r="G12" s="760"/>
      <c r="H12" s="761"/>
      <c r="I12" s="761"/>
      <c r="J12" s="761"/>
      <c r="K12" s="761"/>
      <c r="L12" s="761"/>
      <c r="M12" s="761"/>
      <c r="N12" s="761"/>
      <c r="O12" s="761"/>
      <c r="P12" s="418" t="s">
        <v>530</v>
      </c>
      <c r="Q12" s="419"/>
      <c r="R12" s="419"/>
      <c r="S12" s="419"/>
      <c r="T12" s="419"/>
      <c r="U12" s="419"/>
      <c r="V12" s="420"/>
      <c r="W12" s="418" t="s">
        <v>527</v>
      </c>
      <c r="X12" s="419"/>
      <c r="Y12" s="419"/>
      <c r="Z12" s="419"/>
      <c r="AA12" s="419"/>
      <c r="AB12" s="419"/>
      <c r="AC12" s="420"/>
      <c r="AD12" s="418" t="s">
        <v>522</v>
      </c>
      <c r="AE12" s="419"/>
      <c r="AF12" s="419"/>
      <c r="AG12" s="419"/>
      <c r="AH12" s="419"/>
      <c r="AI12" s="419"/>
      <c r="AJ12" s="420"/>
      <c r="AK12" s="418" t="s">
        <v>515</v>
      </c>
      <c r="AL12" s="419"/>
      <c r="AM12" s="419"/>
      <c r="AN12" s="419"/>
      <c r="AO12" s="419"/>
      <c r="AP12" s="419"/>
      <c r="AQ12" s="420"/>
      <c r="AR12" s="418" t="s">
        <v>513</v>
      </c>
      <c r="AS12" s="419"/>
      <c r="AT12" s="419"/>
      <c r="AU12" s="419"/>
      <c r="AV12" s="419"/>
      <c r="AW12" s="419"/>
      <c r="AX12" s="723"/>
    </row>
    <row r="13" spans="1:50" ht="21" customHeight="1" x14ac:dyDescent="0.15">
      <c r="A13" s="617"/>
      <c r="B13" s="618"/>
      <c r="C13" s="618"/>
      <c r="D13" s="618"/>
      <c r="E13" s="618"/>
      <c r="F13" s="619"/>
      <c r="G13" s="724" t="s">
        <v>6</v>
      </c>
      <c r="H13" s="725"/>
      <c r="I13" s="764" t="s">
        <v>7</v>
      </c>
      <c r="J13" s="765"/>
      <c r="K13" s="765"/>
      <c r="L13" s="765"/>
      <c r="M13" s="765"/>
      <c r="N13" s="765"/>
      <c r="O13" s="766"/>
      <c r="P13" s="658">
        <v>159</v>
      </c>
      <c r="Q13" s="659"/>
      <c r="R13" s="659"/>
      <c r="S13" s="659"/>
      <c r="T13" s="659"/>
      <c r="U13" s="659"/>
      <c r="V13" s="660"/>
      <c r="W13" s="658">
        <v>271</v>
      </c>
      <c r="X13" s="659"/>
      <c r="Y13" s="659"/>
      <c r="Z13" s="659"/>
      <c r="AA13" s="659"/>
      <c r="AB13" s="659"/>
      <c r="AC13" s="660"/>
      <c r="AD13" s="658">
        <v>302</v>
      </c>
      <c r="AE13" s="659"/>
      <c r="AF13" s="659"/>
      <c r="AG13" s="659"/>
      <c r="AH13" s="659"/>
      <c r="AI13" s="659"/>
      <c r="AJ13" s="660"/>
      <c r="AK13" s="658">
        <v>225</v>
      </c>
      <c r="AL13" s="659"/>
      <c r="AM13" s="659"/>
      <c r="AN13" s="659"/>
      <c r="AO13" s="659"/>
      <c r="AP13" s="659"/>
      <c r="AQ13" s="660"/>
      <c r="AR13" s="916">
        <v>190</v>
      </c>
      <c r="AS13" s="917"/>
      <c r="AT13" s="917"/>
      <c r="AU13" s="917"/>
      <c r="AV13" s="917"/>
      <c r="AW13" s="917"/>
      <c r="AX13" s="918"/>
    </row>
    <row r="14" spans="1:50" ht="21" customHeight="1" x14ac:dyDescent="0.15">
      <c r="A14" s="617"/>
      <c r="B14" s="618"/>
      <c r="C14" s="618"/>
      <c r="D14" s="618"/>
      <c r="E14" s="618"/>
      <c r="F14" s="619"/>
      <c r="G14" s="726"/>
      <c r="H14" s="727"/>
      <c r="I14" s="712" t="s">
        <v>8</v>
      </c>
      <c r="J14" s="762"/>
      <c r="K14" s="762"/>
      <c r="L14" s="762"/>
      <c r="M14" s="762"/>
      <c r="N14" s="762"/>
      <c r="O14" s="763"/>
      <c r="P14" s="658" t="s">
        <v>573</v>
      </c>
      <c r="Q14" s="659"/>
      <c r="R14" s="659"/>
      <c r="S14" s="659"/>
      <c r="T14" s="659"/>
      <c r="U14" s="659"/>
      <c r="V14" s="660"/>
      <c r="W14" s="658" t="s">
        <v>573</v>
      </c>
      <c r="X14" s="659"/>
      <c r="Y14" s="659"/>
      <c r="Z14" s="659"/>
      <c r="AA14" s="659"/>
      <c r="AB14" s="659"/>
      <c r="AC14" s="660"/>
      <c r="AD14" s="658" t="s">
        <v>573</v>
      </c>
      <c r="AE14" s="659"/>
      <c r="AF14" s="659"/>
      <c r="AG14" s="659"/>
      <c r="AH14" s="659"/>
      <c r="AI14" s="659"/>
      <c r="AJ14" s="660"/>
      <c r="AK14" s="658" t="s">
        <v>573</v>
      </c>
      <c r="AL14" s="659"/>
      <c r="AM14" s="659"/>
      <c r="AN14" s="659"/>
      <c r="AO14" s="659"/>
      <c r="AP14" s="659"/>
      <c r="AQ14" s="660"/>
      <c r="AR14" s="788"/>
      <c r="AS14" s="788"/>
      <c r="AT14" s="788"/>
      <c r="AU14" s="788"/>
      <c r="AV14" s="788"/>
      <c r="AW14" s="788"/>
      <c r="AX14" s="789"/>
    </row>
    <row r="15" spans="1:50" ht="21" customHeight="1" x14ac:dyDescent="0.15">
      <c r="A15" s="617"/>
      <c r="B15" s="618"/>
      <c r="C15" s="618"/>
      <c r="D15" s="618"/>
      <c r="E15" s="618"/>
      <c r="F15" s="619"/>
      <c r="G15" s="726"/>
      <c r="H15" s="727"/>
      <c r="I15" s="712" t="s">
        <v>51</v>
      </c>
      <c r="J15" s="713"/>
      <c r="K15" s="713"/>
      <c r="L15" s="713"/>
      <c r="M15" s="713"/>
      <c r="N15" s="713"/>
      <c r="O15" s="714"/>
      <c r="P15" s="658" t="s">
        <v>574</v>
      </c>
      <c r="Q15" s="659"/>
      <c r="R15" s="659"/>
      <c r="S15" s="659"/>
      <c r="T15" s="659"/>
      <c r="U15" s="659"/>
      <c r="V15" s="660"/>
      <c r="W15" s="658" t="s">
        <v>574</v>
      </c>
      <c r="X15" s="659"/>
      <c r="Y15" s="659"/>
      <c r="Z15" s="659"/>
      <c r="AA15" s="659"/>
      <c r="AB15" s="659"/>
      <c r="AC15" s="660"/>
      <c r="AD15" s="658" t="s">
        <v>574</v>
      </c>
      <c r="AE15" s="659"/>
      <c r="AF15" s="659"/>
      <c r="AG15" s="659"/>
      <c r="AH15" s="659"/>
      <c r="AI15" s="659"/>
      <c r="AJ15" s="660"/>
      <c r="AK15" s="658" t="s">
        <v>574</v>
      </c>
      <c r="AL15" s="659"/>
      <c r="AM15" s="659"/>
      <c r="AN15" s="659"/>
      <c r="AO15" s="659"/>
      <c r="AP15" s="659"/>
      <c r="AQ15" s="660"/>
      <c r="AR15" s="658"/>
      <c r="AS15" s="659"/>
      <c r="AT15" s="659"/>
      <c r="AU15" s="659"/>
      <c r="AV15" s="659"/>
      <c r="AW15" s="659"/>
      <c r="AX15" s="803"/>
    </row>
    <row r="16" spans="1:50" ht="21" customHeight="1" x14ac:dyDescent="0.15">
      <c r="A16" s="617"/>
      <c r="B16" s="618"/>
      <c r="C16" s="618"/>
      <c r="D16" s="618"/>
      <c r="E16" s="618"/>
      <c r="F16" s="619"/>
      <c r="G16" s="726"/>
      <c r="H16" s="727"/>
      <c r="I16" s="712" t="s">
        <v>52</v>
      </c>
      <c r="J16" s="713"/>
      <c r="K16" s="713"/>
      <c r="L16" s="713"/>
      <c r="M16" s="713"/>
      <c r="N16" s="713"/>
      <c r="O16" s="714"/>
      <c r="P16" s="658" t="s">
        <v>574</v>
      </c>
      <c r="Q16" s="659"/>
      <c r="R16" s="659"/>
      <c r="S16" s="659"/>
      <c r="T16" s="659"/>
      <c r="U16" s="659"/>
      <c r="V16" s="660"/>
      <c r="W16" s="658" t="s">
        <v>574</v>
      </c>
      <c r="X16" s="659"/>
      <c r="Y16" s="659"/>
      <c r="Z16" s="659"/>
      <c r="AA16" s="659"/>
      <c r="AB16" s="659"/>
      <c r="AC16" s="660"/>
      <c r="AD16" s="658" t="s">
        <v>574</v>
      </c>
      <c r="AE16" s="659"/>
      <c r="AF16" s="659"/>
      <c r="AG16" s="659"/>
      <c r="AH16" s="659"/>
      <c r="AI16" s="659"/>
      <c r="AJ16" s="660"/>
      <c r="AK16" s="658" t="s">
        <v>574</v>
      </c>
      <c r="AL16" s="659"/>
      <c r="AM16" s="659"/>
      <c r="AN16" s="659"/>
      <c r="AO16" s="659"/>
      <c r="AP16" s="659"/>
      <c r="AQ16" s="660"/>
      <c r="AR16" s="757"/>
      <c r="AS16" s="758"/>
      <c r="AT16" s="758"/>
      <c r="AU16" s="758"/>
      <c r="AV16" s="758"/>
      <c r="AW16" s="758"/>
      <c r="AX16" s="759"/>
    </row>
    <row r="17" spans="1:50" ht="24.75" customHeight="1" x14ac:dyDescent="0.15">
      <c r="A17" s="617"/>
      <c r="B17" s="618"/>
      <c r="C17" s="618"/>
      <c r="D17" s="618"/>
      <c r="E17" s="618"/>
      <c r="F17" s="619"/>
      <c r="G17" s="726"/>
      <c r="H17" s="727"/>
      <c r="I17" s="712" t="s">
        <v>50</v>
      </c>
      <c r="J17" s="762"/>
      <c r="K17" s="762"/>
      <c r="L17" s="762"/>
      <c r="M17" s="762"/>
      <c r="N17" s="762"/>
      <c r="O17" s="763"/>
      <c r="P17" s="658" t="s">
        <v>575</v>
      </c>
      <c r="Q17" s="659"/>
      <c r="R17" s="659"/>
      <c r="S17" s="659"/>
      <c r="T17" s="659"/>
      <c r="U17" s="659"/>
      <c r="V17" s="660"/>
      <c r="W17" s="658" t="s">
        <v>575</v>
      </c>
      <c r="X17" s="659"/>
      <c r="Y17" s="659"/>
      <c r="Z17" s="659"/>
      <c r="AA17" s="659"/>
      <c r="AB17" s="659"/>
      <c r="AC17" s="660"/>
      <c r="AD17" s="658" t="s">
        <v>575</v>
      </c>
      <c r="AE17" s="659"/>
      <c r="AF17" s="659"/>
      <c r="AG17" s="659"/>
      <c r="AH17" s="659"/>
      <c r="AI17" s="659"/>
      <c r="AJ17" s="660"/>
      <c r="AK17" s="658" t="s">
        <v>575</v>
      </c>
      <c r="AL17" s="659"/>
      <c r="AM17" s="659"/>
      <c r="AN17" s="659"/>
      <c r="AO17" s="659"/>
      <c r="AP17" s="659"/>
      <c r="AQ17" s="660"/>
      <c r="AR17" s="914"/>
      <c r="AS17" s="914"/>
      <c r="AT17" s="914"/>
      <c r="AU17" s="914"/>
      <c r="AV17" s="914"/>
      <c r="AW17" s="914"/>
      <c r="AX17" s="915"/>
    </row>
    <row r="18" spans="1:50" ht="24.75" customHeight="1" x14ac:dyDescent="0.15">
      <c r="A18" s="617"/>
      <c r="B18" s="618"/>
      <c r="C18" s="618"/>
      <c r="D18" s="618"/>
      <c r="E18" s="618"/>
      <c r="F18" s="619"/>
      <c r="G18" s="728"/>
      <c r="H18" s="729"/>
      <c r="I18" s="717" t="s">
        <v>20</v>
      </c>
      <c r="J18" s="718"/>
      <c r="K18" s="718"/>
      <c r="L18" s="718"/>
      <c r="M18" s="718"/>
      <c r="N18" s="718"/>
      <c r="O18" s="719"/>
      <c r="P18" s="875">
        <f>SUM(P13:V17)</f>
        <v>159</v>
      </c>
      <c r="Q18" s="876"/>
      <c r="R18" s="876"/>
      <c r="S18" s="876"/>
      <c r="T18" s="876"/>
      <c r="U18" s="876"/>
      <c r="V18" s="877"/>
      <c r="W18" s="875">
        <f>SUM(W13:AC17)</f>
        <v>271</v>
      </c>
      <c r="X18" s="876"/>
      <c r="Y18" s="876"/>
      <c r="Z18" s="876"/>
      <c r="AA18" s="876"/>
      <c r="AB18" s="876"/>
      <c r="AC18" s="877"/>
      <c r="AD18" s="875">
        <f>SUM(AD13:AJ17)</f>
        <v>302</v>
      </c>
      <c r="AE18" s="876"/>
      <c r="AF18" s="876"/>
      <c r="AG18" s="876"/>
      <c r="AH18" s="876"/>
      <c r="AI18" s="876"/>
      <c r="AJ18" s="877"/>
      <c r="AK18" s="875">
        <f>SUM(AK13:AQ17)</f>
        <v>225</v>
      </c>
      <c r="AL18" s="876"/>
      <c r="AM18" s="876"/>
      <c r="AN18" s="876"/>
      <c r="AO18" s="876"/>
      <c r="AP18" s="876"/>
      <c r="AQ18" s="877"/>
      <c r="AR18" s="875">
        <f>SUM(AR13:AX17)</f>
        <v>190</v>
      </c>
      <c r="AS18" s="876"/>
      <c r="AT18" s="876"/>
      <c r="AU18" s="876"/>
      <c r="AV18" s="876"/>
      <c r="AW18" s="876"/>
      <c r="AX18" s="878"/>
    </row>
    <row r="19" spans="1:50" ht="24.75" customHeight="1" x14ac:dyDescent="0.15">
      <c r="A19" s="617"/>
      <c r="B19" s="618"/>
      <c r="C19" s="618"/>
      <c r="D19" s="618"/>
      <c r="E19" s="618"/>
      <c r="F19" s="619"/>
      <c r="G19" s="873" t="s">
        <v>9</v>
      </c>
      <c r="H19" s="874"/>
      <c r="I19" s="874"/>
      <c r="J19" s="874"/>
      <c r="K19" s="874"/>
      <c r="L19" s="874"/>
      <c r="M19" s="874"/>
      <c r="N19" s="874"/>
      <c r="O19" s="874"/>
      <c r="P19" s="658">
        <v>111</v>
      </c>
      <c r="Q19" s="659"/>
      <c r="R19" s="659"/>
      <c r="S19" s="659"/>
      <c r="T19" s="659"/>
      <c r="U19" s="659"/>
      <c r="V19" s="660"/>
      <c r="W19" s="658">
        <v>86</v>
      </c>
      <c r="X19" s="659"/>
      <c r="Y19" s="659"/>
      <c r="Z19" s="659"/>
      <c r="AA19" s="659"/>
      <c r="AB19" s="659"/>
      <c r="AC19" s="660"/>
      <c r="AD19" s="658">
        <v>92</v>
      </c>
      <c r="AE19" s="659"/>
      <c r="AF19" s="659"/>
      <c r="AG19" s="659"/>
      <c r="AH19" s="659"/>
      <c r="AI19" s="659"/>
      <c r="AJ19" s="660"/>
      <c r="AK19" s="333"/>
      <c r="AL19" s="333"/>
      <c r="AM19" s="333"/>
      <c r="AN19" s="333"/>
      <c r="AO19" s="333"/>
      <c r="AP19" s="333"/>
      <c r="AQ19" s="333"/>
      <c r="AR19" s="333"/>
      <c r="AS19" s="333"/>
      <c r="AT19" s="333"/>
      <c r="AU19" s="333"/>
      <c r="AV19" s="333"/>
      <c r="AW19" s="333"/>
      <c r="AX19" s="335"/>
    </row>
    <row r="20" spans="1:50" ht="24.75" customHeight="1" x14ac:dyDescent="0.15">
      <c r="A20" s="617"/>
      <c r="B20" s="618"/>
      <c r="C20" s="618"/>
      <c r="D20" s="618"/>
      <c r="E20" s="618"/>
      <c r="F20" s="619"/>
      <c r="G20" s="873" t="s">
        <v>10</v>
      </c>
      <c r="H20" s="874"/>
      <c r="I20" s="874"/>
      <c r="J20" s="874"/>
      <c r="K20" s="874"/>
      <c r="L20" s="874"/>
      <c r="M20" s="874"/>
      <c r="N20" s="874"/>
      <c r="O20" s="874"/>
      <c r="P20" s="321">
        <f>IF(P18=0, "-", SUM(P19)/P18)</f>
        <v>0.69811320754716977</v>
      </c>
      <c r="Q20" s="321"/>
      <c r="R20" s="321"/>
      <c r="S20" s="321"/>
      <c r="T20" s="321"/>
      <c r="U20" s="321"/>
      <c r="V20" s="321"/>
      <c r="W20" s="321">
        <f t="shared" ref="W20" si="0">IF(W18=0, "-", SUM(W19)/W18)</f>
        <v>0.31734317343173429</v>
      </c>
      <c r="X20" s="321"/>
      <c r="Y20" s="321"/>
      <c r="Z20" s="321"/>
      <c r="AA20" s="321"/>
      <c r="AB20" s="321"/>
      <c r="AC20" s="321"/>
      <c r="AD20" s="321">
        <f t="shared" ref="AD20" si="1">IF(AD18=0, "-", SUM(AD19)/AD18)</f>
        <v>0.30463576158940397</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46"/>
      <c r="B21" s="847"/>
      <c r="C21" s="847"/>
      <c r="D21" s="847"/>
      <c r="E21" s="847"/>
      <c r="F21" s="943"/>
      <c r="G21" s="319" t="s">
        <v>474</v>
      </c>
      <c r="H21" s="320"/>
      <c r="I21" s="320"/>
      <c r="J21" s="320"/>
      <c r="K21" s="320"/>
      <c r="L21" s="320"/>
      <c r="M21" s="320"/>
      <c r="N21" s="320"/>
      <c r="O21" s="320"/>
      <c r="P21" s="321">
        <f>IF(P19=0, "-", SUM(P19)/SUM(P13,P14))</f>
        <v>0.69811320754716977</v>
      </c>
      <c r="Q21" s="321"/>
      <c r="R21" s="321"/>
      <c r="S21" s="321"/>
      <c r="T21" s="321"/>
      <c r="U21" s="321"/>
      <c r="V21" s="321"/>
      <c r="W21" s="321">
        <f t="shared" ref="W21" si="2">IF(W19=0, "-", SUM(W19)/SUM(W13,W14))</f>
        <v>0.31734317343173429</v>
      </c>
      <c r="X21" s="321"/>
      <c r="Y21" s="321"/>
      <c r="Z21" s="321"/>
      <c r="AA21" s="321"/>
      <c r="AB21" s="321"/>
      <c r="AC21" s="321"/>
      <c r="AD21" s="321">
        <f t="shared" ref="AD21" si="3">IF(AD19=0, "-", SUM(AD19)/SUM(AD13,AD14))</f>
        <v>0.30463576158940397</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61" t="s">
        <v>555</v>
      </c>
      <c r="B22" s="962"/>
      <c r="C22" s="962"/>
      <c r="D22" s="962"/>
      <c r="E22" s="962"/>
      <c r="F22" s="963"/>
      <c r="G22" s="948" t="s">
        <v>453</v>
      </c>
      <c r="H22" s="225"/>
      <c r="I22" s="225"/>
      <c r="J22" s="225"/>
      <c r="K22" s="225"/>
      <c r="L22" s="225"/>
      <c r="M22" s="225"/>
      <c r="N22" s="225"/>
      <c r="O22" s="226"/>
      <c r="P22" s="933" t="s">
        <v>516</v>
      </c>
      <c r="Q22" s="225"/>
      <c r="R22" s="225"/>
      <c r="S22" s="225"/>
      <c r="T22" s="225"/>
      <c r="U22" s="225"/>
      <c r="V22" s="226"/>
      <c r="W22" s="933" t="s">
        <v>512</v>
      </c>
      <c r="X22" s="225"/>
      <c r="Y22" s="225"/>
      <c r="Z22" s="225"/>
      <c r="AA22" s="225"/>
      <c r="AB22" s="225"/>
      <c r="AC22" s="226"/>
      <c r="AD22" s="933" t="s">
        <v>452</v>
      </c>
      <c r="AE22" s="225"/>
      <c r="AF22" s="225"/>
      <c r="AG22" s="225"/>
      <c r="AH22" s="225"/>
      <c r="AI22" s="225"/>
      <c r="AJ22" s="225"/>
      <c r="AK22" s="225"/>
      <c r="AL22" s="225"/>
      <c r="AM22" s="225"/>
      <c r="AN22" s="225"/>
      <c r="AO22" s="225"/>
      <c r="AP22" s="225"/>
      <c r="AQ22" s="225"/>
      <c r="AR22" s="225"/>
      <c r="AS22" s="225"/>
      <c r="AT22" s="225"/>
      <c r="AU22" s="225"/>
      <c r="AV22" s="225"/>
      <c r="AW22" s="225"/>
      <c r="AX22" s="970"/>
    </row>
    <row r="23" spans="1:50" ht="25.5" customHeight="1" x14ac:dyDescent="0.15">
      <c r="A23" s="964"/>
      <c r="B23" s="965"/>
      <c r="C23" s="965"/>
      <c r="D23" s="965"/>
      <c r="E23" s="965"/>
      <c r="F23" s="966"/>
      <c r="G23" s="949" t="s">
        <v>577</v>
      </c>
      <c r="H23" s="950"/>
      <c r="I23" s="950"/>
      <c r="J23" s="950"/>
      <c r="K23" s="950"/>
      <c r="L23" s="950"/>
      <c r="M23" s="950"/>
      <c r="N23" s="950"/>
      <c r="O23" s="951"/>
      <c r="P23" s="916">
        <v>123</v>
      </c>
      <c r="Q23" s="917"/>
      <c r="R23" s="917"/>
      <c r="S23" s="917"/>
      <c r="T23" s="917"/>
      <c r="U23" s="917"/>
      <c r="V23" s="934"/>
      <c r="W23" s="916">
        <v>98</v>
      </c>
      <c r="X23" s="917"/>
      <c r="Y23" s="917"/>
      <c r="Z23" s="917"/>
      <c r="AA23" s="917"/>
      <c r="AB23" s="917"/>
      <c r="AC23" s="934"/>
      <c r="AD23" s="971" t="s">
        <v>734</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578</v>
      </c>
      <c r="H24" s="953"/>
      <c r="I24" s="953"/>
      <c r="J24" s="953"/>
      <c r="K24" s="953"/>
      <c r="L24" s="953"/>
      <c r="M24" s="953"/>
      <c r="N24" s="953"/>
      <c r="O24" s="954"/>
      <c r="P24" s="658">
        <v>69</v>
      </c>
      <c r="Q24" s="659"/>
      <c r="R24" s="659"/>
      <c r="S24" s="659"/>
      <c r="T24" s="659"/>
      <c r="U24" s="659"/>
      <c r="V24" s="660"/>
      <c r="W24" s="658">
        <v>70</v>
      </c>
      <c r="X24" s="659"/>
      <c r="Y24" s="659"/>
      <c r="Z24" s="659"/>
      <c r="AA24" s="659"/>
      <c r="AB24" s="659"/>
      <c r="AC24" s="660"/>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579</v>
      </c>
      <c r="H25" s="953"/>
      <c r="I25" s="953"/>
      <c r="J25" s="953"/>
      <c r="K25" s="953"/>
      <c r="L25" s="953"/>
      <c r="M25" s="953"/>
      <c r="N25" s="953"/>
      <c r="O25" s="954"/>
      <c r="P25" s="658">
        <v>28</v>
      </c>
      <c r="Q25" s="659"/>
      <c r="R25" s="659"/>
      <c r="S25" s="659"/>
      <c r="T25" s="659"/>
      <c r="U25" s="659"/>
      <c r="V25" s="660"/>
      <c r="W25" s="658">
        <v>17</v>
      </c>
      <c r="X25" s="659"/>
      <c r="Y25" s="659"/>
      <c r="Z25" s="659"/>
      <c r="AA25" s="659"/>
      <c r="AB25" s="659"/>
      <c r="AC25" s="660"/>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t="s">
        <v>580</v>
      </c>
      <c r="H26" s="953"/>
      <c r="I26" s="953"/>
      <c r="J26" s="953"/>
      <c r="K26" s="953"/>
      <c r="L26" s="953"/>
      <c r="M26" s="953"/>
      <c r="N26" s="953"/>
      <c r="O26" s="954"/>
      <c r="P26" s="658">
        <v>3</v>
      </c>
      <c r="Q26" s="659"/>
      <c r="R26" s="659"/>
      <c r="S26" s="659"/>
      <c r="T26" s="659"/>
      <c r="U26" s="659"/>
      <c r="V26" s="660"/>
      <c r="W26" s="658">
        <v>3</v>
      </c>
      <c r="X26" s="659"/>
      <c r="Y26" s="659"/>
      <c r="Z26" s="659"/>
      <c r="AA26" s="659"/>
      <c r="AB26" s="659"/>
      <c r="AC26" s="660"/>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t="s">
        <v>581</v>
      </c>
      <c r="H27" s="953"/>
      <c r="I27" s="953"/>
      <c r="J27" s="953"/>
      <c r="K27" s="953"/>
      <c r="L27" s="953"/>
      <c r="M27" s="953"/>
      <c r="N27" s="953"/>
      <c r="O27" s="954"/>
      <c r="P27" s="658">
        <v>2</v>
      </c>
      <c r="Q27" s="659"/>
      <c r="R27" s="659"/>
      <c r="S27" s="659"/>
      <c r="T27" s="659"/>
      <c r="U27" s="659"/>
      <c r="V27" s="660"/>
      <c r="W27" s="658">
        <v>2</v>
      </c>
      <c r="X27" s="659"/>
      <c r="Y27" s="659"/>
      <c r="Z27" s="659"/>
      <c r="AA27" s="659"/>
      <c r="AB27" s="659"/>
      <c r="AC27" s="660"/>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457</v>
      </c>
      <c r="H28" s="956"/>
      <c r="I28" s="956"/>
      <c r="J28" s="956"/>
      <c r="K28" s="956"/>
      <c r="L28" s="956"/>
      <c r="M28" s="956"/>
      <c r="N28" s="956"/>
      <c r="O28" s="957"/>
      <c r="P28" s="875">
        <f>P29-SUM(P23:P27)</f>
        <v>0</v>
      </c>
      <c r="Q28" s="876"/>
      <c r="R28" s="876"/>
      <c r="S28" s="876"/>
      <c r="T28" s="876"/>
      <c r="U28" s="876"/>
      <c r="V28" s="877"/>
      <c r="W28" s="875">
        <f>W29-SUM(W23:W27)</f>
        <v>0</v>
      </c>
      <c r="X28" s="876"/>
      <c r="Y28" s="876"/>
      <c r="Z28" s="876"/>
      <c r="AA28" s="876"/>
      <c r="AB28" s="876"/>
      <c r="AC28" s="87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454</v>
      </c>
      <c r="H29" s="959"/>
      <c r="I29" s="959"/>
      <c r="J29" s="959"/>
      <c r="K29" s="959"/>
      <c r="L29" s="959"/>
      <c r="M29" s="959"/>
      <c r="N29" s="959"/>
      <c r="O29" s="960"/>
      <c r="P29" s="658">
        <f>AK13</f>
        <v>225</v>
      </c>
      <c r="Q29" s="659"/>
      <c r="R29" s="659"/>
      <c r="S29" s="659"/>
      <c r="T29" s="659"/>
      <c r="U29" s="659"/>
      <c r="V29" s="660"/>
      <c r="W29" s="930">
        <f>AR13</f>
        <v>190</v>
      </c>
      <c r="X29" s="931"/>
      <c r="Y29" s="931"/>
      <c r="Z29" s="931"/>
      <c r="AA29" s="931"/>
      <c r="AB29" s="931"/>
      <c r="AC29" s="93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469</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531</v>
      </c>
      <c r="AF30" s="856"/>
      <c r="AG30" s="856"/>
      <c r="AH30" s="857"/>
      <c r="AI30" s="855" t="s">
        <v>528</v>
      </c>
      <c r="AJ30" s="856"/>
      <c r="AK30" s="856"/>
      <c r="AL30" s="857"/>
      <c r="AM30" s="912" t="s">
        <v>523</v>
      </c>
      <c r="AN30" s="912"/>
      <c r="AO30" s="912"/>
      <c r="AP30" s="855"/>
      <c r="AQ30" s="767" t="s">
        <v>354</v>
      </c>
      <c r="AR30" s="768"/>
      <c r="AS30" s="768"/>
      <c r="AT30" s="769"/>
      <c r="AU30" s="774" t="s">
        <v>253</v>
      </c>
      <c r="AV30" s="774"/>
      <c r="AW30" s="774"/>
      <c r="AX30" s="91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93" t="s">
        <v>585</v>
      </c>
      <c r="AR31" s="203"/>
      <c r="AS31" s="136" t="s">
        <v>355</v>
      </c>
      <c r="AT31" s="137"/>
      <c r="AU31" s="202">
        <v>31</v>
      </c>
      <c r="AV31" s="202"/>
      <c r="AW31" s="401" t="s">
        <v>300</v>
      </c>
      <c r="AX31" s="402"/>
    </row>
    <row r="32" spans="1:50" ht="23.25" customHeight="1" x14ac:dyDescent="0.15">
      <c r="A32" s="406"/>
      <c r="B32" s="404"/>
      <c r="C32" s="404"/>
      <c r="D32" s="404"/>
      <c r="E32" s="404"/>
      <c r="F32" s="405"/>
      <c r="G32" s="567" t="s">
        <v>582</v>
      </c>
      <c r="H32" s="568"/>
      <c r="I32" s="568"/>
      <c r="J32" s="568"/>
      <c r="K32" s="568"/>
      <c r="L32" s="568"/>
      <c r="M32" s="568"/>
      <c r="N32" s="568"/>
      <c r="O32" s="569"/>
      <c r="P32" s="108" t="s">
        <v>591</v>
      </c>
      <c r="Q32" s="108"/>
      <c r="R32" s="108"/>
      <c r="S32" s="108"/>
      <c r="T32" s="108"/>
      <c r="U32" s="108"/>
      <c r="V32" s="108"/>
      <c r="W32" s="108"/>
      <c r="X32" s="109"/>
      <c r="Y32" s="474" t="s">
        <v>12</v>
      </c>
      <c r="Z32" s="534"/>
      <c r="AA32" s="535"/>
      <c r="AB32" s="464" t="s">
        <v>583</v>
      </c>
      <c r="AC32" s="464"/>
      <c r="AD32" s="464"/>
      <c r="AE32" s="221">
        <v>11.6</v>
      </c>
      <c r="AF32" s="222"/>
      <c r="AG32" s="222"/>
      <c r="AH32" s="222"/>
      <c r="AI32" s="221">
        <v>11.8</v>
      </c>
      <c r="AJ32" s="222"/>
      <c r="AK32" s="222"/>
      <c r="AL32" s="222"/>
      <c r="AM32" s="221">
        <v>11.9</v>
      </c>
      <c r="AN32" s="222"/>
      <c r="AO32" s="222"/>
      <c r="AP32" s="222"/>
      <c r="AQ32" s="343" t="s">
        <v>588</v>
      </c>
      <c r="AR32" s="210"/>
      <c r="AS32" s="210"/>
      <c r="AT32" s="344"/>
      <c r="AU32" s="222" t="s">
        <v>720</v>
      </c>
      <c r="AV32" s="222"/>
      <c r="AW32" s="222"/>
      <c r="AX32" s="224"/>
    </row>
    <row r="33" spans="1:50" ht="23.25" customHeight="1" x14ac:dyDescent="0.15">
      <c r="A33" s="407"/>
      <c r="B33" s="408"/>
      <c r="C33" s="408"/>
      <c r="D33" s="408"/>
      <c r="E33" s="408"/>
      <c r="F33" s="409"/>
      <c r="G33" s="570"/>
      <c r="H33" s="571"/>
      <c r="I33" s="571"/>
      <c r="J33" s="571"/>
      <c r="K33" s="571"/>
      <c r="L33" s="571"/>
      <c r="M33" s="571"/>
      <c r="N33" s="571"/>
      <c r="O33" s="572"/>
      <c r="P33" s="111"/>
      <c r="Q33" s="111"/>
      <c r="R33" s="111"/>
      <c r="S33" s="111"/>
      <c r="T33" s="111"/>
      <c r="U33" s="111"/>
      <c r="V33" s="111"/>
      <c r="W33" s="111"/>
      <c r="X33" s="112"/>
      <c r="Y33" s="418" t="s">
        <v>54</v>
      </c>
      <c r="Z33" s="419"/>
      <c r="AA33" s="420"/>
      <c r="AB33" s="526" t="s">
        <v>583</v>
      </c>
      <c r="AC33" s="526"/>
      <c r="AD33" s="526"/>
      <c r="AE33" s="221">
        <v>12</v>
      </c>
      <c r="AF33" s="222"/>
      <c r="AG33" s="222"/>
      <c r="AH33" s="222"/>
      <c r="AI33" s="221">
        <v>12</v>
      </c>
      <c r="AJ33" s="222"/>
      <c r="AK33" s="222"/>
      <c r="AL33" s="222"/>
      <c r="AM33" s="221">
        <v>12</v>
      </c>
      <c r="AN33" s="222"/>
      <c r="AO33" s="222"/>
      <c r="AP33" s="222"/>
      <c r="AQ33" s="343" t="s">
        <v>589</v>
      </c>
      <c r="AR33" s="210"/>
      <c r="AS33" s="210"/>
      <c r="AT33" s="344"/>
      <c r="AU33" s="222">
        <v>12</v>
      </c>
      <c r="AV33" s="222"/>
      <c r="AW33" s="222"/>
      <c r="AX33" s="224"/>
    </row>
    <row r="34" spans="1:50" ht="23.25" customHeight="1" x14ac:dyDescent="0.15">
      <c r="A34" s="406"/>
      <c r="B34" s="404"/>
      <c r="C34" s="404"/>
      <c r="D34" s="404"/>
      <c r="E34" s="404"/>
      <c r="F34" s="405"/>
      <c r="G34" s="573"/>
      <c r="H34" s="574"/>
      <c r="I34" s="574"/>
      <c r="J34" s="574"/>
      <c r="K34" s="574"/>
      <c r="L34" s="574"/>
      <c r="M34" s="574"/>
      <c r="N34" s="574"/>
      <c r="O34" s="575"/>
      <c r="P34" s="114"/>
      <c r="Q34" s="114"/>
      <c r="R34" s="114"/>
      <c r="S34" s="114"/>
      <c r="T34" s="114"/>
      <c r="U34" s="114"/>
      <c r="V34" s="114"/>
      <c r="W34" s="114"/>
      <c r="X34" s="115"/>
      <c r="Y34" s="418" t="s">
        <v>13</v>
      </c>
      <c r="Z34" s="419"/>
      <c r="AA34" s="420"/>
      <c r="AB34" s="559" t="s">
        <v>301</v>
      </c>
      <c r="AC34" s="559"/>
      <c r="AD34" s="559"/>
      <c r="AE34" s="221">
        <v>103</v>
      </c>
      <c r="AF34" s="222"/>
      <c r="AG34" s="222"/>
      <c r="AH34" s="222"/>
      <c r="AI34" s="221">
        <v>102</v>
      </c>
      <c r="AJ34" s="222"/>
      <c r="AK34" s="222"/>
      <c r="AL34" s="222"/>
      <c r="AM34" s="221">
        <v>101</v>
      </c>
      <c r="AN34" s="222"/>
      <c r="AO34" s="222"/>
      <c r="AP34" s="222"/>
      <c r="AQ34" s="343" t="s">
        <v>586</v>
      </c>
      <c r="AR34" s="210"/>
      <c r="AS34" s="210"/>
      <c r="AT34" s="344"/>
      <c r="AU34" s="222" t="s">
        <v>720</v>
      </c>
      <c r="AV34" s="222"/>
      <c r="AW34" s="222"/>
      <c r="AX34" s="224"/>
    </row>
    <row r="35" spans="1:50" ht="23.25" customHeight="1" x14ac:dyDescent="0.15">
      <c r="A35" s="229" t="s">
        <v>501</v>
      </c>
      <c r="B35" s="230"/>
      <c r="C35" s="230"/>
      <c r="D35" s="230"/>
      <c r="E35" s="230"/>
      <c r="F35" s="231"/>
      <c r="G35" s="235" t="s">
        <v>590</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70" t="s">
        <v>469</v>
      </c>
      <c r="B37" s="771"/>
      <c r="C37" s="771"/>
      <c r="D37" s="771"/>
      <c r="E37" s="771"/>
      <c r="F37" s="772"/>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531</v>
      </c>
      <c r="AF37" s="248"/>
      <c r="AG37" s="248"/>
      <c r="AH37" s="249"/>
      <c r="AI37" s="247" t="s">
        <v>528</v>
      </c>
      <c r="AJ37" s="248"/>
      <c r="AK37" s="248"/>
      <c r="AL37" s="249"/>
      <c r="AM37" s="253" t="s">
        <v>523</v>
      </c>
      <c r="AN37" s="253"/>
      <c r="AO37" s="253"/>
      <c r="AP37" s="247"/>
      <c r="AQ37" s="154" t="s">
        <v>354</v>
      </c>
      <c r="AR37" s="155"/>
      <c r="AS37" s="155"/>
      <c r="AT37" s="156"/>
      <c r="AU37" s="414" t="s">
        <v>253</v>
      </c>
      <c r="AV37" s="414"/>
      <c r="AW37" s="414"/>
      <c r="AX37" s="907"/>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93"/>
      <c r="AR38" s="203"/>
      <c r="AS38" s="136" t="s">
        <v>355</v>
      </c>
      <c r="AT38" s="137"/>
      <c r="AU38" s="202"/>
      <c r="AV38" s="202"/>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8"/>
      <c r="Q39" s="108"/>
      <c r="R39" s="108"/>
      <c r="S39" s="108"/>
      <c r="T39" s="108"/>
      <c r="U39" s="108"/>
      <c r="V39" s="108"/>
      <c r="W39" s="108"/>
      <c r="X39" s="109"/>
      <c r="Y39" s="474" t="s">
        <v>12</v>
      </c>
      <c r="Z39" s="534"/>
      <c r="AA39" s="535"/>
      <c r="AB39" s="464"/>
      <c r="AC39" s="464"/>
      <c r="AD39" s="464"/>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15">
      <c r="A40" s="407"/>
      <c r="B40" s="408"/>
      <c r="C40" s="408"/>
      <c r="D40" s="408"/>
      <c r="E40" s="408"/>
      <c r="F40" s="409"/>
      <c r="G40" s="570"/>
      <c r="H40" s="571"/>
      <c r="I40" s="571"/>
      <c r="J40" s="571"/>
      <c r="K40" s="571"/>
      <c r="L40" s="571"/>
      <c r="M40" s="571"/>
      <c r="N40" s="571"/>
      <c r="O40" s="572"/>
      <c r="P40" s="111"/>
      <c r="Q40" s="111"/>
      <c r="R40" s="111"/>
      <c r="S40" s="111"/>
      <c r="T40" s="111"/>
      <c r="U40" s="111"/>
      <c r="V40" s="111"/>
      <c r="W40" s="111"/>
      <c r="X40" s="112"/>
      <c r="Y40" s="418" t="s">
        <v>54</v>
      </c>
      <c r="Z40" s="419"/>
      <c r="AA40" s="420"/>
      <c r="AB40" s="526"/>
      <c r="AC40" s="526"/>
      <c r="AD40" s="526"/>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x14ac:dyDescent="0.15">
      <c r="A41" s="410"/>
      <c r="B41" s="411"/>
      <c r="C41" s="411"/>
      <c r="D41" s="411"/>
      <c r="E41" s="411"/>
      <c r="F41" s="412"/>
      <c r="G41" s="573"/>
      <c r="H41" s="574"/>
      <c r="I41" s="574"/>
      <c r="J41" s="574"/>
      <c r="K41" s="574"/>
      <c r="L41" s="574"/>
      <c r="M41" s="574"/>
      <c r="N41" s="574"/>
      <c r="O41" s="575"/>
      <c r="P41" s="114"/>
      <c r="Q41" s="114"/>
      <c r="R41" s="114"/>
      <c r="S41" s="114"/>
      <c r="T41" s="114"/>
      <c r="U41" s="114"/>
      <c r="V41" s="114"/>
      <c r="W41" s="114"/>
      <c r="X41" s="115"/>
      <c r="Y41" s="418" t="s">
        <v>13</v>
      </c>
      <c r="Z41" s="419"/>
      <c r="AA41" s="420"/>
      <c r="AB41" s="559" t="s">
        <v>301</v>
      </c>
      <c r="AC41" s="559"/>
      <c r="AD41" s="559"/>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15">
      <c r="A42" s="229" t="s">
        <v>501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0" t="s">
        <v>469</v>
      </c>
      <c r="B44" s="771"/>
      <c r="C44" s="771"/>
      <c r="D44" s="771"/>
      <c r="E44" s="771"/>
      <c r="F44" s="772"/>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531</v>
      </c>
      <c r="AF44" s="248"/>
      <c r="AG44" s="248"/>
      <c r="AH44" s="249"/>
      <c r="AI44" s="247" t="s">
        <v>528</v>
      </c>
      <c r="AJ44" s="248"/>
      <c r="AK44" s="248"/>
      <c r="AL44" s="249"/>
      <c r="AM44" s="253" t="s">
        <v>523</v>
      </c>
      <c r="AN44" s="253"/>
      <c r="AO44" s="253"/>
      <c r="AP44" s="247"/>
      <c r="AQ44" s="154" t="s">
        <v>354</v>
      </c>
      <c r="AR44" s="155"/>
      <c r="AS44" s="155"/>
      <c r="AT44" s="156"/>
      <c r="AU44" s="414" t="s">
        <v>253</v>
      </c>
      <c r="AV44" s="414"/>
      <c r="AW44" s="414"/>
      <c r="AX44" s="90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93"/>
      <c r="AR45" s="203"/>
      <c r="AS45" s="136" t="s">
        <v>355</v>
      </c>
      <c r="AT45" s="137"/>
      <c r="AU45" s="202"/>
      <c r="AV45" s="202"/>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07"/>
      <c r="B47" s="408"/>
      <c r="C47" s="408"/>
      <c r="D47" s="408"/>
      <c r="E47" s="408"/>
      <c r="F47" s="409"/>
      <c r="G47" s="570"/>
      <c r="H47" s="571"/>
      <c r="I47" s="571"/>
      <c r="J47" s="571"/>
      <c r="K47" s="571"/>
      <c r="L47" s="571"/>
      <c r="M47" s="571"/>
      <c r="N47" s="571"/>
      <c r="O47" s="572"/>
      <c r="P47" s="111"/>
      <c r="Q47" s="111"/>
      <c r="R47" s="111"/>
      <c r="S47" s="111"/>
      <c r="T47" s="111"/>
      <c r="U47" s="111"/>
      <c r="V47" s="111"/>
      <c r="W47" s="111"/>
      <c r="X47" s="112"/>
      <c r="Y47" s="418" t="s">
        <v>54</v>
      </c>
      <c r="Z47" s="419"/>
      <c r="AA47" s="420"/>
      <c r="AB47" s="526"/>
      <c r="AC47" s="526"/>
      <c r="AD47" s="526"/>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10"/>
      <c r="B48" s="411"/>
      <c r="C48" s="411"/>
      <c r="D48" s="411"/>
      <c r="E48" s="411"/>
      <c r="F48" s="412"/>
      <c r="G48" s="573"/>
      <c r="H48" s="574"/>
      <c r="I48" s="574"/>
      <c r="J48" s="574"/>
      <c r="K48" s="574"/>
      <c r="L48" s="574"/>
      <c r="M48" s="574"/>
      <c r="N48" s="574"/>
      <c r="O48" s="575"/>
      <c r="P48" s="114"/>
      <c r="Q48" s="114"/>
      <c r="R48" s="114"/>
      <c r="S48" s="114"/>
      <c r="T48" s="114"/>
      <c r="U48" s="114"/>
      <c r="V48" s="114"/>
      <c r="W48" s="114"/>
      <c r="X48" s="115"/>
      <c r="Y48" s="418" t="s">
        <v>13</v>
      </c>
      <c r="Z48" s="419"/>
      <c r="AA48" s="420"/>
      <c r="AB48" s="559" t="s">
        <v>301</v>
      </c>
      <c r="AC48" s="559"/>
      <c r="AD48" s="559"/>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501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469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531</v>
      </c>
      <c r="AF51" s="248"/>
      <c r="AG51" s="248"/>
      <c r="AH51" s="249"/>
      <c r="AI51" s="247" t="s">
        <v>528</v>
      </c>
      <c r="AJ51" s="248"/>
      <c r="AK51" s="248"/>
      <c r="AL51" s="249"/>
      <c r="AM51" s="253" t="s">
        <v>524</v>
      </c>
      <c r="AN51" s="253"/>
      <c r="AO51" s="253"/>
      <c r="AP51" s="247"/>
      <c r="AQ51" s="154" t="s">
        <v>354</v>
      </c>
      <c r="AR51" s="155"/>
      <c r="AS51" s="155"/>
      <c r="AT51" s="156"/>
      <c r="AU51" s="921" t="s">
        <v>253</v>
      </c>
      <c r="AV51" s="921"/>
      <c r="AW51" s="921"/>
      <c r="AX51" s="92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93"/>
      <c r="AR52" s="203"/>
      <c r="AS52" s="136" t="s">
        <v>355</v>
      </c>
      <c r="AT52" s="137"/>
      <c r="AU52" s="202"/>
      <c r="AV52" s="202"/>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07"/>
      <c r="B54" s="408"/>
      <c r="C54" s="408"/>
      <c r="D54" s="408"/>
      <c r="E54" s="408"/>
      <c r="F54" s="409"/>
      <c r="G54" s="570"/>
      <c r="H54" s="571"/>
      <c r="I54" s="571"/>
      <c r="J54" s="571"/>
      <c r="K54" s="571"/>
      <c r="L54" s="571"/>
      <c r="M54" s="571"/>
      <c r="N54" s="571"/>
      <c r="O54" s="572"/>
      <c r="P54" s="111"/>
      <c r="Q54" s="111"/>
      <c r="R54" s="111"/>
      <c r="S54" s="111"/>
      <c r="T54" s="111"/>
      <c r="U54" s="111"/>
      <c r="V54" s="111"/>
      <c r="W54" s="111"/>
      <c r="X54" s="112"/>
      <c r="Y54" s="418" t="s">
        <v>54</v>
      </c>
      <c r="Z54" s="419"/>
      <c r="AA54" s="420"/>
      <c r="AB54" s="526"/>
      <c r="AC54" s="526"/>
      <c r="AD54" s="526"/>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10"/>
      <c r="B55" s="411"/>
      <c r="C55" s="411"/>
      <c r="D55" s="411"/>
      <c r="E55" s="411"/>
      <c r="F55" s="412"/>
      <c r="G55" s="573"/>
      <c r="H55" s="574"/>
      <c r="I55" s="574"/>
      <c r="J55" s="574"/>
      <c r="K55" s="574"/>
      <c r="L55" s="574"/>
      <c r="M55" s="574"/>
      <c r="N55" s="574"/>
      <c r="O55" s="575"/>
      <c r="P55" s="114"/>
      <c r="Q55" s="114"/>
      <c r="R55" s="114"/>
      <c r="S55" s="114"/>
      <c r="T55" s="114"/>
      <c r="U55" s="114"/>
      <c r="V55" s="114"/>
      <c r="W55" s="114"/>
      <c r="X55" s="115"/>
      <c r="Y55" s="418" t="s">
        <v>13</v>
      </c>
      <c r="Z55" s="419"/>
      <c r="AA55" s="420"/>
      <c r="AB55" s="597" t="s">
        <v>14</v>
      </c>
      <c r="AC55" s="597"/>
      <c r="AD55" s="597"/>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501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469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532</v>
      </c>
      <c r="AF58" s="248"/>
      <c r="AG58" s="248"/>
      <c r="AH58" s="249"/>
      <c r="AI58" s="247" t="s">
        <v>528</v>
      </c>
      <c r="AJ58" s="248"/>
      <c r="AK58" s="248"/>
      <c r="AL58" s="249"/>
      <c r="AM58" s="253" t="s">
        <v>523</v>
      </c>
      <c r="AN58" s="253"/>
      <c r="AO58" s="253"/>
      <c r="AP58" s="247"/>
      <c r="AQ58" s="154" t="s">
        <v>354</v>
      </c>
      <c r="AR58" s="155"/>
      <c r="AS58" s="155"/>
      <c r="AT58" s="156"/>
      <c r="AU58" s="921" t="s">
        <v>253</v>
      </c>
      <c r="AV58" s="921"/>
      <c r="AW58" s="921"/>
      <c r="AX58" s="92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93"/>
      <c r="AR59" s="203"/>
      <c r="AS59" s="136" t="s">
        <v>355</v>
      </c>
      <c r="AT59" s="137"/>
      <c r="AU59" s="202"/>
      <c r="AV59" s="202"/>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07"/>
      <c r="B61" s="408"/>
      <c r="C61" s="408"/>
      <c r="D61" s="408"/>
      <c r="E61" s="408"/>
      <c r="F61" s="409"/>
      <c r="G61" s="570"/>
      <c r="H61" s="571"/>
      <c r="I61" s="571"/>
      <c r="J61" s="571"/>
      <c r="K61" s="571"/>
      <c r="L61" s="571"/>
      <c r="M61" s="571"/>
      <c r="N61" s="571"/>
      <c r="O61" s="572"/>
      <c r="P61" s="111"/>
      <c r="Q61" s="111"/>
      <c r="R61" s="111"/>
      <c r="S61" s="111"/>
      <c r="T61" s="111"/>
      <c r="U61" s="111"/>
      <c r="V61" s="111"/>
      <c r="W61" s="111"/>
      <c r="X61" s="112"/>
      <c r="Y61" s="418" t="s">
        <v>54</v>
      </c>
      <c r="Z61" s="419"/>
      <c r="AA61" s="420"/>
      <c r="AB61" s="526"/>
      <c r="AC61" s="526"/>
      <c r="AD61" s="526"/>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07"/>
      <c r="B62" s="408"/>
      <c r="C62" s="408"/>
      <c r="D62" s="408"/>
      <c r="E62" s="408"/>
      <c r="F62" s="409"/>
      <c r="G62" s="573"/>
      <c r="H62" s="574"/>
      <c r="I62" s="574"/>
      <c r="J62" s="574"/>
      <c r="K62" s="574"/>
      <c r="L62" s="574"/>
      <c r="M62" s="574"/>
      <c r="N62" s="574"/>
      <c r="O62" s="575"/>
      <c r="P62" s="114"/>
      <c r="Q62" s="114"/>
      <c r="R62" s="114"/>
      <c r="S62" s="114"/>
      <c r="T62" s="114"/>
      <c r="U62" s="114"/>
      <c r="V62" s="114"/>
      <c r="W62" s="114"/>
      <c r="X62" s="115"/>
      <c r="Y62" s="418" t="s">
        <v>13</v>
      </c>
      <c r="Z62" s="419"/>
      <c r="AA62" s="420"/>
      <c r="AB62" s="559" t="s">
        <v>14</v>
      </c>
      <c r="AC62" s="559"/>
      <c r="AD62" s="559"/>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501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5" t="s">
        <v>470</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465</v>
      </c>
      <c r="X65" s="491"/>
      <c r="Y65" s="494"/>
      <c r="Z65" s="494"/>
      <c r="AA65" s="495"/>
      <c r="AB65" s="241" t="s">
        <v>11</v>
      </c>
      <c r="AC65" s="242"/>
      <c r="AD65" s="243"/>
      <c r="AE65" s="247" t="s">
        <v>531</v>
      </c>
      <c r="AF65" s="248"/>
      <c r="AG65" s="248"/>
      <c r="AH65" s="249"/>
      <c r="AI65" s="247" t="s">
        <v>528</v>
      </c>
      <c r="AJ65" s="248"/>
      <c r="AK65" s="248"/>
      <c r="AL65" s="249"/>
      <c r="AM65" s="253" t="s">
        <v>523</v>
      </c>
      <c r="AN65" s="253"/>
      <c r="AO65" s="253"/>
      <c r="AP65" s="247"/>
      <c r="AQ65" s="241" t="s">
        <v>354</v>
      </c>
      <c r="AR65" s="242"/>
      <c r="AS65" s="242"/>
      <c r="AT65" s="243"/>
      <c r="AU65" s="255" t="s">
        <v>253</v>
      </c>
      <c r="AV65" s="255"/>
      <c r="AW65" s="255"/>
      <c r="AX65" s="256"/>
    </row>
    <row r="66" spans="1:50"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468</v>
      </c>
      <c r="AX66" s="257"/>
    </row>
    <row r="67" spans="1:50" ht="23.25" hidden="1" customHeight="1" x14ac:dyDescent="0.15">
      <c r="A67" s="478"/>
      <c r="B67" s="479"/>
      <c r="C67" s="479"/>
      <c r="D67" s="479"/>
      <c r="E67" s="479"/>
      <c r="F67" s="480"/>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491</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78"/>
      <c r="B68" s="479"/>
      <c r="C68" s="479"/>
      <c r="D68" s="479"/>
      <c r="E68" s="479"/>
      <c r="F68" s="48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491</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78"/>
      <c r="B69" s="479"/>
      <c r="C69" s="479"/>
      <c r="D69" s="479"/>
      <c r="E69" s="479"/>
      <c r="F69" s="48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492</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78" t="s">
        <v>475</v>
      </c>
      <c r="B70" s="479"/>
      <c r="C70" s="479"/>
      <c r="D70" s="479"/>
      <c r="E70" s="479"/>
      <c r="F70" s="480"/>
      <c r="G70" s="259" t="s">
        <v>357</v>
      </c>
      <c r="H70" s="310"/>
      <c r="I70" s="310"/>
      <c r="J70" s="310"/>
      <c r="K70" s="310"/>
      <c r="L70" s="310"/>
      <c r="M70" s="310"/>
      <c r="N70" s="310"/>
      <c r="O70" s="310"/>
      <c r="P70" s="310"/>
      <c r="Q70" s="310"/>
      <c r="R70" s="310"/>
      <c r="S70" s="310"/>
      <c r="T70" s="310"/>
      <c r="U70" s="310"/>
      <c r="V70" s="310"/>
      <c r="W70" s="313" t="s">
        <v>490</v>
      </c>
      <c r="X70" s="314"/>
      <c r="Y70" s="273" t="s">
        <v>12</v>
      </c>
      <c r="Z70" s="273"/>
      <c r="AA70" s="274"/>
      <c r="AB70" s="275" t="s">
        <v>491</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491</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492</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09" t="s">
        <v>470</v>
      </c>
      <c r="B73" s="510"/>
      <c r="C73" s="510"/>
      <c r="D73" s="510"/>
      <c r="E73" s="510"/>
      <c r="F73" s="511"/>
      <c r="G73" s="585"/>
      <c r="H73" s="133" t="s">
        <v>265</v>
      </c>
      <c r="I73" s="133"/>
      <c r="J73" s="133"/>
      <c r="K73" s="133"/>
      <c r="L73" s="133"/>
      <c r="M73" s="133"/>
      <c r="N73" s="133"/>
      <c r="O73" s="134"/>
      <c r="P73" s="162" t="s">
        <v>59</v>
      </c>
      <c r="Q73" s="133"/>
      <c r="R73" s="133"/>
      <c r="S73" s="133"/>
      <c r="T73" s="133"/>
      <c r="U73" s="133"/>
      <c r="V73" s="133"/>
      <c r="W73" s="133"/>
      <c r="X73" s="134"/>
      <c r="Y73" s="587"/>
      <c r="Z73" s="588"/>
      <c r="AA73" s="589"/>
      <c r="AB73" s="162" t="s">
        <v>11</v>
      </c>
      <c r="AC73" s="133"/>
      <c r="AD73" s="134"/>
      <c r="AE73" s="247" t="s">
        <v>531</v>
      </c>
      <c r="AF73" s="248"/>
      <c r="AG73" s="248"/>
      <c r="AH73" s="249"/>
      <c r="AI73" s="247" t="s">
        <v>528</v>
      </c>
      <c r="AJ73" s="248"/>
      <c r="AK73" s="248"/>
      <c r="AL73" s="249"/>
      <c r="AM73" s="253" t="s">
        <v>523</v>
      </c>
      <c r="AN73" s="253"/>
      <c r="AO73" s="253"/>
      <c r="AP73" s="247"/>
      <c r="AQ73" s="162" t="s">
        <v>354</v>
      </c>
      <c r="AR73" s="133"/>
      <c r="AS73" s="133"/>
      <c r="AT73" s="134"/>
      <c r="AU73" s="138" t="s">
        <v>253</v>
      </c>
      <c r="AV73" s="139"/>
      <c r="AW73" s="139"/>
      <c r="AX73" s="140"/>
    </row>
    <row r="74" spans="1:50"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3"/>
      <c r="AR74" s="203"/>
      <c r="AS74" s="136" t="s">
        <v>355</v>
      </c>
      <c r="AT74" s="137"/>
      <c r="AU74" s="593"/>
      <c r="AV74" s="203"/>
      <c r="AW74" s="136" t="s">
        <v>300</v>
      </c>
      <c r="AX74" s="198"/>
    </row>
    <row r="75" spans="1:50" ht="23.25" hidden="1" customHeight="1" x14ac:dyDescent="0.15">
      <c r="A75" s="512"/>
      <c r="B75" s="513"/>
      <c r="C75" s="513"/>
      <c r="D75" s="513"/>
      <c r="E75" s="513"/>
      <c r="F75" s="514"/>
      <c r="G75" s="612"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12"/>
      <c r="B76" s="513"/>
      <c r="C76" s="513"/>
      <c r="D76" s="513"/>
      <c r="E76" s="513"/>
      <c r="F76" s="514"/>
      <c r="G76" s="613"/>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12"/>
      <c r="B77" s="513"/>
      <c r="C77" s="513"/>
      <c r="D77" s="513"/>
      <c r="E77" s="513"/>
      <c r="F77" s="514"/>
      <c r="G77" s="614"/>
      <c r="H77" s="114"/>
      <c r="I77" s="114"/>
      <c r="J77" s="114"/>
      <c r="K77" s="114"/>
      <c r="L77" s="114"/>
      <c r="M77" s="114"/>
      <c r="N77" s="114"/>
      <c r="O77" s="115"/>
      <c r="P77" s="111"/>
      <c r="Q77" s="111"/>
      <c r="R77" s="111"/>
      <c r="S77" s="111"/>
      <c r="T77" s="111"/>
      <c r="U77" s="111"/>
      <c r="V77" s="111"/>
      <c r="W77" s="111"/>
      <c r="X77" s="112"/>
      <c r="Y77" s="162" t="s">
        <v>13</v>
      </c>
      <c r="Z77" s="133"/>
      <c r="AA77" s="134"/>
      <c r="AB77" s="582" t="s">
        <v>14</v>
      </c>
      <c r="AC77" s="582"/>
      <c r="AD77" s="582"/>
      <c r="AE77" s="887"/>
      <c r="AF77" s="888"/>
      <c r="AG77" s="888"/>
      <c r="AH77" s="888"/>
      <c r="AI77" s="887"/>
      <c r="AJ77" s="888"/>
      <c r="AK77" s="888"/>
      <c r="AL77" s="888"/>
      <c r="AM77" s="887"/>
      <c r="AN77" s="888"/>
      <c r="AO77" s="888"/>
      <c r="AP77" s="888"/>
      <c r="AQ77" s="343"/>
      <c r="AR77" s="210"/>
      <c r="AS77" s="210"/>
      <c r="AT77" s="344"/>
      <c r="AU77" s="222"/>
      <c r="AV77" s="222"/>
      <c r="AW77" s="222"/>
      <c r="AX77" s="224"/>
    </row>
    <row r="78" spans="1:50" ht="69.75" hidden="1" customHeight="1" x14ac:dyDescent="0.15">
      <c r="A78" s="338" t="s">
        <v>504</v>
      </c>
      <c r="B78" s="339"/>
      <c r="C78" s="339"/>
      <c r="D78" s="339"/>
      <c r="E78" s="336" t="s">
        <v>447</v>
      </c>
      <c r="F78" s="337"/>
      <c r="G78" s="57" t="s">
        <v>357</v>
      </c>
      <c r="H78" s="590"/>
      <c r="I78" s="591"/>
      <c r="J78" s="591"/>
      <c r="K78" s="591"/>
      <c r="L78" s="591"/>
      <c r="M78" s="591"/>
      <c r="N78" s="591"/>
      <c r="O78" s="592"/>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1" t="s">
        <v>464</v>
      </c>
      <c r="AP79" s="282"/>
      <c r="AQ79" s="282"/>
      <c r="AR79" s="81" t="s">
        <v>462</v>
      </c>
      <c r="AS79" s="281"/>
      <c r="AT79" s="282"/>
      <c r="AU79" s="282"/>
      <c r="AV79" s="282"/>
      <c r="AW79" s="282"/>
      <c r="AX79" s="944"/>
    </row>
    <row r="80" spans="1:50" ht="18.75" hidden="1" customHeight="1" x14ac:dyDescent="0.15">
      <c r="A80" s="861" t="s">
        <v>266</v>
      </c>
      <c r="B80" s="527" t="s">
        <v>461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2"/>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2"/>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1"/>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2"/>
    </row>
    <row r="83" spans="1:60" ht="22.5" hidden="1" customHeight="1" x14ac:dyDescent="0.15">
      <c r="A83" s="862"/>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4"/>
    </row>
    <row r="84" spans="1:60" ht="19.5" hidden="1" customHeight="1" x14ac:dyDescent="0.15">
      <c r="A84" s="862"/>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5"/>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6"/>
    </row>
    <row r="85" spans="1:60" ht="18.75" hidden="1" customHeight="1" x14ac:dyDescent="0.15">
      <c r="A85" s="86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7"/>
      <c r="Z85" s="168"/>
      <c r="AA85" s="169"/>
      <c r="AB85" s="560" t="s">
        <v>11</v>
      </c>
      <c r="AC85" s="561"/>
      <c r="AD85" s="562"/>
      <c r="AE85" s="247" t="s">
        <v>531</v>
      </c>
      <c r="AF85" s="248"/>
      <c r="AG85" s="248"/>
      <c r="AH85" s="249"/>
      <c r="AI85" s="247" t="s">
        <v>528</v>
      </c>
      <c r="AJ85" s="248"/>
      <c r="AK85" s="248"/>
      <c r="AL85" s="249"/>
      <c r="AM85" s="253" t="s">
        <v>523</v>
      </c>
      <c r="AN85" s="253"/>
      <c r="AO85" s="253"/>
      <c r="AP85" s="247"/>
      <c r="AQ85" s="162" t="s">
        <v>354</v>
      </c>
      <c r="AR85" s="133"/>
      <c r="AS85" s="133"/>
      <c r="AT85" s="134"/>
      <c r="AU85" s="536" t="s">
        <v>253</v>
      </c>
      <c r="AV85" s="536"/>
      <c r="AW85" s="536"/>
      <c r="AX85" s="537"/>
      <c r="AY85" s="10"/>
      <c r="AZ85" s="10"/>
      <c r="BA85" s="10"/>
      <c r="BB85" s="10"/>
      <c r="BC85" s="10"/>
    </row>
    <row r="86" spans="1:60" ht="18.75" hidden="1" customHeight="1" x14ac:dyDescent="0.15">
      <c r="A86" s="86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1" t="s">
        <v>300</v>
      </c>
      <c r="AX86" s="402"/>
      <c r="AY86" s="10"/>
      <c r="AZ86" s="10"/>
      <c r="BA86" s="10"/>
      <c r="BB86" s="10"/>
      <c r="BC86" s="10"/>
      <c r="BD86" s="10"/>
      <c r="BE86" s="10"/>
      <c r="BF86" s="10"/>
      <c r="BG86" s="10"/>
      <c r="BH86" s="10"/>
    </row>
    <row r="87" spans="1:60" ht="23.25" hidden="1" customHeight="1" x14ac:dyDescent="0.15">
      <c r="A87" s="862"/>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62"/>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62"/>
      <c r="B89" s="532"/>
      <c r="C89" s="532"/>
      <c r="D89" s="532"/>
      <c r="E89" s="532"/>
      <c r="F89" s="533"/>
      <c r="G89" s="113"/>
      <c r="H89" s="114"/>
      <c r="I89" s="114"/>
      <c r="J89" s="114"/>
      <c r="K89" s="114"/>
      <c r="L89" s="114"/>
      <c r="M89" s="114"/>
      <c r="N89" s="114"/>
      <c r="O89" s="115"/>
      <c r="P89" s="179"/>
      <c r="Q89" s="179"/>
      <c r="R89" s="179"/>
      <c r="S89" s="179"/>
      <c r="T89" s="179"/>
      <c r="U89" s="179"/>
      <c r="V89" s="179"/>
      <c r="W89" s="179"/>
      <c r="X89" s="563"/>
      <c r="Y89" s="461" t="s">
        <v>13</v>
      </c>
      <c r="Z89" s="462"/>
      <c r="AA89" s="463"/>
      <c r="AB89" s="597" t="s">
        <v>14</v>
      </c>
      <c r="AC89" s="597"/>
      <c r="AD89" s="597"/>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6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7"/>
      <c r="Z90" s="168"/>
      <c r="AA90" s="169"/>
      <c r="AB90" s="560" t="s">
        <v>11</v>
      </c>
      <c r="AC90" s="561"/>
      <c r="AD90" s="562"/>
      <c r="AE90" s="247" t="s">
        <v>531</v>
      </c>
      <c r="AF90" s="248"/>
      <c r="AG90" s="248"/>
      <c r="AH90" s="249"/>
      <c r="AI90" s="247" t="s">
        <v>528</v>
      </c>
      <c r="AJ90" s="248"/>
      <c r="AK90" s="248"/>
      <c r="AL90" s="249"/>
      <c r="AM90" s="253" t="s">
        <v>523</v>
      </c>
      <c r="AN90" s="253"/>
      <c r="AO90" s="253"/>
      <c r="AP90" s="247"/>
      <c r="AQ90" s="162" t="s">
        <v>354</v>
      </c>
      <c r="AR90" s="133"/>
      <c r="AS90" s="133"/>
      <c r="AT90" s="134"/>
      <c r="AU90" s="536" t="s">
        <v>253</v>
      </c>
      <c r="AV90" s="536"/>
      <c r="AW90" s="536"/>
      <c r="AX90" s="537"/>
    </row>
    <row r="91" spans="1:60" ht="18.75" hidden="1" customHeight="1" x14ac:dyDescent="0.15">
      <c r="A91" s="86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1" t="s">
        <v>300</v>
      </c>
      <c r="AX91" s="402"/>
      <c r="AY91" s="10"/>
      <c r="AZ91" s="10"/>
      <c r="BA91" s="10"/>
      <c r="BB91" s="10"/>
      <c r="BC91" s="10"/>
    </row>
    <row r="92" spans="1:60" ht="23.25" hidden="1" customHeight="1" x14ac:dyDescent="0.15">
      <c r="A92" s="862"/>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62"/>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62"/>
      <c r="B94" s="532"/>
      <c r="C94" s="532"/>
      <c r="D94" s="532"/>
      <c r="E94" s="532"/>
      <c r="F94" s="533"/>
      <c r="G94" s="113"/>
      <c r="H94" s="114"/>
      <c r="I94" s="114"/>
      <c r="J94" s="114"/>
      <c r="K94" s="114"/>
      <c r="L94" s="114"/>
      <c r="M94" s="114"/>
      <c r="N94" s="114"/>
      <c r="O94" s="115"/>
      <c r="P94" s="179"/>
      <c r="Q94" s="179"/>
      <c r="R94" s="179"/>
      <c r="S94" s="179"/>
      <c r="T94" s="179"/>
      <c r="U94" s="179"/>
      <c r="V94" s="179"/>
      <c r="W94" s="179"/>
      <c r="X94" s="563"/>
      <c r="Y94" s="461" t="s">
        <v>13</v>
      </c>
      <c r="Z94" s="462"/>
      <c r="AA94" s="463"/>
      <c r="AB94" s="597" t="s">
        <v>14</v>
      </c>
      <c r="AC94" s="597"/>
      <c r="AD94" s="597"/>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6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7"/>
      <c r="Z95" s="168"/>
      <c r="AA95" s="169"/>
      <c r="AB95" s="560" t="s">
        <v>11</v>
      </c>
      <c r="AC95" s="561"/>
      <c r="AD95" s="562"/>
      <c r="AE95" s="247" t="s">
        <v>531</v>
      </c>
      <c r="AF95" s="248"/>
      <c r="AG95" s="248"/>
      <c r="AH95" s="249"/>
      <c r="AI95" s="247" t="s">
        <v>528</v>
      </c>
      <c r="AJ95" s="248"/>
      <c r="AK95" s="248"/>
      <c r="AL95" s="249"/>
      <c r="AM95" s="253" t="s">
        <v>523</v>
      </c>
      <c r="AN95" s="253"/>
      <c r="AO95" s="253"/>
      <c r="AP95" s="247"/>
      <c r="AQ95" s="162" t="s">
        <v>354</v>
      </c>
      <c r="AR95" s="133"/>
      <c r="AS95" s="133"/>
      <c r="AT95" s="134"/>
      <c r="AU95" s="536" t="s">
        <v>253</v>
      </c>
      <c r="AV95" s="536"/>
      <c r="AW95" s="536"/>
      <c r="AX95" s="537"/>
      <c r="AY95" s="10"/>
      <c r="AZ95" s="10"/>
      <c r="BA95" s="10"/>
      <c r="BB95" s="10"/>
      <c r="BC95" s="10"/>
      <c r="BD95" s="10"/>
      <c r="BE95" s="10"/>
      <c r="BF95" s="10"/>
      <c r="BG95" s="10"/>
      <c r="BH95" s="10"/>
    </row>
    <row r="96" spans="1:60" ht="18.75" hidden="1" customHeight="1" x14ac:dyDescent="0.15">
      <c r="A96" s="86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1" t="s">
        <v>300</v>
      </c>
      <c r="AX96" s="402"/>
    </row>
    <row r="97" spans="1:60" ht="23.25" hidden="1" customHeight="1" x14ac:dyDescent="0.15">
      <c r="A97" s="862"/>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62"/>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63"/>
      <c r="B99" s="433"/>
      <c r="C99" s="433"/>
      <c r="D99" s="433"/>
      <c r="E99" s="433"/>
      <c r="F99" s="434"/>
      <c r="G99" s="583"/>
      <c r="H99" s="218"/>
      <c r="I99" s="218"/>
      <c r="J99" s="218"/>
      <c r="K99" s="218"/>
      <c r="L99" s="218"/>
      <c r="M99" s="218"/>
      <c r="N99" s="218"/>
      <c r="O99" s="584"/>
      <c r="P99" s="521"/>
      <c r="Q99" s="521"/>
      <c r="R99" s="521"/>
      <c r="S99" s="521"/>
      <c r="T99" s="521"/>
      <c r="U99" s="521"/>
      <c r="V99" s="521"/>
      <c r="W99" s="521"/>
      <c r="X99" s="522"/>
      <c r="Y99" s="892" t="s">
        <v>13</v>
      </c>
      <c r="Z99" s="893"/>
      <c r="AA99" s="894"/>
      <c r="AB99" s="889" t="s">
        <v>14</v>
      </c>
      <c r="AC99" s="890"/>
      <c r="AD99" s="89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1"/>
      <c r="Z100" s="852"/>
      <c r="AA100" s="853"/>
      <c r="AB100" s="484" t="s">
        <v>11</v>
      </c>
      <c r="AC100" s="484"/>
      <c r="AD100" s="484"/>
      <c r="AE100" s="542" t="s">
        <v>531</v>
      </c>
      <c r="AF100" s="543"/>
      <c r="AG100" s="543"/>
      <c r="AH100" s="544"/>
      <c r="AI100" s="542" t="s">
        <v>528</v>
      </c>
      <c r="AJ100" s="543"/>
      <c r="AK100" s="543"/>
      <c r="AL100" s="544"/>
      <c r="AM100" s="542" t="s">
        <v>524</v>
      </c>
      <c r="AN100" s="543"/>
      <c r="AO100" s="543"/>
      <c r="AP100" s="544"/>
      <c r="AQ100" s="323" t="s">
        <v>517</v>
      </c>
      <c r="AR100" s="324"/>
      <c r="AS100" s="324"/>
      <c r="AT100" s="325"/>
      <c r="AU100" s="323" t="s">
        <v>514</v>
      </c>
      <c r="AV100" s="324"/>
      <c r="AW100" s="324"/>
      <c r="AX100" s="326"/>
    </row>
    <row r="101" spans="1:60" ht="23.25" customHeight="1" x14ac:dyDescent="0.15">
      <c r="A101" s="425"/>
      <c r="B101" s="426"/>
      <c r="C101" s="426"/>
      <c r="D101" s="426"/>
      <c r="E101" s="426"/>
      <c r="F101" s="427"/>
      <c r="G101" s="108" t="s">
        <v>637</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592</v>
      </c>
      <c r="AC101" s="464"/>
      <c r="AD101" s="464"/>
      <c r="AE101" s="221">
        <v>22</v>
      </c>
      <c r="AF101" s="222"/>
      <c r="AG101" s="222"/>
      <c r="AH101" s="223"/>
      <c r="AI101" s="221">
        <v>24</v>
      </c>
      <c r="AJ101" s="222"/>
      <c r="AK101" s="222"/>
      <c r="AL101" s="223"/>
      <c r="AM101" s="221">
        <v>19</v>
      </c>
      <c r="AN101" s="222"/>
      <c r="AO101" s="222"/>
      <c r="AP101" s="223"/>
      <c r="AQ101" s="221" t="s">
        <v>589</v>
      </c>
      <c r="AR101" s="222"/>
      <c r="AS101" s="222"/>
      <c r="AT101" s="223"/>
      <c r="AU101" s="221" t="s">
        <v>586</v>
      </c>
      <c r="AV101" s="222"/>
      <c r="AW101" s="222"/>
      <c r="AX101" s="223"/>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592</v>
      </c>
      <c r="AC102" s="464"/>
      <c r="AD102" s="464"/>
      <c r="AE102" s="421">
        <v>32</v>
      </c>
      <c r="AF102" s="421"/>
      <c r="AG102" s="421"/>
      <c r="AH102" s="421"/>
      <c r="AI102" s="421">
        <v>32</v>
      </c>
      <c r="AJ102" s="421"/>
      <c r="AK102" s="421"/>
      <c r="AL102" s="421"/>
      <c r="AM102" s="421">
        <v>32</v>
      </c>
      <c r="AN102" s="421"/>
      <c r="AO102" s="421"/>
      <c r="AP102" s="421"/>
      <c r="AQ102" s="276">
        <v>32</v>
      </c>
      <c r="AR102" s="277"/>
      <c r="AS102" s="277"/>
      <c r="AT102" s="322"/>
      <c r="AU102" s="276"/>
      <c r="AV102" s="277"/>
      <c r="AW102" s="277"/>
      <c r="AX102" s="322"/>
    </row>
    <row r="103" spans="1:60" ht="31.5" hidden="1" customHeight="1" x14ac:dyDescent="0.15">
      <c r="A103" s="422" t="s">
        <v>471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531</v>
      </c>
      <c r="AF103" s="419"/>
      <c r="AG103" s="419"/>
      <c r="AH103" s="420"/>
      <c r="AI103" s="418" t="s">
        <v>528</v>
      </c>
      <c r="AJ103" s="419"/>
      <c r="AK103" s="419"/>
      <c r="AL103" s="420"/>
      <c r="AM103" s="418" t="s">
        <v>524</v>
      </c>
      <c r="AN103" s="419"/>
      <c r="AO103" s="419"/>
      <c r="AP103" s="420"/>
      <c r="AQ103" s="287" t="s">
        <v>517</v>
      </c>
      <c r="AR103" s="288"/>
      <c r="AS103" s="288"/>
      <c r="AT103" s="327"/>
      <c r="AU103" s="287" t="s">
        <v>514</v>
      </c>
      <c r="AV103" s="288"/>
      <c r="AW103" s="288"/>
      <c r="AX103" s="289"/>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51"/>
      <c r="AA105" s="552"/>
      <c r="AB105" s="471"/>
      <c r="AC105" s="472"/>
      <c r="AD105" s="473"/>
      <c r="AE105" s="421"/>
      <c r="AF105" s="421"/>
      <c r="AG105" s="421"/>
      <c r="AH105" s="421"/>
      <c r="AI105" s="421"/>
      <c r="AJ105" s="421"/>
      <c r="AK105" s="421"/>
      <c r="AL105" s="421"/>
      <c r="AM105" s="421"/>
      <c r="AN105" s="421"/>
      <c r="AO105" s="421"/>
      <c r="AP105" s="421"/>
      <c r="AQ105" s="221"/>
      <c r="AR105" s="222"/>
      <c r="AS105" s="222"/>
      <c r="AT105" s="223"/>
      <c r="AU105" s="276"/>
      <c r="AV105" s="277"/>
      <c r="AW105" s="277"/>
      <c r="AX105" s="322"/>
    </row>
    <row r="106" spans="1:60" ht="31.5" hidden="1" customHeight="1" x14ac:dyDescent="0.15">
      <c r="A106" s="422" t="s">
        <v>471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531</v>
      </c>
      <c r="AF106" s="419"/>
      <c r="AG106" s="419"/>
      <c r="AH106" s="420"/>
      <c r="AI106" s="418" t="s">
        <v>528</v>
      </c>
      <c r="AJ106" s="419"/>
      <c r="AK106" s="419"/>
      <c r="AL106" s="420"/>
      <c r="AM106" s="418" t="s">
        <v>523</v>
      </c>
      <c r="AN106" s="419"/>
      <c r="AO106" s="419"/>
      <c r="AP106" s="420"/>
      <c r="AQ106" s="287" t="s">
        <v>517</v>
      </c>
      <c r="AR106" s="288"/>
      <c r="AS106" s="288"/>
      <c r="AT106" s="327"/>
      <c r="AU106" s="287" t="s">
        <v>514</v>
      </c>
      <c r="AV106" s="288"/>
      <c r="AW106" s="288"/>
      <c r="AX106" s="289"/>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51"/>
      <c r="AA108" s="552"/>
      <c r="AB108" s="471"/>
      <c r="AC108" s="472"/>
      <c r="AD108" s="473"/>
      <c r="AE108" s="421"/>
      <c r="AF108" s="421"/>
      <c r="AG108" s="421"/>
      <c r="AH108" s="421"/>
      <c r="AI108" s="421"/>
      <c r="AJ108" s="421"/>
      <c r="AK108" s="421"/>
      <c r="AL108" s="421"/>
      <c r="AM108" s="421"/>
      <c r="AN108" s="421"/>
      <c r="AO108" s="421"/>
      <c r="AP108" s="421"/>
      <c r="AQ108" s="221"/>
      <c r="AR108" s="222"/>
      <c r="AS108" s="222"/>
      <c r="AT108" s="223"/>
      <c r="AU108" s="276"/>
      <c r="AV108" s="277"/>
      <c r="AW108" s="277"/>
      <c r="AX108" s="322"/>
    </row>
    <row r="109" spans="1:60" ht="31.5" hidden="1" customHeight="1" x14ac:dyDescent="0.15">
      <c r="A109" s="422" t="s">
        <v>471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531</v>
      </c>
      <c r="AF109" s="419"/>
      <c r="AG109" s="419"/>
      <c r="AH109" s="420"/>
      <c r="AI109" s="418" t="s">
        <v>528</v>
      </c>
      <c r="AJ109" s="419"/>
      <c r="AK109" s="419"/>
      <c r="AL109" s="420"/>
      <c r="AM109" s="418" t="s">
        <v>524</v>
      </c>
      <c r="AN109" s="419"/>
      <c r="AO109" s="419"/>
      <c r="AP109" s="420"/>
      <c r="AQ109" s="287" t="s">
        <v>517</v>
      </c>
      <c r="AR109" s="288"/>
      <c r="AS109" s="288"/>
      <c r="AT109" s="327"/>
      <c r="AU109" s="287" t="s">
        <v>514</v>
      </c>
      <c r="AV109" s="288"/>
      <c r="AW109" s="288"/>
      <c r="AX109" s="289"/>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51"/>
      <c r="AA111" s="552"/>
      <c r="AB111" s="471"/>
      <c r="AC111" s="472"/>
      <c r="AD111" s="473"/>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15">
      <c r="A112" s="422" t="s">
        <v>471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531</v>
      </c>
      <c r="AF112" s="419"/>
      <c r="AG112" s="419"/>
      <c r="AH112" s="420"/>
      <c r="AI112" s="418" t="s">
        <v>528</v>
      </c>
      <c r="AJ112" s="419"/>
      <c r="AK112" s="419"/>
      <c r="AL112" s="420"/>
      <c r="AM112" s="418" t="s">
        <v>523</v>
      </c>
      <c r="AN112" s="419"/>
      <c r="AO112" s="419"/>
      <c r="AP112" s="420"/>
      <c r="AQ112" s="287" t="s">
        <v>517</v>
      </c>
      <c r="AR112" s="288"/>
      <c r="AS112" s="288"/>
      <c r="AT112" s="327"/>
      <c r="AU112" s="287" t="s">
        <v>514</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51"/>
      <c r="AA114" s="552"/>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531</v>
      </c>
      <c r="AF115" s="419"/>
      <c r="AG115" s="419"/>
      <c r="AH115" s="420"/>
      <c r="AI115" s="418" t="s">
        <v>528</v>
      </c>
      <c r="AJ115" s="419"/>
      <c r="AK115" s="419"/>
      <c r="AL115" s="420"/>
      <c r="AM115" s="418" t="s">
        <v>523</v>
      </c>
      <c r="AN115" s="419"/>
      <c r="AO115" s="419"/>
      <c r="AP115" s="420"/>
      <c r="AQ115" s="594" t="s">
        <v>518</v>
      </c>
      <c r="AR115" s="595"/>
      <c r="AS115" s="595"/>
      <c r="AT115" s="595"/>
      <c r="AU115" s="595"/>
      <c r="AV115" s="595"/>
      <c r="AW115" s="595"/>
      <c r="AX115" s="596"/>
    </row>
    <row r="116" spans="1:50" ht="23.25" customHeight="1" x14ac:dyDescent="0.15">
      <c r="A116" s="442"/>
      <c r="B116" s="443"/>
      <c r="C116" s="443"/>
      <c r="D116" s="443"/>
      <c r="E116" s="443"/>
      <c r="F116" s="444"/>
      <c r="G116" s="396" t="s">
        <v>593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594</v>
      </c>
      <c r="AC116" s="466"/>
      <c r="AD116" s="467"/>
      <c r="AE116" s="421">
        <v>189</v>
      </c>
      <c r="AF116" s="421"/>
      <c r="AG116" s="421"/>
      <c r="AH116" s="421"/>
      <c r="AI116" s="421">
        <v>189</v>
      </c>
      <c r="AJ116" s="421"/>
      <c r="AK116" s="421"/>
      <c r="AL116" s="421"/>
      <c r="AM116" s="421">
        <v>121</v>
      </c>
      <c r="AN116" s="421"/>
      <c r="AO116" s="421"/>
      <c r="AP116" s="421"/>
      <c r="AQ116" s="221">
        <v>176</v>
      </c>
      <c r="AR116" s="222"/>
      <c r="AS116" s="222"/>
      <c r="AT116" s="222"/>
      <c r="AU116" s="222"/>
      <c r="AV116" s="222"/>
      <c r="AW116" s="222"/>
      <c r="AX116" s="22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595</v>
      </c>
      <c r="AC117" s="476"/>
      <c r="AD117" s="477"/>
      <c r="AE117" s="554" t="s">
        <v>597</v>
      </c>
      <c r="AF117" s="554"/>
      <c r="AG117" s="554"/>
      <c r="AH117" s="554"/>
      <c r="AI117" s="554" t="s">
        <v>598</v>
      </c>
      <c r="AJ117" s="554"/>
      <c r="AK117" s="554"/>
      <c r="AL117" s="554"/>
      <c r="AM117" s="554" t="s">
        <v>717</v>
      </c>
      <c r="AN117" s="554"/>
      <c r="AO117" s="554"/>
      <c r="AP117" s="554"/>
      <c r="AQ117" s="554" t="s">
        <v>599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531</v>
      </c>
      <c r="AF118" s="419"/>
      <c r="AG118" s="419"/>
      <c r="AH118" s="420"/>
      <c r="AI118" s="418" t="s">
        <v>528</v>
      </c>
      <c r="AJ118" s="419"/>
      <c r="AK118" s="419"/>
      <c r="AL118" s="420"/>
      <c r="AM118" s="418" t="s">
        <v>523</v>
      </c>
      <c r="AN118" s="419"/>
      <c r="AO118" s="419"/>
      <c r="AP118" s="420"/>
      <c r="AQ118" s="594" t="s">
        <v>518</v>
      </c>
      <c r="AR118" s="595"/>
      <c r="AS118" s="595"/>
      <c r="AT118" s="595"/>
      <c r="AU118" s="595"/>
      <c r="AV118" s="595"/>
      <c r="AW118" s="595"/>
      <c r="AX118" s="596"/>
    </row>
    <row r="119" spans="1:50" ht="23.25" hidden="1" customHeight="1" x14ac:dyDescent="0.15">
      <c r="A119" s="442"/>
      <c r="B119" s="443"/>
      <c r="C119" s="443"/>
      <c r="D119" s="443"/>
      <c r="E119" s="443"/>
      <c r="F119" s="444"/>
      <c r="G119" s="396" t="s">
        <v>479</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531</v>
      </c>
      <c r="AF121" s="419"/>
      <c r="AG121" s="419"/>
      <c r="AH121" s="420"/>
      <c r="AI121" s="418" t="s">
        <v>528</v>
      </c>
      <c r="AJ121" s="419"/>
      <c r="AK121" s="419"/>
      <c r="AL121" s="420"/>
      <c r="AM121" s="418" t="s">
        <v>523</v>
      </c>
      <c r="AN121" s="419"/>
      <c r="AO121" s="419"/>
      <c r="AP121" s="420"/>
      <c r="AQ121" s="594" t="s">
        <v>518</v>
      </c>
      <c r="AR121" s="595"/>
      <c r="AS121" s="595"/>
      <c r="AT121" s="595"/>
      <c r="AU121" s="595"/>
      <c r="AV121" s="595"/>
      <c r="AW121" s="595"/>
      <c r="AX121" s="596"/>
    </row>
    <row r="122" spans="1:50" ht="23.25" hidden="1" customHeight="1" x14ac:dyDescent="0.15">
      <c r="A122" s="442"/>
      <c r="B122" s="443"/>
      <c r="C122" s="443"/>
      <c r="D122" s="443"/>
      <c r="E122" s="443"/>
      <c r="F122" s="444"/>
      <c r="G122" s="396" t="s">
        <v>480</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532</v>
      </c>
      <c r="AF124" s="419"/>
      <c r="AG124" s="419"/>
      <c r="AH124" s="420"/>
      <c r="AI124" s="418" t="s">
        <v>528</v>
      </c>
      <c r="AJ124" s="419"/>
      <c r="AK124" s="419"/>
      <c r="AL124" s="420"/>
      <c r="AM124" s="418" t="s">
        <v>523</v>
      </c>
      <c r="AN124" s="419"/>
      <c r="AO124" s="419"/>
      <c r="AP124" s="420"/>
      <c r="AQ124" s="594" t="s">
        <v>518</v>
      </c>
      <c r="AR124" s="595"/>
      <c r="AS124" s="595"/>
      <c r="AT124" s="595"/>
      <c r="AU124" s="595"/>
      <c r="AV124" s="595"/>
      <c r="AW124" s="595"/>
      <c r="AX124" s="596"/>
    </row>
    <row r="125" spans="1:50" ht="23.25" hidden="1" customHeight="1" x14ac:dyDescent="0.15">
      <c r="A125" s="442"/>
      <c r="B125" s="443"/>
      <c r="C125" s="443"/>
      <c r="D125" s="443"/>
      <c r="E125" s="443"/>
      <c r="F125" s="444"/>
      <c r="G125" s="396" t="s">
        <v>480</v>
      </c>
      <c r="H125" s="396"/>
      <c r="I125" s="396"/>
      <c r="J125" s="396"/>
      <c r="K125" s="396"/>
      <c r="L125" s="396"/>
      <c r="M125" s="396"/>
      <c r="N125" s="396"/>
      <c r="O125" s="396"/>
      <c r="P125" s="396"/>
      <c r="Q125" s="396"/>
      <c r="R125" s="396"/>
      <c r="S125" s="396"/>
      <c r="T125" s="396"/>
      <c r="U125" s="396"/>
      <c r="V125" s="396"/>
      <c r="W125" s="396"/>
      <c r="X125" s="92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27"/>
      <c r="Y126" s="474" t="s">
        <v>49</v>
      </c>
      <c r="Z126" s="449"/>
      <c r="AA126" s="450"/>
      <c r="AB126" s="475" t="s">
        <v>478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23"/>
      <c r="Z127" s="924"/>
      <c r="AA127" s="925"/>
      <c r="AB127" s="250" t="s">
        <v>11</v>
      </c>
      <c r="AC127" s="251"/>
      <c r="AD127" s="252"/>
      <c r="AE127" s="418" t="s">
        <v>531</v>
      </c>
      <c r="AF127" s="419"/>
      <c r="AG127" s="419"/>
      <c r="AH127" s="420"/>
      <c r="AI127" s="418" t="s">
        <v>528</v>
      </c>
      <c r="AJ127" s="419"/>
      <c r="AK127" s="419"/>
      <c r="AL127" s="420"/>
      <c r="AM127" s="418" t="s">
        <v>523</v>
      </c>
      <c r="AN127" s="419"/>
      <c r="AO127" s="419"/>
      <c r="AP127" s="420"/>
      <c r="AQ127" s="594" t="s">
        <v>518</v>
      </c>
      <c r="AR127" s="595"/>
      <c r="AS127" s="595"/>
      <c r="AT127" s="595"/>
      <c r="AU127" s="595"/>
      <c r="AV127" s="595"/>
      <c r="AW127" s="595"/>
      <c r="AX127" s="596"/>
    </row>
    <row r="128" spans="1:50" ht="23.25" hidden="1" customHeight="1" x14ac:dyDescent="0.15">
      <c r="A128" s="442"/>
      <c r="B128" s="443"/>
      <c r="C128" s="443"/>
      <c r="D128" s="443"/>
      <c r="E128" s="443"/>
      <c r="F128" s="444"/>
      <c r="G128" s="396" t="s">
        <v>480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91" t="s">
        <v>561</v>
      </c>
      <c r="B130" s="188"/>
      <c r="C130" s="187" t="s">
        <v>358</v>
      </c>
      <c r="D130" s="188"/>
      <c r="E130" s="172" t="s">
        <v>387</v>
      </c>
      <c r="F130" s="173"/>
      <c r="G130" s="174" t="s">
        <v>600</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601</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531</v>
      </c>
      <c r="AF132" s="158"/>
      <c r="AG132" s="158"/>
      <c r="AH132" s="158"/>
      <c r="AI132" s="158" t="s">
        <v>528</v>
      </c>
      <c r="AJ132" s="158"/>
      <c r="AK132" s="158"/>
      <c r="AL132" s="158"/>
      <c r="AM132" s="158" t="s">
        <v>523</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596</v>
      </c>
      <c r="AR133" s="202"/>
      <c r="AS133" s="136" t="s">
        <v>355</v>
      </c>
      <c r="AT133" s="137"/>
      <c r="AU133" s="203" t="s">
        <v>604</v>
      </c>
      <c r="AV133" s="203"/>
      <c r="AW133" s="136" t="s">
        <v>300</v>
      </c>
      <c r="AX133" s="198"/>
    </row>
    <row r="134" spans="1:50" ht="39.75" customHeight="1" x14ac:dyDescent="0.15">
      <c r="A134" s="192"/>
      <c r="B134" s="189"/>
      <c r="C134" s="183"/>
      <c r="D134" s="189"/>
      <c r="E134" s="183"/>
      <c r="F134" s="184"/>
      <c r="G134" s="107" t="s">
        <v>586</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602</v>
      </c>
      <c r="AC134" s="208"/>
      <c r="AD134" s="208"/>
      <c r="AE134" s="209" t="s">
        <v>603</v>
      </c>
      <c r="AF134" s="210"/>
      <c r="AG134" s="210"/>
      <c r="AH134" s="210"/>
      <c r="AI134" s="209" t="s">
        <v>586</v>
      </c>
      <c r="AJ134" s="210"/>
      <c r="AK134" s="210"/>
      <c r="AL134" s="210"/>
      <c r="AM134" s="209" t="s">
        <v>586</v>
      </c>
      <c r="AN134" s="210"/>
      <c r="AO134" s="210"/>
      <c r="AP134" s="210"/>
      <c r="AQ134" s="209" t="s">
        <v>586</v>
      </c>
      <c r="AR134" s="210"/>
      <c r="AS134" s="210"/>
      <c r="AT134" s="210"/>
      <c r="AU134" s="209" t="s">
        <v>586</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586</v>
      </c>
      <c r="AC135" s="216"/>
      <c r="AD135" s="216"/>
      <c r="AE135" s="209" t="s">
        <v>586</v>
      </c>
      <c r="AF135" s="210"/>
      <c r="AG135" s="210"/>
      <c r="AH135" s="210"/>
      <c r="AI135" s="209" t="s">
        <v>586</v>
      </c>
      <c r="AJ135" s="210"/>
      <c r="AK135" s="210"/>
      <c r="AL135" s="210"/>
      <c r="AM135" s="209" t="s">
        <v>586</v>
      </c>
      <c r="AN135" s="210"/>
      <c r="AO135" s="210"/>
      <c r="AP135" s="210"/>
      <c r="AQ135" s="209" t="s">
        <v>586</v>
      </c>
      <c r="AR135" s="210"/>
      <c r="AS135" s="210"/>
      <c r="AT135" s="210"/>
      <c r="AU135" s="209" t="s">
        <v>584</v>
      </c>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531</v>
      </c>
      <c r="AF136" s="158"/>
      <c r="AG136" s="158"/>
      <c r="AH136" s="158"/>
      <c r="AI136" s="158" t="s">
        <v>528</v>
      </c>
      <c r="AJ136" s="158"/>
      <c r="AK136" s="158"/>
      <c r="AL136" s="158"/>
      <c r="AM136" s="158" t="s">
        <v>523</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531</v>
      </c>
      <c r="AF140" s="158"/>
      <c r="AG140" s="158"/>
      <c r="AH140" s="158"/>
      <c r="AI140" s="158" t="s">
        <v>528</v>
      </c>
      <c r="AJ140" s="158"/>
      <c r="AK140" s="158"/>
      <c r="AL140" s="158"/>
      <c r="AM140" s="158" t="s">
        <v>523</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531</v>
      </c>
      <c r="AF144" s="158"/>
      <c r="AG144" s="158"/>
      <c r="AH144" s="158"/>
      <c r="AI144" s="158" t="s">
        <v>528</v>
      </c>
      <c r="AJ144" s="158"/>
      <c r="AK144" s="158"/>
      <c r="AL144" s="158"/>
      <c r="AM144" s="158" t="s">
        <v>523</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531</v>
      </c>
      <c r="AF148" s="158"/>
      <c r="AG148" s="158"/>
      <c r="AH148" s="158"/>
      <c r="AI148" s="158" t="s">
        <v>528</v>
      </c>
      <c r="AJ148" s="158"/>
      <c r="AK148" s="158"/>
      <c r="AL148" s="158"/>
      <c r="AM148" s="158" t="s">
        <v>523</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customHeight="1" x14ac:dyDescent="0.15">
      <c r="A152" s="192"/>
      <c r="B152" s="189"/>
      <c r="C152" s="183"/>
      <c r="D152" s="189"/>
      <c r="E152" s="183"/>
      <c r="F152" s="184"/>
      <c r="G152" s="160" t="s">
        <v>371</v>
      </c>
      <c r="H152" s="133"/>
      <c r="I152" s="133"/>
      <c r="J152" s="133"/>
      <c r="K152" s="133"/>
      <c r="L152" s="133"/>
      <c r="M152" s="133"/>
      <c r="N152" s="133"/>
      <c r="O152" s="133"/>
      <c r="P152" s="134"/>
      <c r="Q152" s="162" t="s">
        <v>455</v>
      </c>
      <c r="R152" s="133"/>
      <c r="S152" s="133"/>
      <c r="T152" s="133"/>
      <c r="U152" s="133"/>
      <c r="V152" s="133"/>
      <c r="W152" s="133"/>
      <c r="X152" s="133"/>
      <c r="Y152" s="133"/>
      <c r="Z152" s="133"/>
      <c r="AA152" s="133"/>
      <c r="AB152" s="132" t="s">
        <v>456</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customHeight="1" x14ac:dyDescent="0.15">
      <c r="A154" s="192"/>
      <c r="B154" s="189"/>
      <c r="C154" s="183"/>
      <c r="D154" s="189"/>
      <c r="E154" s="183"/>
      <c r="F154" s="184"/>
      <c r="G154" s="107" t="s">
        <v>605</v>
      </c>
      <c r="H154" s="108"/>
      <c r="I154" s="108"/>
      <c r="J154" s="108"/>
      <c r="K154" s="108"/>
      <c r="L154" s="108"/>
      <c r="M154" s="108"/>
      <c r="N154" s="108"/>
      <c r="O154" s="108"/>
      <c r="P154" s="109"/>
      <c r="Q154" s="128" t="s">
        <v>584</v>
      </c>
      <c r="R154" s="108"/>
      <c r="S154" s="108"/>
      <c r="T154" s="108"/>
      <c r="U154" s="108"/>
      <c r="V154" s="108"/>
      <c r="W154" s="108"/>
      <c r="X154" s="108"/>
      <c r="Y154" s="108"/>
      <c r="Z154" s="108"/>
      <c r="AA154" s="296"/>
      <c r="AB154" s="144" t="s">
        <v>586</v>
      </c>
      <c r="AC154" s="145"/>
      <c r="AD154" s="145"/>
      <c r="AE154" s="150" t="s">
        <v>586</v>
      </c>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t="s">
        <v>586</v>
      </c>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455</v>
      </c>
      <c r="R159" s="133"/>
      <c r="S159" s="133"/>
      <c r="T159" s="133"/>
      <c r="U159" s="133"/>
      <c r="V159" s="133"/>
      <c r="W159" s="133"/>
      <c r="X159" s="133"/>
      <c r="Y159" s="133"/>
      <c r="Z159" s="133"/>
      <c r="AA159" s="133"/>
      <c r="AB159" s="132" t="s">
        <v>456</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455</v>
      </c>
      <c r="R166" s="133"/>
      <c r="S166" s="133"/>
      <c r="T166" s="133"/>
      <c r="U166" s="133"/>
      <c r="V166" s="133"/>
      <c r="W166" s="133"/>
      <c r="X166" s="133"/>
      <c r="Y166" s="133"/>
      <c r="Z166" s="133"/>
      <c r="AA166" s="133"/>
      <c r="AB166" s="132" t="s">
        <v>456</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455</v>
      </c>
      <c r="R173" s="133"/>
      <c r="S173" s="133"/>
      <c r="T173" s="133"/>
      <c r="U173" s="133"/>
      <c r="V173" s="133"/>
      <c r="W173" s="133"/>
      <c r="X173" s="133"/>
      <c r="Y173" s="133"/>
      <c r="Z173" s="133"/>
      <c r="AA173" s="133"/>
      <c r="AB173" s="132" t="s">
        <v>456</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455</v>
      </c>
      <c r="R180" s="133"/>
      <c r="S180" s="133"/>
      <c r="T180" s="133"/>
      <c r="U180" s="133"/>
      <c r="V180" s="133"/>
      <c r="W180" s="133"/>
      <c r="X180" s="133"/>
      <c r="Y180" s="133"/>
      <c r="Z180" s="133"/>
      <c r="AA180" s="133"/>
      <c r="AB180" s="132" t="s">
        <v>456</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718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531</v>
      </c>
      <c r="AF192" s="158"/>
      <c r="AG192" s="158"/>
      <c r="AH192" s="158"/>
      <c r="AI192" s="158" t="s">
        <v>528</v>
      </c>
      <c r="AJ192" s="158"/>
      <c r="AK192" s="158"/>
      <c r="AL192" s="158"/>
      <c r="AM192" s="158" t="s">
        <v>523</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532</v>
      </c>
      <c r="AF196" s="158"/>
      <c r="AG196" s="158"/>
      <c r="AH196" s="158"/>
      <c r="AI196" s="158" t="s">
        <v>528</v>
      </c>
      <c r="AJ196" s="158"/>
      <c r="AK196" s="158"/>
      <c r="AL196" s="158"/>
      <c r="AM196" s="158" t="s">
        <v>523</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531</v>
      </c>
      <c r="AF200" s="158"/>
      <c r="AG200" s="158"/>
      <c r="AH200" s="158"/>
      <c r="AI200" s="158" t="s">
        <v>528</v>
      </c>
      <c r="AJ200" s="158"/>
      <c r="AK200" s="158"/>
      <c r="AL200" s="158"/>
      <c r="AM200" s="158" t="s">
        <v>523</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531</v>
      </c>
      <c r="AF204" s="158"/>
      <c r="AG204" s="158"/>
      <c r="AH204" s="158"/>
      <c r="AI204" s="158" t="s">
        <v>528</v>
      </c>
      <c r="AJ204" s="158"/>
      <c r="AK204" s="158"/>
      <c r="AL204" s="158"/>
      <c r="AM204" s="158" t="s">
        <v>523</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531</v>
      </c>
      <c r="AF208" s="158"/>
      <c r="AG208" s="158"/>
      <c r="AH208" s="158"/>
      <c r="AI208" s="158" t="s">
        <v>528</v>
      </c>
      <c r="AJ208" s="158"/>
      <c r="AK208" s="158"/>
      <c r="AL208" s="158"/>
      <c r="AM208" s="158" t="s">
        <v>523</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455</v>
      </c>
      <c r="R212" s="133"/>
      <c r="S212" s="133"/>
      <c r="T212" s="133"/>
      <c r="U212" s="133"/>
      <c r="V212" s="133"/>
      <c r="W212" s="133"/>
      <c r="X212" s="133"/>
      <c r="Y212" s="133"/>
      <c r="Z212" s="133"/>
      <c r="AA212" s="133"/>
      <c r="AB212" s="132" t="s">
        <v>456</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455</v>
      </c>
      <c r="R219" s="133"/>
      <c r="S219" s="133"/>
      <c r="T219" s="133"/>
      <c r="U219" s="133"/>
      <c r="V219" s="133"/>
      <c r="W219" s="133"/>
      <c r="X219" s="133"/>
      <c r="Y219" s="133"/>
      <c r="Z219" s="133"/>
      <c r="AA219" s="133"/>
      <c r="AB219" s="132" t="s">
        <v>456</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455</v>
      </c>
      <c r="R226" s="133"/>
      <c r="S226" s="133"/>
      <c r="T226" s="133"/>
      <c r="U226" s="133"/>
      <c r="V226" s="133"/>
      <c r="W226" s="133"/>
      <c r="X226" s="133"/>
      <c r="Y226" s="133"/>
      <c r="Z226" s="133"/>
      <c r="AA226" s="133"/>
      <c r="AB226" s="132" t="s">
        <v>456</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455</v>
      </c>
      <c r="R233" s="133"/>
      <c r="S233" s="133"/>
      <c r="T233" s="133"/>
      <c r="U233" s="133"/>
      <c r="V233" s="133"/>
      <c r="W233" s="133"/>
      <c r="X233" s="133"/>
      <c r="Y233" s="133"/>
      <c r="Z233" s="133"/>
      <c r="AA233" s="133"/>
      <c r="AB233" s="132" t="s">
        <v>456</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455</v>
      </c>
      <c r="R240" s="133"/>
      <c r="S240" s="133"/>
      <c r="T240" s="133"/>
      <c r="U240" s="133"/>
      <c r="V240" s="133"/>
      <c r="W240" s="133"/>
      <c r="X240" s="133"/>
      <c r="Y240" s="133"/>
      <c r="Z240" s="133"/>
      <c r="AA240" s="133"/>
      <c r="AB240" s="132" t="s">
        <v>456</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531</v>
      </c>
      <c r="AF252" s="158"/>
      <c r="AG252" s="158"/>
      <c r="AH252" s="158"/>
      <c r="AI252" s="158" t="s">
        <v>528</v>
      </c>
      <c r="AJ252" s="158"/>
      <c r="AK252" s="158"/>
      <c r="AL252" s="158"/>
      <c r="AM252" s="158" t="s">
        <v>523</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531</v>
      </c>
      <c r="AF256" s="158"/>
      <c r="AG256" s="158"/>
      <c r="AH256" s="158"/>
      <c r="AI256" s="158" t="s">
        <v>528</v>
      </c>
      <c r="AJ256" s="158"/>
      <c r="AK256" s="158"/>
      <c r="AL256" s="158"/>
      <c r="AM256" s="158" t="s">
        <v>524</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531</v>
      </c>
      <c r="AF260" s="158"/>
      <c r="AG260" s="158"/>
      <c r="AH260" s="158"/>
      <c r="AI260" s="158" t="s">
        <v>528</v>
      </c>
      <c r="AJ260" s="158"/>
      <c r="AK260" s="158"/>
      <c r="AL260" s="158"/>
      <c r="AM260" s="158" t="s">
        <v>524</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531</v>
      </c>
      <c r="AF264" s="220"/>
      <c r="AG264" s="220"/>
      <c r="AH264" s="220"/>
      <c r="AI264" s="220" t="s">
        <v>528</v>
      </c>
      <c r="AJ264" s="220"/>
      <c r="AK264" s="220"/>
      <c r="AL264" s="220"/>
      <c r="AM264" s="220" t="s">
        <v>523</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532</v>
      </c>
      <c r="AF268" s="158"/>
      <c r="AG268" s="158"/>
      <c r="AH268" s="158"/>
      <c r="AI268" s="158" t="s">
        <v>528</v>
      </c>
      <c r="AJ268" s="158"/>
      <c r="AK268" s="158"/>
      <c r="AL268" s="158"/>
      <c r="AM268" s="158" t="s">
        <v>523</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455</v>
      </c>
      <c r="R272" s="133"/>
      <c r="S272" s="133"/>
      <c r="T272" s="133"/>
      <c r="U272" s="133"/>
      <c r="V272" s="133"/>
      <c r="W272" s="133"/>
      <c r="X272" s="133"/>
      <c r="Y272" s="133"/>
      <c r="Z272" s="133"/>
      <c r="AA272" s="133"/>
      <c r="AB272" s="132" t="s">
        <v>456</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455</v>
      </c>
      <c r="R279" s="133"/>
      <c r="S279" s="133"/>
      <c r="T279" s="133"/>
      <c r="U279" s="133"/>
      <c r="V279" s="133"/>
      <c r="W279" s="133"/>
      <c r="X279" s="133"/>
      <c r="Y279" s="133"/>
      <c r="Z279" s="133"/>
      <c r="AA279" s="133"/>
      <c r="AB279" s="132" t="s">
        <v>456</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455</v>
      </c>
      <c r="R286" s="133"/>
      <c r="S286" s="133"/>
      <c r="T286" s="133"/>
      <c r="U286" s="133"/>
      <c r="V286" s="133"/>
      <c r="W286" s="133"/>
      <c r="X286" s="133"/>
      <c r="Y286" s="133"/>
      <c r="Z286" s="133"/>
      <c r="AA286" s="133"/>
      <c r="AB286" s="132" t="s">
        <v>456</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455</v>
      </c>
      <c r="R293" s="133"/>
      <c r="S293" s="133"/>
      <c r="T293" s="133"/>
      <c r="U293" s="133"/>
      <c r="V293" s="133"/>
      <c r="W293" s="133"/>
      <c r="X293" s="133"/>
      <c r="Y293" s="133"/>
      <c r="Z293" s="133"/>
      <c r="AA293" s="133"/>
      <c r="AB293" s="132" t="s">
        <v>456</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455</v>
      </c>
      <c r="R300" s="133"/>
      <c r="S300" s="133"/>
      <c r="T300" s="133"/>
      <c r="U300" s="133"/>
      <c r="V300" s="133"/>
      <c r="W300" s="133"/>
      <c r="X300" s="133"/>
      <c r="Y300" s="133"/>
      <c r="Z300" s="133"/>
      <c r="AA300" s="133"/>
      <c r="AB300" s="132" t="s">
        <v>456</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531</v>
      </c>
      <c r="AF312" s="158"/>
      <c r="AG312" s="158"/>
      <c r="AH312" s="158"/>
      <c r="AI312" s="158" t="s">
        <v>528</v>
      </c>
      <c r="AJ312" s="158"/>
      <c r="AK312" s="158"/>
      <c r="AL312" s="158"/>
      <c r="AM312" s="158" t="s">
        <v>523</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531</v>
      </c>
      <c r="AF316" s="158"/>
      <c r="AG316" s="158"/>
      <c r="AH316" s="158"/>
      <c r="AI316" s="158" t="s">
        <v>528</v>
      </c>
      <c r="AJ316" s="158"/>
      <c r="AK316" s="158"/>
      <c r="AL316" s="158"/>
      <c r="AM316" s="158" t="s">
        <v>523</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531</v>
      </c>
      <c r="AF320" s="158"/>
      <c r="AG320" s="158"/>
      <c r="AH320" s="158"/>
      <c r="AI320" s="158" t="s">
        <v>528</v>
      </c>
      <c r="AJ320" s="158"/>
      <c r="AK320" s="158"/>
      <c r="AL320" s="158"/>
      <c r="AM320" s="158" t="s">
        <v>524</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531</v>
      </c>
      <c r="AF324" s="158"/>
      <c r="AG324" s="158"/>
      <c r="AH324" s="158"/>
      <c r="AI324" s="158" t="s">
        <v>528</v>
      </c>
      <c r="AJ324" s="158"/>
      <c r="AK324" s="158"/>
      <c r="AL324" s="158"/>
      <c r="AM324" s="158" t="s">
        <v>523</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532</v>
      </c>
      <c r="AF328" s="158"/>
      <c r="AG328" s="158"/>
      <c r="AH328" s="158"/>
      <c r="AI328" s="158" t="s">
        <v>528</v>
      </c>
      <c r="AJ328" s="158"/>
      <c r="AK328" s="158"/>
      <c r="AL328" s="158"/>
      <c r="AM328" s="158" t="s">
        <v>524</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455</v>
      </c>
      <c r="R332" s="133"/>
      <c r="S332" s="133"/>
      <c r="T332" s="133"/>
      <c r="U332" s="133"/>
      <c r="V332" s="133"/>
      <c r="W332" s="133"/>
      <c r="X332" s="133"/>
      <c r="Y332" s="133"/>
      <c r="Z332" s="133"/>
      <c r="AA332" s="133"/>
      <c r="AB332" s="132" t="s">
        <v>456</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455</v>
      </c>
      <c r="R339" s="133"/>
      <c r="S339" s="133"/>
      <c r="T339" s="133"/>
      <c r="U339" s="133"/>
      <c r="V339" s="133"/>
      <c r="W339" s="133"/>
      <c r="X339" s="133"/>
      <c r="Y339" s="133"/>
      <c r="Z339" s="133"/>
      <c r="AA339" s="133"/>
      <c r="AB339" s="132" t="s">
        <v>456</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455</v>
      </c>
      <c r="R346" s="133"/>
      <c r="S346" s="133"/>
      <c r="T346" s="133"/>
      <c r="U346" s="133"/>
      <c r="V346" s="133"/>
      <c r="W346" s="133"/>
      <c r="X346" s="133"/>
      <c r="Y346" s="133"/>
      <c r="Z346" s="133"/>
      <c r="AA346" s="133"/>
      <c r="AB346" s="132" t="s">
        <v>456</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455</v>
      </c>
      <c r="R353" s="133"/>
      <c r="S353" s="133"/>
      <c r="T353" s="133"/>
      <c r="U353" s="133"/>
      <c r="V353" s="133"/>
      <c r="W353" s="133"/>
      <c r="X353" s="133"/>
      <c r="Y353" s="133"/>
      <c r="Z353" s="133"/>
      <c r="AA353" s="133"/>
      <c r="AB353" s="132" t="s">
        <v>456</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455</v>
      </c>
      <c r="R360" s="133"/>
      <c r="S360" s="133"/>
      <c r="T360" s="133"/>
      <c r="U360" s="133"/>
      <c r="V360" s="133"/>
      <c r="W360" s="133"/>
      <c r="X360" s="133"/>
      <c r="Y360" s="133"/>
      <c r="Z360" s="133"/>
      <c r="AA360" s="133"/>
      <c r="AB360" s="132" t="s">
        <v>456</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531</v>
      </c>
      <c r="AF372" s="158"/>
      <c r="AG372" s="158"/>
      <c r="AH372" s="158"/>
      <c r="AI372" s="158" t="s">
        <v>528</v>
      </c>
      <c r="AJ372" s="158"/>
      <c r="AK372" s="158"/>
      <c r="AL372" s="158"/>
      <c r="AM372" s="158" t="s">
        <v>523</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531</v>
      </c>
      <c r="AF376" s="158"/>
      <c r="AG376" s="158"/>
      <c r="AH376" s="158"/>
      <c r="AI376" s="158" t="s">
        <v>528</v>
      </c>
      <c r="AJ376" s="158"/>
      <c r="AK376" s="158"/>
      <c r="AL376" s="158"/>
      <c r="AM376" s="158" t="s">
        <v>523</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531</v>
      </c>
      <c r="AF380" s="158"/>
      <c r="AG380" s="158"/>
      <c r="AH380" s="158"/>
      <c r="AI380" s="158" t="s">
        <v>528</v>
      </c>
      <c r="AJ380" s="158"/>
      <c r="AK380" s="158"/>
      <c r="AL380" s="158"/>
      <c r="AM380" s="158" t="s">
        <v>523</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531</v>
      </c>
      <c r="AF384" s="158"/>
      <c r="AG384" s="158"/>
      <c r="AH384" s="158"/>
      <c r="AI384" s="158" t="s">
        <v>528</v>
      </c>
      <c r="AJ384" s="158"/>
      <c r="AK384" s="158"/>
      <c r="AL384" s="158"/>
      <c r="AM384" s="158" t="s">
        <v>523</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531</v>
      </c>
      <c r="AF388" s="158"/>
      <c r="AG388" s="158"/>
      <c r="AH388" s="158"/>
      <c r="AI388" s="158" t="s">
        <v>528</v>
      </c>
      <c r="AJ388" s="158"/>
      <c r="AK388" s="158"/>
      <c r="AL388" s="158"/>
      <c r="AM388" s="158" t="s">
        <v>523</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455</v>
      </c>
      <c r="R392" s="133"/>
      <c r="S392" s="133"/>
      <c r="T392" s="133"/>
      <c r="U392" s="133"/>
      <c r="V392" s="133"/>
      <c r="W392" s="133"/>
      <c r="X392" s="133"/>
      <c r="Y392" s="133"/>
      <c r="Z392" s="133"/>
      <c r="AA392" s="133"/>
      <c r="AB392" s="132" t="s">
        <v>456</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455</v>
      </c>
      <c r="R399" s="133"/>
      <c r="S399" s="133"/>
      <c r="T399" s="133"/>
      <c r="U399" s="133"/>
      <c r="V399" s="133"/>
      <c r="W399" s="133"/>
      <c r="X399" s="133"/>
      <c r="Y399" s="133"/>
      <c r="Z399" s="133"/>
      <c r="AA399" s="133"/>
      <c r="AB399" s="132" t="s">
        <v>456</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455</v>
      </c>
      <c r="R406" s="133"/>
      <c r="S406" s="133"/>
      <c r="T406" s="133"/>
      <c r="U406" s="133"/>
      <c r="V406" s="133"/>
      <c r="W406" s="133"/>
      <c r="X406" s="133"/>
      <c r="Y406" s="133"/>
      <c r="Z406" s="133"/>
      <c r="AA406" s="133"/>
      <c r="AB406" s="132" t="s">
        <v>456</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455</v>
      </c>
      <c r="R413" s="133"/>
      <c r="S413" s="133"/>
      <c r="T413" s="133"/>
      <c r="U413" s="133"/>
      <c r="V413" s="133"/>
      <c r="W413" s="133"/>
      <c r="X413" s="133"/>
      <c r="Y413" s="133"/>
      <c r="Z413" s="133"/>
      <c r="AA413" s="133"/>
      <c r="AB413" s="132" t="s">
        <v>456</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455</v>
      </c>
      <c r="R420" s="133"/>
      <c r="S420" s="133"/>
      <c r="T420" s="133"/>
      <c r="U420" s="133"/>
      <c r="V420" s="133"/>
      <c r="W420" s="133"/>
      <c r="X420" s="133"/>
      <c r="Y420" s="133"/>
      <c r="Z420" s="133"/>
      <c r="AA420" s="133"/>
      <c r="AB420" s="132" t="s">
        <v>456</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192"/>
      <c r="B430" s="189"/>
      <c r="C430" s="181" t="s">
        <v>557</v>
      </c>
      <c r="D430" s="928"/>
      <c r="E430" s="177" t="s">
        <v>541</v>
      </c>
      <c r="F430" s="895"/>
      <c r="G430" s="896" t="s">
        <v>374</v>
      </c>
      <c r="H430" s="126"/>
      <c r="I430" s="126"/>
      <c r="J430" s="897" t="s">
        <v>729</v>
      </c>
      <c r="K430" s="898"/>
      <c r="L430" s="898"/>
      <c r="M430" s="898"/>
      <c r="N430" s="898"/>
      <c r="O430" s="898"/>
      <c r="P430" s="898"/>
      <c r="Q430" s="898"/>
      <c r="R430" s="898"/>
      <c r="S430" s="898"/>
      <c r="T430" s="899"/>
      <c r="U430" s="591" t="s">
        <v>730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0"/>
    </row>
    <row r="431" spans="1:50" ht="18.75"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524</v>
      </c>
      <c r="AJ431" s="220"/>
      <c r="AK431" s="220"/>
      <c r="AL431" s="162"/>
      <c r="AM431" s="220" t="s">
        <v>519</v>
      </c>
      <c r="AN431" s="220"/>
      <c r="AO431" s="220"/>
      <c r="AP431" s="162"/>
      <c r="AQ431" s="162" t="s">
        <v>354</v>
      </c>
      <c r="AR431" s="133"/>
      <c r="AS431" s="133"/>
      <c r="AT431" s="134"/>
      <c r="AU431" s="139" t="s">
        <v>253</v>
      </c>
      <c r="AV431" s="139"/>
      <c r="AW431" s="139"/>
      <c r="AX431" s="140"/>
    </row>
    <row r="432" spans="1:50" ht="18.75"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586</v>
      </c>
      <c r="AF432" s="203"/>
      <c r="AG432" s="136" t="s">
        <v>355</v>
      </c>
      <c r="AH432" s="137"/>
      <c r="AI432" s="159"/>
      <c r="AJ432" s="159"/>
      <c r="AK432" s="159"/>
      <c r="AL432" s="157"/>
      <c r="AM432" s="159"/>
      <c r="AN432" s="159"/>
      <c r="AO432" s="159"/>
      <c r="AP432" s="157"/>
      <c r="AQ432" s="593" t="s">
        <v>608</v>
      </c>
      <c r="AR432" s="203"/>
      <c r="AS432" s="136" t="s">
        <v>355</v>
      </c>
      <c r="AT432" s="137"/>
      <c r="AU432" s="203" t="s">
        <v>586</v>
      </c>
      <c r="AV432" s="203"/>
      <c r="AW432" s="136" t="s">
        <v>300</v>
      </c>
      <c r="AX432" s="198"/>
    </row>
    <row r="433" spans="1:50" ht="23.25" customHeight="1" x14ac:dyDescent="0.15">
      <c r="A433" s="192"/>
      <c r="B433" s="189"/>
      <c r="C433" s="183"/>
      <c r="D433" s="189"/>
      <c r="E433" s="345"/>
      <c r="F433" s="346"/>
      <c r="G433" s="107" t="s">
        <v>606</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609</v>
      </c>
      <c r="AC433" s="216"/>
      <c r="AD433" s="216"/>
      <c r="AE433" s="343" t="s">
        <v>586</v>
      </c>
      <c r="AF433" s="210"/>
      <c r="AG433" s="210"/>
      <c r="AH433" s="210"/>
      <c r="AI433" s="343" t="s">
        <v>608</v>
      </c>
      <c r="AJ433" s="210"/>
      <c r="AK433" s="210"/>
      <c r="AL433" s="210"/>
      <c r="AM433" s="343" t="s">
        <v>586</v>
      </c>
      <c r="AN433" s="210"/>
      <c r="AO433" s="210"/>
      <c r="AP433" s="344"/>
      <c r="AQ433" s="343" t="s">
        <v>587</v>
      </c>
      <c r="AR433" s="210"/>
      <c r="AS433" s="210"/>
      <c r="AT433" s="344"/>
      <c r="AU433" s="210" t="s">
        <v>586</v>
      </c>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606</v>
      </c>
      <c r="AC434" s="208"/>
      <c r="AD434" s="208"/>
      <c r="AE434" s="343" t="s">
        <v>586</v>
      </c>
      <c r="AF434" s="210"/>
      <c r="AG434" s="210"/>
      <c r="AH434" s="344"/>
      <c r="AI434" s="343" t="s">
        <v>608</v>
      </c>
      <c r="AJ434" s="210"/>
      <c r="AK434" s="210"/>
      <c r="AL434" s="210"/>
      <c r="AM434" s="343" t="s">
        <v>603</v>
      </c>
      <c r="AN434" s="210"/>
      <c r="AO434" s="210"/>
      <c r="AP434" s="344"/>
      <c r="AQ434" s="343" t="s">
        <v>586</v>
      </c>
      <c r="AR434" s="210"/>
      <c r="AS434" s="210"/>
      <c r="AT434" s="344"/>
      <c r="AU434" s="210" t="s">
        <v>586</v>
      </c>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2" t="s">
        <v>301</v>
      </c>
      <c r="AC435" s="582"/>
      <c r="AD435" s="582"/>
      <c r="AE435" s="343" t="s">
        <v>586</v>
      </c>
      <c r="AF435" s="210"/>
      <c r="AG435" s="210"/>
      <c r="AH435" s="344"/>
      <c r="AI435" s="343" t="s">
        <v>586</v>
      </c>
      <c r="AJ435" s="210"/>
      <c r="AK435" s="210"/>
      <c r="AL435" s="210"/>
      <c r="AM435" s="343" t="s">
        <v>587</v>
      </c>
      <c r="AN435" s="210"/>
      <c r="AO435" s="210"/>
      <c r="AP435" s="344"/>
      <c r="AQ435" s="343" t="s">
        <v>610</v>
      </c>
      <c r="AR435" s="210"/>
      <c r="AS435" s="210"/>
      <c r="AT435" s="344"/>
      <c r="AU435" s="210" t="s">
        <v>586</v>
      </c>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523</v>
      </c>
      <c r="AJ436" s="220"/>
      <c r="AK436" s="220"/>
      <c r="AL436" s="162"/>
      <c r="AM436" s="220" t="s">
        <v>519</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93"/>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2" t="s">
        <v>301</v>
      </c>
      <c r="AC440" s="582"/>
      <c r="AD440" s="582"/>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523</v>
      </c>
      <c r="AJ441" s="220"/>
      <c r="AK441" s="220"/>
      <c r="AL441" s="162"/>
      <c r="AM441" s="220" t="s">
        <v>515</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93"/>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2" t="s">
        <v>301</v>
      </c>
      <c r="AC445" s="582"/>
      <c r="AD445" s="582"/>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523</v>
      </c>
      <c r="AJ446" s="220"/>
      <c r="AK446" s="220"/>
      <c r="AL446" s="162"/>
      <c r="AM446" s="220" t="s">
        <v>520</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93"/>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2" t="s">
        <v>301</v>
      </c>
      <c r="AC450" s="582"/>
      <c r="AD450" s="582"/>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523</v>
      </c>
      <c r="AJ451" s="220"/>
      <c r="AK451" s="220"/>
      <c r="AL451" s="162"/>
      <c r="AM451" s="220" t="s">
        <v>519</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93"/>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2" t="s">
        <v>301</v>
      </c>
      <c r="AC455" s="582"/>
      <c r="AD455" s="582"/>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523</v>
      </c>
      <c r="AJ456" s="220"/>
      <c r="AK456" s="220"/>
      <c r="AL456" s="162"/>
      <c r="AM456" s="220" t="s">
        <v>519</v>
      </c>
      <c r="AN456" s="220"/>
      <c r="AO456" s="220"/>
      <c r="AP456" s="162"/>
      <c r="AQ456" s="162" t="s">
        <v>354</v>
      </c>
      <c r="AR456" s="133"/>
      <c r="AS456" s="133"/>
      <c r="AT456" s="134"/>
      <c r="AU456" s="139" t="s">
        <v>253</v>
      </c>
      <c r="AV456" s="139"/>
      <c r="AW456" s="139"/>
      <c r="AX456" s="140"/>
    </row>
    <row r="457" spans="1:50" ht="18.75"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603</v>
      </c>
      <c r="AF457" s="203"/>
      <c r="AG457" s="136" t="s">
        <v>355</v>
      </c>
      <c r="AH457" s="137"/>
      <c r="AI457" s="159"/>
      <c r="AJ457" s="159"/>
      <c r="AK457" s="159"/>
      <c r="AL457" s="157"/>
      <c r="AM457" s="159"/>
      <c r="AN457" s="159"/>
      <c r="AO457" s="159"/>
      <c r="AP457" s="157"/>
      <c r="AQ457" s="593" t="s">
        <v>586</v>
      </c>
      <c r="AR457" s="203"/>
      <c r="AS457" s="136" t="s">
        <v>355</v>
      </c>
      <c r="AT457" s="137"/>
      <c r="AU457" s="203" t="s">
        <v>586</v>
      </c>
      <c r="AV457" s="203"/>
      <c r="AW457" s="136" t="s">
        <v>300</v>
      </c>
      <c r="AX457" s="198"/>
    </row>
    <row r="458" spans="1:50" ht="23.25" customHeight="1" x14ac:dyDescent="0.15">
      <c r="A458" s="192"/>
      <c r="B458" s="189"/>
      <c r="C458" s="183"/>
      <c r="D458" s="189"/>
      <c r="E458" s="345"/>
      <c r="F458" s="346"/>
      <c r="G458" s="107" t="s">
        <v>607</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t="s">
        <v>611</v>
      </c>
      <c r="AC458" s="216"/>
      <c r="AD458" s="216"/>
      <c r="AE458" s="343" t="s">
        <v>613</v>
      </c>
      <c r="AF458" s="210"/>
      <c r="AG458" s="210"/>
      <c r="AH458" s="210"/>
      <c r="AI458" s="343" t="s">
        <v>586</v>
      </c>
      <c r="AJ458" s="210"/>
      <c r="AK458" s="210"/>
      <c r="AL458" s="210"/>
      <c r="AM458" s="343" t="s">
        <v>586</v>
      </c>
      <c r="AN458" s="210"/>
      <c r="AO458" s="210"/>
      <c r="AP458" s="344"/>
      <c r="AQ458" s="343" t="s">
        <v>602</v>
      </c>
      <c r="AR458" s="210"/>
      <c r="AS458" s="210"/>
      <c r="AT458" s="344"/>
      <c r="AU458" s="210" t="s">
        <v>586</v>
      </c>
      <c r="AV458" s="210"/>
      <c r="AW458" s="210"/>
      <c r="AX458" s="211"/>
    </row>
    <row r="459" spans="1:50" ht="23.25"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t="s">
        <v>612</v>
      </c>
      <c r="AC459" s="208"/>
      <c r="AD459" s="208"/>
      <c r="AE459" s="343" t="s">
        <v>586</v>
      </c>
      <c r="AF459" s="210"/>
      <c r="AG459" s="210"/>
      <c r="AH459" s="344"/>
      <c r="AI459" s="343" t="s">
        <v>613</v>
      </c>
      <c r="AJ459" s="210"/>
      <c r="AK459" s="210"/>
      <c r="AL459" s="210"/>
      <c r="AM459" s="343" t="s">
        <v>586</v>
      </c>
      <c r="AN459" s="210"/>
      <c r="AO459" s="210"/>
      <c r="AP459" s="344"/>
      <c r="AQ459" s="343" t="s">
        <v>586</v>
      </c>
      <c r="AR459" s="210"/>
      <c r="AS459" s="210"/>
      <c r="AT459" s="344"/>
      <c r="AU459" s="210" t="s">
        <v>586</v>
      </c>
      <c r="AV459" s="210"/>
      <c r="AW459" s="210"/>
      <c r="AX459" s="211"/>
    </row>
    <row r="460" spans="1:50" ht="23.25"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2" t="s">
        <v>14</v>
      </c>
      <c r="AC460" s="582"/>
      <c r="AD460" s="582"/>
      <c r="AE460" s="343" t="s">
        <v>586</v>
      </c>
      <c r="AF460" s="210"/>
      <c r="AG460" s="210"/>
      <c r="AH460" s="344"/>
      <c r="AI460" s="343" t="s">
        <v>586</v>
      </c>
      <c r="AJ460" s="210"/>
      <c r="AK460" s="210"/>
      <c r="AL460" s="210"/>
      <c r="AM460" s="343" t="s">
        <v>614</v>
      </c>
      <c r="AN460" s="210"/>
      <c r="AO460" s="210"/>
      <c r="AP460" s="344"/>
      <c r="AQ460" s="343" t="s">
        <v>586</v>
      </c>
      <c r="AR460" s="210"/>
      <c r="AS460" s="210"/>
      <c r="AT460" s="344"/>
      <c r="AU460" s="210" t="s">
        <v>586</v>
      </c>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523</v>
      </c>
      <c r="AJ461" s="220"/>
      <c r="AK461" s="220"/>
      <c r="AL461" s="162"/>
      <c r="AM461" s="220" t="s">
        <v>521</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93"/>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2" t="s">
        <v>14</v>
      </c>
      <c r="AC465" s="582"/>
      <c r="AD465" s="582"/>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523</v>
      </c>
      <c r="AJ466" s="220"/>
      <c r="AK466" s="220"/>
      <c r="AL466" s="162"/>
      <c r="AM466" s="220" t="s">
        <v>519</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93"/>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2" t="s">
        <v>14</v>
      </c>
      <c r="AC470" s="582"/>
      <c r="AD470" s="582"/>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523</v>
      </c>
      <c r="AJ471" s="220"/>
      <c r="AK471" s="220"/>
      <c r="AL471" s="162"/>
      <c r="AM471" s="220" t="s">
        <v>515</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93"/>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2" t="s">
        <v>14</v>
      </c>
      <c r="AC475" s="582"/>
      <c r="AD475" s="582"/>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523</v>
      </c>
      <c r="AJ476" s="220"/>
      <c r="AK476" s="220"/>
      <c r="AL476" s="162"/>
      <c r="AM476" s="220" t="s">
        <v>519</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93"/>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2" t="s">
        <v>14</v>
      </c>
      <c r="AC480" s="582"/>
      <c r="AD480" s="582"/>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customHeight="1" x14ac:dyDescent="0.15">
      <c r="A481" s="192"/>
      <c r="B481" s="189"/>
      <c r="C481" s="183"/>
      <c r="D481" s="189"/>
      <c r="E481" s="125" t="s">
        <v>563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9.9499999999999993" customHeight="1" x14ac:dyDescent="0.15">
      <c r="A482" s="192"/>
      <c r="B482" s="189"/>
      <c r="C482" s="183"/>
      <c r="D482" s="189"/>
      <c r="E482" s="128" t="s">
        <v>573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9.9499999999999993"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558</v>
      </c>
      <c r="F484" s="178"/>
      <c r="G484" s="896" t="s">
        <v>374</v>
      </c>
      <c r="H484" s="126"/>
      <c r="I484" s="126"/>
      <c r="J484" s="897"/>
      <c r="K484" s="898"/>
      <c r="L484" s="898"/>
      <c r="M484" s="898"/>
      <c r="N484" s="898"/>
      <c r="O484" s="898"/>
      <c r="P484" s="898"/>
      <c r="Q484" s="898"/>
      <c r="R484" s="898"/>
      <c r="S484" s="898"/>
      <c r="T484" s="89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0"/>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524</v>
      </c>
      <c r="AJ485" s="220"/>
      <c r="AK485" s="220"/>
      <c r="AL485" s="162"/>
      <c r="AM485" s="220" t="s">
        <v>521</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93"/>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2" t="s">
        <v>301</v>
      </c>
      <c r="AC489" s="582"/>
      <c r="AD489" s="582"/>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523</v>
      </c>
      <c r="AJ490" s="220"/>
      <c r="AK490" s="220"/>
      <c r="AL490" s="162"/>
      <c r="AM490" s="220" t="s">
        <v>521</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93"/>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2" t="s">
        <v>301</v>
      </c>
      <c r="AC494" s="582"/>
      <c r="AD494" s="582"/>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523</v>
      </c>
      <c r="AJ495" s="220"/>
      <c r="AK495" s="220"/>
      <c r="AL495" s="162"/>
      <c r="AM495" s="220" t="s">
        <v>519</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93"/>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2" t="s">
        <v>301</v>
      </c>
      <c r="AC499" s="582"/>
      <c r="AD499" s="582"/>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523</v>
      </c>
      <c r="AJ500" s="220"/>
      <c r="AK500" s="220"/>
      <c r="AL500" s="162"/>
      <c r="AM500" s="220" t="s">
        <v>520</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93"/>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2" t="s">
        <v>301</v>
      </c>
      <c r="AC504" s="582"/>
      <c r="AD504" s="582"/>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523</v>
      </c>
      <c r="AJ505" s="220"/>
      <c r="AK505" s="220"/>
      <c r="AL505" s="162"/>
      <c r="AM505" s="220" t="s">
        <v>521</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93"/>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2" t="s">
        <v>301</v>
      </c>
      <c r="AC509" s="582"/>
      <c r="AD509" s="582"/>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523</v>
      </c>
      <c r="AJ510" s="220"/>
      <c r="AK510" s="220"/>
      <c r="AL510" s="162"/>
      <c r="AM510" s="220" t="s">
        <v>519</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93"/>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2" t="s">
        <v>14</v>
      </c>
      <c r="AC514" s="582"/>
      <c r="AD514" s="582"/>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524</v>
      </c>
      <c r="AJ515" s="220"/>
      <c r="AK515" s="220"/>
      <c r="AL515" s="162"/>
      <c r="AM515" s="220" t="s">
        <v>519</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93"/>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2" t="s">
        <v>14</v>
      </c>
      <c r="AC519" s="582"/>
      <c r="AD519" s="582"/>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524</v>
      </c>
      <c r="AJ520" s="220"/>
      <c r="AK520" s="220"/>
      <c r="AL520" s="162"/>
      <c r="AM520" s="220" t="s">
        <v>519</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93"/>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2" t="s">
        <v>14</v>
      </c>
      <c r="AC524" s="582"/>
      <c r="AD524" s="582"/>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523</v>
      </c>
      <c r="AJ525" s="220"/>
      <c r="AK525" s="220"/>
      <c r="AL525" s="162"/>
      <c r="AM525" s="220" t="s">
        <v>515</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93"/>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2" t="s">
        <v>14</v>
      </c>
      <c r="AC529" s="582"/>
      <c r="AD529" s="582"/>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523</v>
      </c>
      <c r="AJ530" s="220"/>
      <c r="AK530" s="220"/>
      <c r="AL530" s="162"/>
      <c r="AM530" s="220" t="s">
        <v>519</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93"/>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2" t="s">
        <v>14</v>
      </c>
      <c r="AC534" s="582"/>
      <c r="AD534" s="582"/>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564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559</v>
      </c>
      <c r="F538" s="178"/>
      <c r="G538" s="896" t="s">
        <v>374</v>
      </c>
      <c r="H538" s="126"/>
      <c r="I538" s="126"/>
      <c r="J538" s="897"/>
      <c r="K538" s="898"/>
      <c r="L538" s="898"/>
      <c r="M538" s="898"/>
      <c r="N538" s="898"/>
      <c r="O538" s="898"/>
      <c r="P538" s="898"/>
      <c r="Q538" s="898"/>
      <c r="R538" s="898"/>
      <c r="S538" s="898"/>
      <c r="T538" s="89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0"/>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524</v>
      </c>
      <c r="AJ539" s="220"/>
      <c r="AK539" s="220"/>
      <c r="AL539" s="162"/>
      <c r="AM539" s="220" t="s">
        <v>519</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93"/>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2" t="s">
        <v>301</v>
      </c>
      <c r="AC543" s="582"/>
      <c r="AD543" s="582"/>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523</v>
      </c>
      <c r="AJ544" s="220"/>
      <c r="AK544" s="220"/>
      <c r="AL544" s="162"/>
      <c r="AM544" s="220" t="s">
        <v>521</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93"/>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2" t="s">
        <v>301</v>
      </c>
      <c r="AC548" s="582"/>
      <c r="AD548" s="582"/>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523</v>
      </c>
      <c r="AJ549" s="220"/>
      <c r="AK549" s="220"/>
      <c r="AL549" s="162"/>
      <c r="AM549" s="220" t="s">
        <v>515</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93"/>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2" t="s">
        <v>301</v>
      </c>
      <c r="AC553" s="582"/>
      <c r="AD553" s="582"/>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523</v>
      </c>
      <c r="AJ554" s="220"/>
      <c r="AK554" s="220"/>
      <c r="AL554" s="162"/>
      <c r="AM554" s="220" t="s">
        <v>515</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93"/>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2" t="s">
        <v>301</v>
      </c>
      <c r="AC558" s="582"/>
      <c r="AD558" s="582"/>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523</v>
      </c>
      <c r="AJ559" s="220"/>
      <c r="AK559" s="220"/>
      <c r="AL559" s="162"/>
      <c r="AM559" s="220" t="s">
        <v>519</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93"/>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2" t="s">
        <v>301</v>
      </c>
      <c r="AC563" s="582"/>
      <c r="AD563" s="582"/>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523</v>
      </c>
      <c r="AJ564" s="220"/>
      <c r="AK564" s="220"/>
      <c r="AL564" s="162"/>
      <c r="AM564" s="220" t="s">
        <v>515</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93"/>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2" t="s">
        <v>14</v>
      </c>
      <c r="AC568" s="582"/>
      <c r="AD568" s="582"/>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524</v>
      </c>
      <c r="AJ569" s="220"/>
      <c r="AK569" s="220"/>
      <c r="AL569" s="162"/>
      <c r="AM569" s="220" t="s">
        <v>515</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93"/>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2" t="s">
        <v>14</v>
      </c>
      <c r="AC573" s="582"/>
      <c r="AD573" s="582"/>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523</v>
      </c>
      <c r="AJ574" s="220"/>
      <c r="AK574" s="220"/>
      <c r="AL574" s="162"/>
      <c r="AM574" s="220" t="s">
        <v>515</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93"/>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2" t="s">
        <v>14</v>
      </c>
      <c r="AC578" s="582"/>
      <c r="AD578" s="582"/>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523</v>
      </c>
      <c r="AJ579" s="220"/>
      <c r="AK579" s="220"/>
      <c r="AL579" s="162"/>
      <c r="AM579" s="220" t="s">
        <v>515</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93"/>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2" t="s">
        <v>14</v>
      </c>
      <c r="AC583" s="582"/>
      <c r="AD583" s="582"/>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523</v>
      </c>
      <c r="AJ584" s="220"/>
      <c r="AK584" s="220"/>
      <c r="AL584" s="162"/>
      <c r="AM584" s="220" t="s">
        <v>519</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93"/>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2" t="s">
        <v>14</v>
      </c>
      <c r="AC588" s="582"/>
      <c r="AD588" s="582"/>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564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558</v>
      </c>
      <c r="F592" s="178"/>
      <c r="G592" s="896" t="s">
        <v>374</v>
      </c>
      <c r="H592" s="126"/>
      <c r="I592" s="126"/>
      <c r="J592" s="897"/>
      <c r="K592" s="898"/>
      <c r="L592" s="898"/>
      <c r="M592" s="898"/>
      <c r="N592" s="898"/>
      <c r="O592" s="898"/>
      <c r="P592" s="898"/>
      <c r="Q592" s="898"/>
      <c r="R592" s="898"/>
      <c r="S592" s="898"/>
      <c r="T592" s="89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0"/>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523</v>
      </c>
      <c r="AJ593" s="220"/>
      <c r="AK593" s="220"/>
      <c r="AL593" s="162"/>
      <c r="AM593" s="220" t="s">
        <v>515</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93"/>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2" t="s">
        <v>301</v>
      </c>
      <c r="AC597" s="582"/>
      <c r="AD597" s="582"/>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524</v>
      </c>
      <c r="AJ598" s="220"/>
      <c r="AK598" s="220"/>
      <c r="AL598" s="162"/>
      <c r="AM598" s="220" t="s">
        <v>520</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93"/>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2" t="s">
        <v>301</v>
      </c>
      <c r="AC602" s="582"/>
      <c r="AD602" s="582"/>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523</v>
      </c>
      <c r="AJ603" s="220"/>
      <c r="AK603" s="220"/>
      <c r="AL603" s="162"/>
      <c r="AM603" s="220" t="s">
        <v>515</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93"/>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2" t="s">
        <v>301</v>
      </c>
      <c r="AC607" s="582"/>
      <c r="AD607" s="582"/>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523</v>
      </c>
      <c r="AJ608" s="220"/>
      <c r="AK608" s="220"/>
      <c r="AL608" s="162"/>
      <c r="AM608" s="220" t="s">
        <v>515</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93"/>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2" t="s">
        <v>301</v>
      </c>
      <c r="AC612" s="582"/>
      <c r="AD612" s="582"/>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523</v>
      </c>
      <c r="AJ613" s="220"/>
      <c r="AK613" s="220"/>
      <c r="AL613" s="162"/>
      <c r="AM613" s="220" t="s">
        <v>519</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93"/>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2" t="s">
        <v>301</v>
      </c>
      <c r="AC617" s="582"/>
      <c r="AD617" s="582"/>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523</v>
      </c>
      <c r="AJ618" s="220"/>
      <c r="AK618" s="220"/>
      <c r="AL618" s="162"/>
      <c r="AM618" s="220" t="s">
        <v>519</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93"/>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2" t="s">
        <v>14</v>
      </c>
      <c r="AC622" s="582"/>
      <c r="AD622" s="582"/>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523</v>
      </c>
      <c r="AJ623" s="220"/>
      <c r="AK623" s="220"/>
      <c r="AL623" s="162"/>
      <c r="AM623" s="220" t="s">
        <v>520</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93"/>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2" t="s">
        <v>14</v>
      </c>
      <c r="AC627" s="582"/>
      <c r="AD627" s="582"/>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523</v>
      </c>
      <c r="AJ628" s="220"/>
      <c r="AK628" s="220"/>
      <c r="AL628" s="162"/>
      <c r="AM628" s="220" t="s">
        <v>519</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93"/>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2" t="s">
        <v>14</v>
      </c>
      <c r="AC632" s="582"/>
      <c r="AD632" s="582"/>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523</v>
      </c>
      <c r="AJ633" s="220"/>
      <c r="AK633" s="220"/>
      <c r="AL633" s="162"/>
      <c r="AM633" s="220" t="s">
        <v>515</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93"/>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2" t="s">
        <v>14</v>
      </c>
      <c r="AC637" s="582"/>
      <c r="AD637" s="582"/>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523</v>
      </c>
      <c r="AJ638" s="220"/>
      <c r="AK638" s="220"/>
      <c r="AL638" s="162"/>
      <c r="AM638" s="220" t="s">
        <v>519</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93"/>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2" t="s">
        <v>14</v>
      </c>
      <c r="AC642" s="582"/>
      <c r="AD642" s="582"/>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564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559</v>
      </c>
      <c r="F646" s="178"/>
      <c r="G646" s="896" t="s">
        <v>374</v>
      </c>
      <c r="H646" s="126"/>
      <c r="I646" s="126"/>
      <c r="J646" s="897"/>
      <c r="K646" s="898"/>
      <c r="L646" s="898"/>
      <c r="M646" s="898"/>
      <c r="N646" s="898"/>
      <c r="O646" s="898"/>
      <c r="P646" s="898"/>
      <c r="Q646" s="898"/>
      <c r="R646" s="898"/>
      <c r="S646" s="898"/>
      <c r="T646" s="89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0"/>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524</v>
      </c>
      <c r="AJ647" s="220"/>
      <c r="AK647" s="220"/>
      <c r="AL647" s="162"/>
      <c r="AM647" s="220" t="s">
        <v>515</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93"/>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2" t="s">
        <v>301</v>
      </c>
      <c r="AC651" s="582"/>
      <c r="AD651" s="582"/>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523</v>
      </c>
      <c r="AJ652" s="220"/>
      <c r="AK652" s="220"/>
      <c r="AL652" s="162"/>
      <c r="AM652" s="220" t="s">
        <v>515</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93"/>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2" t="s">
        <v>301</v>
      </c>
      <c r="AC656" s="582"/>
      <c r="AD656" s="582"/>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523</v>
      </c>
      <c r="AJ657" s="220"/>
      <c r="AK657" s="220"/>
      <c r="AL657" s="162"/>
      <c r="AM657" s="220" t="s">
        <v>519</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93"/>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2" t="s">
        <v>301</v>
      </c>
      <c r="AC661" s="582"/>
      <c r="AD661" s="582"/>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523</v>
      </c>
      <c r="AJ662" s="220"/>
      <c r="AK662" s="220"/>
      <c r="AL662" s="162"/>
      <c r="AM662" s="220" t="s">
        <v>515</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93"/>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2" t="s">
        <v>301</v>
      </c>
      <c r="AC666" s="582"/>
      <c r="AD666" s="582"/>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523</v>
      </c>
      <c r="AJ667" s="220"/>
      <c r="AK667" s="220"/>
      <c r="AL667" s="162"/>
      <c r="AM667" s="220" t="s">
        <v>515</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93"/>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2" t="s">
        <v>301</v>
      </c>
      <c r="AC671" s="582"/>
      <c r="AD671" s="582"/>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524</v>
      </c>
      <c r="AJ672" s="220"/>
      <c r="AK672" s="220"/>
      <c r="AL672" s="162"/>
      <c r="AM672" s="220" t="s">
        <v>515</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93"/>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2" t="s">
        <v>14</v>
      </c>
      <c r="AC676" s="582"/>
      <c r="AD676" s="582"/>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523</v>
      </c>
      <c r="AJ677" s="220"/>
      <c r="AK677" s="220"/>
      <c r="AL677" s="162"/>
      <c r="AM677" s="220" t="s">
        <v>521</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93"/>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2" t="s">
        <v>14</v>
      </c>
      <c r="AC681" s="582"/>
      <c r="AD681" s="582"/>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524</v>
      </c>
      <c r="AJ682" s="220"/>
      <c r="AK682" s="220"/>
      <c r="AL682" s="162"/>
      <c r="AM682" s="220" t="s">
        <v>519</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93"/>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2" t="s">
        <v>14</v>
      </c>
      <c r="AC686" s="582"/>
      <c r="AD686" s="582"/>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523</v>
      </c>
      <c r="AJ687" s="220"/>
      <c r="AK687" s="220"/>
      <c r="AL687" s="162"/>
      <c r="AM687" s="220" t="s">
        <v>515</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93"/>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2" t="s">
        <v>14</v>
      </c>
      <c r="AC691" s="582"/>
      <c r="AD691" s="582"/>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523</v>
      </c>
      <c r="AJ692" s="220"/>
      <c r="AK692" s="220"/>
      <c r="AL692" s="162"/>
      <c r="AM692" s="220" t="s">
        <v>520</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93"/>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2" t="s">
        <v>14</v>
      </c>
      <c r="AC696" s="582"/>
      <c r="AD696" s="582"/>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564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29"/>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1" t="s">
        <v>31</v>
      </c>
      <c r="AH701" s="385"/>
      <c r="AI701" s="385"/>
      <c r="AJ701" s="385"/>
      <c r="AK701" s="385"/>
      <c r="AL701" s="385"/>
      <c r="AM701" s="385"/>
      <c r="AN701" s="385"/>
      <c r="AO701" s="385"/>
      <c r="AP701" s="385"/>
      <c r="AQ701" s="385"/>
      <c r="AR701" s="385"/>
      <c r="AS701" s="385"/>
      <c r="AT701" s="385"/>
      <c r="AU701" s="385"/>
      <c r="AV701" s="385"/>
      <c r="AW701" s="385"/>
      <c r="AX701" s="822"/>
    </row>
    <row r="702" spans="1:50" ht="75.75" customHeight="1" x14ac:dyDescent="0.15">
      <c r="A702" s="867" t="s">
        <v>259</v>
      </c>
      <c r="B702" s="868"/>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8" t="s">
        <v>570</v>
      </c>
      <c r="AE702" s="349"/>
      <c r="AF702" s="349"/>
      <c r="AG702" s="388" t="s">
        <v>620</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5"/>
      <c r="AD703" s="331" t="s">
        <v>570</v>
      </c>
      <c r="AE703" s="332"/>
      <c r="AF703" s="332"/>
      <c r="AG703" s="104" t="s">
        <v>619</v>
      </c>
      <c r="AH703" s="105"/>
      <c r="AI703" s="105"/>
      <c r="AJ703" s="105"/>
      <c r="AK703" s="105"/>
      <c r="AL703" s="105"/>
      <c r="AM703" s="105"/>
      <c r="AN703" s="105"/>
      <c r="AO703" s="105"/>
      <c r="AP703" s="105"/>
      <c r="AQ703" s="105"/>
      <c r="AR703" s="105"/>
      <c r="AS703" s="105"/>
      <c r="AT703" s="105"/>
      <c r="AU703" s="105"/>
      <c r="AV703" s="105"/>
      <c r="AW703" s="105"/>
      <c r="AX703" s="106"/>
    </row>
    <row r="704" spans="1:50" ht="71.2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570</v>
      </c>
      <c r="AE704" s="783"/>
      <c r="AF704" s="783"/>
      <c r="AG704" s="170" t="s">
        <v>621</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41" t="s">
        <v>39</v>
      </c>
      <c r="B705" s="642"/>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5" t="s">
        <v>570</v>
      </c>
      <c r="AE705" s="716"/>
      <c r="AF705" s="716"/>
      <c r="AG705" s="128" t="s">
        <v>622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31" t="s">
        <v>615</v>
      </c>
      <c r="AE706" s="332"/>
      <c r="AF706" s="664"/>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3"/>
      <c r="B707" s="644"/>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615</v>
      </c>
      <c r="AE707" s="833"/>
      <c r="AF707" s="833"/>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43"/>
      <c r="B708" s="645"/>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7" t="s">
        <v>616</v>
      </c>
      <c r="AE708" s="608"/>
      <c r="AF708" s="608"/>
      <c r="AG708" s="742" t="s">
        <v>586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570</v>
      </c>
      <c r="AE709" s="332"/>
      <c r="AF709" s="332"/>
      <c r="AG709" s="104" t="s">
        <v>623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616</v>
      </c>
      <c r="AE710" s="332"/>
      <c r="AF710" s="332"/>
      <c r="AG710" s="104" t="s">
        <v>613</v>
      </c>
      <c r="AH710" s="105"/>
      <c r="AI710" s="105"/>
      <c r="AJ710" s="105"/>
      <c r="AK710" s="105"/>
      <c r="AL710" s="105"/>
      <c r="AM710" s="105"/>
      <c r="AN710" s="105"/>
      <c r="AO710" s="105"/>
      <c r="AP710" s="105"/>
      <c r="AQ710" s="105"/>
      <c r="AR710" s="105"/>
      <c r="AS710" s="105"/>
      <c r="AT710" s="105"/>
      <c r="AU710" s="105"/>
      <c r="AV710" s="105"/>
      <c r="AW710" s="105"/>
      <c r="AX710" s="106"/>
    </row>
    <row r="711" spans="1:50" ht="39.75" customHeight="1" x14ac:dyDescent="0.15">
      <c r="A711" s="643"/>
      <c r="B711" s="645"/>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31" t="s">
        <v>570</v>
      </c>
      <c r="AE711" s="332"/>
      <c r="AF711" s="332"/>
      <c r="AG711" s="104" t="s">
        <v>624</v>
      </c>
      <c r="AH711" s="105"/>
      <c r="AI711" s="105"/>
      <c r="AJ711" s="105"/>
      <c r="AK711" s="105"/>
      <c r="AL711" s="105"/>
      <c r="AM711" s="105"/>
      <c r="AN711" s="105"/>
      <c r="AO711" s="105"/>
      <c r="AP711" s="105"/>
      <c r="AQ711" s="105"/>
      <c r="AR711" s="105"/>
      <c r="AS711" s="105"/>
      <c r="AT711" s="105"/>
      <c r="AU711" s="105"/>
      <c r="AV711" s="105"/>
      <c r="AW711" s="105"/>
      <c r="AX711" s="106"/>
    </row>
    <row r="712" spans="1:50" ht="79.5" customHeight="1" x14ac:dyDescent="0.15">
      <c r="A712" s="643"/>
      <c r="B712" s="645"/>
      <c r="C712" s="394" t="s">
        <v>466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2" t="s">
        <v>570</v>
      </c>
      <c r="AE712" s="783"/>
      <c r="AF712" s="783"/>
      <c r="AG712" s="807" t="s">
        <v>721</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3"/>
      <c r="B713" s="645"/>
      <c r="C713" s="945" t="s">
        <v>467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31" t="s">
        <v>616</v>
      </c>
      <c r="AE713" s="332"/>
      <c r="AF713" s="664"/>
      <c r="AG713" s="104" t="s">
        <v>586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443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4" t="s">
        <v>570</v>
      </c>
      <c r="AE714" s="805"/>
      <c r="AF714" s="806"/>
      <c r="AG714" s="736" t="s">
        <v>625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1" t="s">
        <v>40</v>
      </c>
      <c r="B715" s="784"/>
      <c r="C715" s="785" t="s">
        <v>444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570</v>
      </c>
      <c r="AE715" s="608"/>
      <c r="AF715" s="657"/>
      <c r="AG715" s="742" t="s">
        <v>626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616</v>
      </c>
      <c r="AE716" s="630"/>
      <c r="AF716" s="630"/>
      <c r="AG716" s="104" t="s">
        <v>617</v>
      </c>
      <c r="AH716" s="105"/>
      <c r="AI716" s="105"/>
      <c r="AJ716" s="105"/>
      <c r="AK716" s="105"/>
      <c r="AL716" s="105"/>
      <c r="AM716" s="105"/>
      <c r="AN716" s="105"/>
      <c r="AO716" s="105"/>
      <c r="AP716" s="105"/>
      <c r="AQ716" s="105"/>
      <c r="AR716" s="105"/>
      <c r="AS716" s="105"/>
      <c r="AT716" s="105"/>
      <c r="AU716" s="105"/>
      <c r="AV716" s="105"/>
      <c r="AW716" s="105"/>
      <c r="AX716" s="106"/>
    </row>
    <row r="717" spans="1:50" ht="52.5" customHeight="1" x14ac:dyDescent="0.15">
      <c r="A717" s="643"/>
      <c r="B717" s="645"/>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570</v>
      </c>
      <c r="AE717" s="332"/>
      <c r="AF717" s="332"/>
      <c r="AG717" s="104" t="s">
        <v>627</v>
      </c>
      <c r="AH717" s="105"/>
      <c r="AI717" s="105"/>
      <c r="AJ717" s="105"/>
      <c r="AK717" s="105"/>
      <c r="AL717" s="105"/>
      <c r="AM717" s="105"/>
      <c r="AN717" s="105"/>
      <c r="AO717" s="105"/>
      <c r="AP717" s="105"/>
      <c r="AQ717" s="105"/>
      <c r="AR717" s="105"/>
      <c r="AS717" s="105"/>
      <c r="AT717" s="105"/>
      <c r="AU717" s="105"/>
      <c r="AV717" s="105"/>
      <c r="AW717" s="105"/>
      <c r="AX717" s="106"/>
    </row>
    <row r="718" spans="1:50" ht="46.5" customHeight="1" x14ac:dyDescent="0.15">
      <c r="A718" s="646"/>
      <c r="B718" s="647"/>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570</v>
      </c>
      <c r="AE718" s="332"/>
      <c r="AF718" s="332"/>
      <c r="AG718" s="130" t="s">
        <v>735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616</v>
      </c>
      <c r="AE719" s="608"/>
      <c r="AF719" s="608"/>
      <c r="AG719" s="128" t="s">
        <v>618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305" t="s">
        <v>459</v>
      </c>
      <c r="D720" s="303"/>
      <c r="E720" s="303"/>
      <c r="F720" s="306"/>
      <c r="G720" s="302" t="s">
        <v>460</v>
      </c>
      <c r="H720" s="303"/>
      <c r="I720" s="303"/>
      <c r="J720" s="303"/>
      <c r="K720" s="303"/>
      <c r="L720" s="303"/>
      <c r="M720" s="303"/>
      <c r="N720" s="302" t="s">
        <v>463</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78"/>
      <c r="B721" s="779"/>
      <c r="C721" s="299"/>
      <c r="D721" s="300"/>
      <c r="E721" s="300"/>
      <c r="F721" s="301"/>
      <c r="G721" s="290"/>
      <c r="H721" s="291"/>
      <c r="I721" s="83" t="str">
        <f>IF(OR(G721="　", G721=""), "", "-")</f>
        <v/>
      </c>
      <c r="J721" s="294"/>
      <c r="K721" s="294"/>
      <c r="L721" s="83" t="str">
        <f>IF(M721="","","-")</f>
        <v/>
      </c>
      <c r="M721" s="84"/>
      <c r="N721" s="307" t="s">
        <v>586</v>
      </c>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hidden="1" customHeight="1" x14ac:dyDescent="0.15">
      <c r="A722" s="778"/>
      <c r="B722" s="779"/>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78"/>
      <c r="B723" s="779"/>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78"/>
      <c r="B724" s="779"/>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780"/>
      <c r="B725" s="781"/>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41" t="s">
        <v>48</v>
      </c>
      <c r="B726" s="799"/>
      <c r="C726" s="812" t="s">
        <v>53</v>
      </c>
      <c r="D726" s="834"/>
      <c r="E726" s="834"/>
      <c r="F726" s="835"/>
      <c r="G726" s="580" t="s">
        <v>722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2" customHeight="1" thickBot="1" x14ac:dyDescent="0.2">
      <c r="A727" s="800"/>
      <c r="B727" s="801"/>
      <c r="C727" s="748" t="s">
        <v>57</v>
      </c>
      <c r="D727" s="749"/>
      <c r="E727" s="749"/>
      <c r="F727" s="750"/>
      <c r="G727" s="578" t="s">
        <v>628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9.5" customHeight="1" thickBot="1" x14ac:dyDescent="0.2">
      <c r="A729" s="637" t="s">
        <v>725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9.5" customHeight="1" thickBot="1" x14ac:dyDescent="0.2">
      <c r="A731" s="674" t="s">
        <v>256</v>
      </c>
      <c r="B731" s="675"/>
      <c r="C731" s="675"/>
      <c r="D731" s="675"/>
      <c r="E731" s="676"/>
      <c r="F731" s="640" t="s">
        <v>731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9.5" customHeight="1" thickBot="1" x14ac:dyDescent="0.2">
      <c r="A733" s="674" t="s">
        <v>732</v>
      </c>
      <c r="B733" s="675"/>
      <c r="C733" s="675"/>
      <c r="D733" s="675"/>
      <c r="E733" s="676"/>
      <c r="F733" s="640" t="s">
        <v>733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9.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1" t="s">
        <v>472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8" t="s">
        <v>545</v>
      </c>
      <c r="B737" s="213"/>
      <c r="C737" s="213"/>
      <c r="D737" s="214"/>
      <c r="E737" s="987" t="s">
        <v>636</v>
      </c>
      <c r="F737" s="987"/>
      <c r="G737" s="987"/>
      <c r="H737" s="987"/>
      <c r="I737" s="987"/>
      <c r="J737" s="987"/>
      <c r="K737" s="987"/>
      <c r="L737" s="987"/>
      <c r="M737" s="987"/>
      <c r="N737" s="368" t="s">
        <v>538</v>
      </c>
      <c r="O737" s="368"/>
      <c r="P737" s="368"/>
      <c r="Q737" s="368"/>
      <c r="R737" s="987" t="s">
        <v>635</v>
      </c>
      <c r="S737" s="987"/>
      <c r="T737" s="987"/>
      <c r="U737" s="987"/>
      <c r="V737" s="987"/>
      <c r="W737" s="987"/>
      <c r="X737" s="987"/>
      <c r="Y737" s="987"/>
      <c r="Z737" s="987"/>
      <c r="AA737" s="368" t="s">
        <v>537</v>
      </c>
      <c r="AB737" s="368"/>
      <c r="AC737" s="368"/>
      <c r="AD737" s="368"/>
      <c r="AE737" s="987" t="s">
        <v>634</v>
      </c>
      <c r="AF737" s="987"/>
      <c r="AG737" s="987"/>
      <c r="AH737" s="987"/>
      <c r="AI737" s="987"/>
      <c r="AJ737" s="987"/>
      <c r="AK737" s="987"/>
      <c r="AL737" s="987"/>
      <c r="AM737" s="987"/>
      <c r="AN737" s="368" t="s">
        <v>536</v>
      </c>
      <c r="AO737" s="368"/>
      <c r="AP737" s="368"/>
      <c r="AQ737" s="368"/>
      <c r="AR737" s="979" t="s">
        <v>633</v>
      </c>
      <c r="AS737" s="980"/>
      <c r="AT737" s="980"/>
      <c r="AU737" s="980"/>
      <c r="AV737" s="980"/>
      <c r="AW737" s="980"/>
      <c r="AX737" s="981"/>
      <c r="AY737" s="89"/>
      <c r="AZ737" s="89"/>
    </row>
    <row r="738" spans="1:52" ht="24.75" customHeight="1" x14ac:dyDescent="0.15">
      <c r="A738" s="988" t="s">
        <v>535</v>
      </c>
      <c r="B738" s="213"/>
      <c r="C738" s="213"/>
      <c r="D738" s="214"/>
      <c r="E738" s="987" t="s">
        <v>629</v>
      </c>
      <c r="F738" s="987"/>
      <c r="G738" s="987"/>
      <c r="H738" s="987"/>
      <c r="I738" s="987"/>
      <c r="J738" s="987"/>
      <c r="K738" s="987"/>
      <c r="L738" s="987"/>
      <c r="M738" s="987"/>
      <c r="N738" s="368" t="s">
        <v>534</v>
      </c>
      <c r="O738" s="368"/>
      <c r="P738" s="368"/>
      <c r="Q738" s="368"/>
      <c r="R738" s="987" t="s">
        <v>630</v>
      </c>
      <c r="S738" s="987"/>
      <c r="T738" s="987"/>
      <c r="U738" s="987"/>
      <c r="V738" s="987"/>
      <c r="W738" s="987"/>
      <c r="X738" s="987"/>
      <c r="Y738" s="987"/>
      <c r="Z738" s="987"/>
      <c r="AA738" s="368" t="s">
        <v>533</v>
      </c>
      <c r="AB738" s="368"/>
      <c r="AC738" s="368"/>
      <c r="AD738" s="368"/>
      <c r="AE738" s="987" t="s">
        <v>631</v>
      </c>
      <c r="AF738" s="987"/>
      <c r="AG738" s="987"/>
      <c r="AH738" s="987"/>
      <c r="AI738" s="987"/>
      <c r="AJ738" s="987"/>
      <c r="AK738" s="987"/>
      <c r="AL738" s="987"/>
      <c r="AM738" s="987"/>
      <c r="AN738" s="368" t="s">
        <v>529</v>
      </c>
      <c r="AO738" s="368"/>
      <c r="AP738" s="368"/>
      <c r="AQ738" s="368"/>
      <c r="AR738" s="979" t="s">
        <v>632</v>
      </c>
      <c r="AS738" s="980"/>
      <c r="AT738" s="980"/>
      <c r="AU738" s="980"/>
      <c r="AV738" s="980"/>
      <c r="AW738" s="980"/>
      <c r="AX738" s="981"/>
    </row>
    <row r="739" spans="1:52" ht="24.75" customHeight="1" thickBot="1" x14ac:dyDescent="0.2">
      <c r="A739" s="989" t="s">
        <v>525</v>
      </c>
      <c r="B739" s="990"/>
      <c r="C739" s="990"/>
      <c r="D739" s="991"/>
      <c r="E739" s="992" t="s">
        <v>565</v>
      </c>
      <c r="F739" s="982"/>
      <c r="G739" s="982"/>
      <c r="H739" s="93" t="str">
        <f>IF(E739="", "", "(")</f>
        <v>(</v>
      </c>
      <c r="I739" s="982"/>
      <c r="J739" s="982"/>
      <c r="K739" s="93" t="str">
        <f>IF(OR(I739="　", I739=""), "", "-")</f>
        <v/>
      </c>
      <c r="L739" s="983">
        <v>206</v>
      </c>
      <c r="M739" s="983"/>
      <c r="N739" s="94" t="str">
        <f>IF(O739="", "", "-")</f>
        <v/>
      </c>
      <c r="O739" s="95"/>
      <c r="P739" s="94" t="str">
        <f>IF(E739="", "", ")")</f>
        <v>)</v>
      </c>
      <c r="Q739" s="992"/>
      <c r="R739" s="982"/>
      <c r="S739" s="982"/>
      <c r="T739" s="93" t="str">
        <f>IF(Q739="", "", "(")</f>
        <v/>
      </c>
      <c r="U739" s="982"/>
      <c r="V739" s="982"/>
      <c r="W739" s="93" t="str">
        <f>IF(OR(U739="　", U739=""), "", "-")</f>
        <v/>
      </c>
      <c r="X739" s="983"/>
      <c r="Y739" s="983"/>
      <c r="Z739" s="94" t="str">
        <f>IF(AA739="", "", "-")</f>
        <v/>
      </c>
      <c r="AA739" s="95"/>
      <c r="AB739" s="94" t="str">
        <f>IF(Q739="", "", ")")</f>
        <v/>
      </c>
      <c r="AC739" s="992"/>
      <c r="AD739" s="982"/>
      <c r="AE739" s="982"/>
      <c r="AF739" s="93" t="str">
        <f>IF(AC739="", "", "(")</f>
        <v/>
      </c>
      <c r="AG739" s="982"/>
      <c r="AH739" s="982"/>
      <c r="AI739" s="93" t="str">
        <f>IF(OR(AG739="　", AG739=""), "", "-")</f>
        <v/>
      </c>
      <c r="AJ739" s="983"/>
      <c r="AK739" s="983"/>
      <c r="AL739" s="94" t="str">
        <f>IF(AM739="", "", "-")</f>
        <v/>
      </c>
      <c r="AM739" s="95"/>
      <c r="AN739" s="94" t="str">
        <f>IF(AC739="", "", ")")</f>
        <v/>
      </c>
      <c r="AO739" s="984"/>
      <c r="AP739" s="985"/>
      <c r="AQ739" s="985"/>
      <c r="AR739" s="985"/>
      <c r="AS739" s="985"/>
      <c r="AT739" s="985"/>
      <c r="AU739" s="985"/>
      <c r="AV739" s="985"/>
      <c r="AW739" s="985"/>
      <c r="AX739" s="986"/>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3"/>
    </row>
    <row r="742" spans="1:52" ht="28.35" customHeight="1" x14ac:dyDescent="0.15">
      <c r="A742" s="617"/>
      <c r="B742" s="618"/>
      <c r="C742" s="618"/>
      <c r="D742" s="618"/>
      <c r="E742" s="618"/>
      <c r="F742" s="619"/>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617"/>
      <c r="B743" s="618"/>
      <c r="C743" s="618"/>
      <c r="D743" s="618"/>
      <c r="E743" s="618"/>
      <c r="F743" s="619"/>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617"/>
      <c r="B744" s="618"/>
      <c r="C744" s="618"/>
      <c r="D744" s="618"/>
      <c r="E744" s="618"/>
      <c r="F744" s="619"/>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617"/>
      <c r="B745" s="618"/>
      <c r="C745" s="618"/>
      <c r="D745" s="618"/>
      <c r="E745" s="618"/>
      <c r="F745" s="619"/>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617"/>
      <c r="B746" s="618"/>
      <c r="C746" s="618"/>
      <c r="D746" s="618"/>
      <c r="E746" s="618"/>
      <c r="F746" s="619"/>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617"/>
      <c r="B747" s="618"/>
      <c r="C747" s="618"/>
      <c r="D747" s="618"/>
      <c r="E747" s="618"/>
      <c r="F747" s="619"/>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617"/>
      <c r="B748" s="618"/>
      <c r="C748" s="618"/>
      <c r="D748" s="618"/>
      <c r="E748" s="618"/>
      <c r="F748" s="619"/>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617"/>
      <c r="B749" s="618"/>
      <c r="C749" s="618"/>
      <c r="D749" s="618"/>
      <c r="E749" s="618"/>
      <c r="F749" s="619"/>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617"/>
      <c r="B750" s="618"/>
      <c r="C750" s="618"/>
      <c r="D750" s="618"/>
      <c r="E750" s="618"/>
      <c r="F750" s="619"/>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customHeight="1" x14ac:dyDescent="0.15">
      <c r="A751" s="617"/>
      <c r="B751" s="618"/>
      <c r="C751" s="618"/>
      <c r="D751" s="618"/>
      <c r="E751" s="618"/>
      <c r="F751" s="619"/>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customHeight="1" x14ac:dyDescent="0.15">
      <c r="A752" s="617"/>
      <c r="B752" s="618"/>
      <c r="C752" s="618"/>
      <c r="D752" s="618"/>
      <c r="E752" s="618"/>
      <c r="F752" s="619"/>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customHeight="1" x14ac:dyDescent="0.15">
      <c r="A753" s="617"/>
      <c r="B753" s="618"/>
      <c r="C753" s="618"/>
      <c r="D753" s="618"/>
      <c r="E753" s="618"/>
      <c r="F753" s="619"/>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customHeight="1" x14ac:dyDescent="0.15">
      <c r="A754" s="617"/>
      <c r="B754" s="618"/>
      <c r="C754" s="618"/>
      <c r="D754" s="618"/>
      <c r="E754" s="618"/>
      <c r="F754" s="619"/>
      <c r="G754" s="101"/>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customHeight="1" x14ac:dyDescent="0.15">
      <c r="A755" s="617"/>
      <c r="B755" s="618"/>
      <c r="C755" s="618"/>
      <c r="D755" s="618"/>
      <c r="E755" s="618"/>
      <c r="F755" s="619"/>
      <c r="G755" s="101"/>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3"/>
    </row>
    <row r="756" spans="1:50" ht="28.35" customHeight="1" x14ac:dyDescent="0.15">
      <c r="A756" s="617"/>
      <c r="B756" s="618"/>
      <c r="C756" s="618"/>
      <c r="D756" s="618"/>
      <c r="E756" s="618"/>
      <c r="F756" s="619"/>
      <c r="G756" s="101"/>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c r="AW756" s="102"/>
      <c r="AX756" s="103"/>
    </row>
    <row r="757" spans="1:50" ht="52.5" customHeight="1" x14ac:dyDescent="0.15">
      <c r="A757" s="617"/>
      <c r="B757" s="618"/>
      <c r="C757" s="618"/>
      <c r="D757" s="618"/>
      <c r="E757" s="618"/>
      <c r="F757" s="619"/>
      <c r="G757" s="101"/>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3"/>
    </row>
    <row r="758" spans="1:50" ht="52.5" customHeight="1" x14ac:dyDescent="0.15">
      <c r="A758" s="617"/>
      <c r="B758" s="618"/>
      <c r="C758" s="618"/>
      <c r="D758" s="618"/>
      <c r="E758" s="618"/>
      <c r="F758" s="619"/>
      <c r="G758" s="101"/>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2"/>
      <c r="AW758" s="102"/>
      <c r="AX758" s="103"/>
    </row>
    <row r="759" spans="1:50" ht="52.5" customHeight="1" x14ac:dyDescent="0.15">
      <c r="A759" s="617"/>
      <c r="B759" s="618"/>
      <c r="C759" s="618"/>
      <c r="D759" s="618"/>
      <c r="E759" s="618"/>
      <c r="F759" s="619"/>
      <c r="G759" s="101"/>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102"/>
      <c r="AX759" s="103"/>
    </row>
    <row r="760" spans="1:50" ht="29.25" customHeight="1" x14ac:dyDescent="0.15">
      <c r="A760" s="617"/>
      <c r="B760" s="618"/>
      <c r="C760" s="618"/>
      <c r="D760" s="618"/>
      <c r="E760" s="618"/>
      <c r="F760" s="619"/>
      <c r="G760" s="101"/>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102"/>
      <c r="AW760" s="102"/>
      <c r="AX760" s="103"/>
    </row>
    <row r="761" spans="1:50" ht="18.399999999999999" customHeight="1" x14ac:dyDescent="0.15">
      <c r="A761" s="617"/>
      <c r="B761" s="618"/>
      <c r="C761" s="618"/>
      <c r="D761" s="618"/>
      <c r="E761" s="618"/>
      <c r="F761" s="619"/>
      <c r="G761" s="101"/>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c r="AV761" s="102"/>
      <c r="AW761" s="102"/>
      <c r="AX761" s="103"/>
    </row>
    <row r="762" spans="1:50" ht="35.25" customHeight="1" x14ac:dyDescent="0.15">
      <c r="A762" s="617"/>
      <c r="B762" s="618"/>
      <c r="C762" s="618"/>
      <c r="D762" s="618"/>
      <c r="E762" s="618"/>
      <c r="F762" s="619"/>
      <c r="G762" s="101"/>
      <c r="H762" s="102"/>
      <c r="I762" s="102"/>
      <c r="J762" s="102"/>
      <c r="K762" s="102"/>
      <c r="L762" s="102"/>
      <c r="M762" s="102"/>
      <c r="N762" s="102"/>
      <c r="O762" s="102"/>
      <c r="P762" s="102"/>
      <c r="Q762" s="102"/>
      <c r="R762" s="102"/>
      <c r="S762" s="102"/>
      <c r="T762" s="102"/>
      <c r="U762" s="102"/>
      <c r="V762" s="102"/>
      <c r="W762" s="102"/>
      <c r="X762" s="102"/>
      <c r="Y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102"/>
      <c r="AW762" s="102"/>
      <c r="AX762" s="103"/>
    </row>
    <row r="763" spans="1:50" ht="30" customHeight="1" x14ac:dyDescent="0.15">
      <c r="A763" s="617"/>
      <c r="B763" s="618"/>
      <c r="C763" s="618"/>
      <c r="D763" s="618"/>
      <c r="E763" s="618"/>
      <c r="F763" s="619"/>
      <c r="G763" s="101"/>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c r="AP763" s="102"/>
      <c r="AQ763" s="102"/>
      <c r="AR763" s="102"/>
      <c r="AS763" s="102"/>
      <c r="AT763" s="102"/>
      <c r="AU763" s="102"/>
      <c r="AV763" s="102"/>
      <c r="AW763" s="102"/>
      <c r="AX763" s="103"/>
    </row>
    <row r="764" spans="1:50" ht="24.75" customHeight="1" x14ac:dyDescent="0.15">
      <c r="A764" s="617"/>
      <c r="B764" s="618"/>
      <c r="C764" s="618"/>
      <c r="D764" s="618"/>
      <c r="E764" s="618"/>
      <c r="F764" s="619"/>
      <c r="G764" s="101"/>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2"/>
      <c r="AS764" s="102"/>
      <c r="AT764" s="102"/>
      <c r="AU764" s="102"/>
      <c r="AV764" s="102"/>
      <c r="AW764" s="102"/>
      <c r="AX764" s="103"/>
    </row>
    <row r="765" spans="1:50" ht="24.75" customHeight="1" x14ac:dyDescent="0.15">
      <c r="A765" s="617"/>
      <c r="B765" s="618"/>
      <c r="C765" s="618"/>
      <c r="D765" s="618"/>
      <c r="E765" s="618"/>
      <c r="F765" s="619"/>
      <c r="G765" s="101"/>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2"/>
      <c r="AS765" s="102"/>
      <c r="AT765" s="102"/>
      <c r="AU765" s="102"/>
      <c r="AV765" s="102"/>
      <c r="AW765" s="102"/>
      <c r="AX765" s="103"/>
    </row>
    <row r="766" spans="1:50" ht="24.75" customHeight="1" x14ac:dyDescent="0.15">
      <c r="A766" s="617"/>
      <c r="B766" s="618"/>
      <c r="C766" s="618"/>
      <c r="D766" s="618"/>
      <c r="E766" s="618"/>
      <c r="F766" s="619"/>
      <c r="G766" s="101"/>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c r="AP766" s="102"/>
      <c r="AQ766" s="102"/>
      <c r="AR766" s="102"/>
      <c r="AS766" s="102"/>
      <c r="AT766" s="102"/>
      <c r="AU766" s="102"/>
      <c r="AV766" s="102"/>
      <c r="AW766" s="102"/>
      <c r="AX766" s="103"/>
    </row>
    <row r="767" spans="1:50" ht="24.75" customHeight="1" thickBot="1" x14ac:dyDescent="0.2">
      <c r="A767" s="617"/>
      <c r="B767" s="618"/>
      <c r="C767" s="618"/>
      <c r="D767" s="618"/>
      <c r="E767" s="618"/>
      <c r="F767" s="619"/>
      <c r="G767" s="101"/>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c r="AP767" s="102"/>
      <c r="AQ767" s="102"/>
      <c r="AR767" s="102"/>
      <c r="AS767" s="102"/>
      <c r="AT767" s="102"/>
      <c r="AU767" s="102"/>
      <c r="AV767" s="102"/>
      <c r="AW767" s="102"/>
      <c r="AX767" s="103"/>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507</v>
      </c>
      <c r="B779" s="632"/>
      <c r="C779" s="632"/>
      <c r="D779" s="632"/>
      <c r="E779" s="632"/>
      <c r="F779" s="633"/>
      <c r="G779" s="598" t="s">
        <v>736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714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3"/>
    </row>
    <row r="780" spans="1:50" ht="24.75" customHeight="1" x14ac:dyDescent="0.15">
      <c r="A780" s="634"/>
      <c r="B780" s="635"/>
      <c r="C780" s="635"/>
      <c r="D780" s="635"/>
      <c r="E780" s="635"/>
      <c r="F780" s="636"/>
      <c r="G780" s="812"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8"/>
      <c r="AC780" s="812"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4"/>
      <c r="B781" s="635"/>
      <c r="C781" s="635"/>
      <c r="D781" s="635"/>
      <c r="E781" s="635"/>
      <c r="F781" s="636"/>
      <c r="G781" s="671" t="s">
        <v>638</v>
      </c>
      <c r="H781" s="672"/>
      <c r="I781" s="672"/>
      <c r="J781" s="672"/>
      <c r="K781" s="673"/>
      <c r="L781" s="665" t="s">
        <v>639</v>
      </c>
      <c r="M781" s="666"/>
      <c r="N781" s="666"/>
      <c r="O781" s="666"/>
      <c r="P781" s="666"/>
      <c r="Q781" s="666"/>
      <c r="R781" s="666"/>
      <c r="S781" s="666"/>
      <c r="T781" s="666"/>
      <c r="U781" s="666"/>
      <c r="V781" s="666"/>
      <c r="W781" s="666"/>
      <c r="X781" s="667"/>
      <c r="Y781" s="391">
        <v>4.5999999999999996</v>
      </c>
      <c r="Z781" s="392"/>
      <c r="AA781" s="392"/>
      <c r="AB781" s="802"/>
      <c r="AC781" s="671" t="s">
        <v>693</v>
      </c>
      <c r="AD781" s="672"/>
      <c r="AE781" s="672"/>
      <c r="AF781" s="672"/>
      <c r="AG781" s="673"/>
      <c r="AH781" s="665" t="s">
        <v>694</v>
      </c>
      <c r="AI781" s="666"/>
      <c r="AJ781" s="666"/>
      <c r="AK781" s="666"/>
      <c r="AL781" s="666"/>
      <c r="AM781" s="666"/>
      <c r="AN781" s="666"/>
      <c r="AO781" s="666"/>
      <c r="AP781" s="666"/>
      <c r="AQ781" s="666"/>
      <c r="AR781" s="666"/>
      <c r="AS781" s="666"/>
      <c r="AT781" s="667"/>
      <c r="AU781" s="391">
        <v>1.3</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695</v>
      </c>
      <c r="AD782" s="610"/>
      <c r="AE782" s="610"/>
      <c r="AF782" s="610"/>
      <c r="AG782" s="611"/>
      <c r="AH782" s="601" t="s">
        <v>696</v>
      </c>
      <c r="AI782" s="602"/>
      <c r="AJ782" s="602"/>
      <c r="AK782" s="602"/>
      <c r="AL782" s="602"/>
      <c r="AM782" s="602"/>
      <c r="AN782" s="602"/>
      <c r="AO782" s="602"/>
      <c r="AP782" s="602"/>
      <c r="AQ782" s="602"/>
      <c r="AR782" s="602"/>
      <c r="AS782" s="602"/>
      <c r="AT782" s="603"/>
      <c r="AU782" s="604">
        <v>0</v>
      </c>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06"/>
      <c r="AC783" s="609" t="s">
        <v>562</v>
      </c>
      <c r="AD783" s="610"/>
      <c r="AE783" s="610"/>
      <c r="AF783" s="610"/>
      <c r="AG783" s="611"/>
      <c r="AH783" s="601" t="s">
        <v>715</v>
      </c>
      <c r="AI783" s="602"/>
      <c r="AJ783" s="602"/>
      <c r="AK783" s="602"/>
      <c r="AL783" s="602"/>
      <c r="AM783" s="602"/>
      <c r="AN783" s="602"/>
      <c r="AO783" s="602"/>
      <c r="AP783" s="602"/>
      <c r="AQ783" s="602"/>
      <c r="AR783" s="602"/>
      <c r="AS783" s="602"/>
      <c r="AT783" s="603"/>
      <c r="AU783" s="604" t="s">
        <v>716</v>
      </c>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3" t="s">
        <v>20</v>
      </c>
      <c r="H791" s="824"/>
      <c r="I791" s="824"/>
      <c r="J791" s="824"/>
      <c r="K791" s="824"/>
      <c r="L791" s="825"/>
      <c r="M791" s="826"/>
      <c r="N791" s="826"/>
      <c r="O791" s="826"/>
      <c r="P791" s="826"/>
      <c r="Q791" s="826"/>
      <c r="R791" s="826"/>
      <c r="S791" s="826"/>
      <c r="T791" s="826"/>
      <c r="U791" s="826"/>
      <c r="V791" s="826"/>
      <c r="W791" s="826"/>
      <c r="X791" s="827"/>
      <c r="Y791" s="828">
        <f>SUM(Y781:AB790)</f>
        <v>4.5999999999999996</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1.3</v>
      </c>
      <c r="AV791" s="829"/>
      <c r="AW791" s="829"/>
      <c r="AX791" s="831"/>
    </row>
    <row r="792" spans="1:50" ht="24.75" customHeight="1" x14ac:dyDescent="0.15">
      <c r="A792" s="634"/>
      <c r="B792" s="635"/>
      <c r="C792" s="635"/>
      <c r="D792" s="635"/>
      <c r="E792" s="635"/>
      <c r="F792" s="636"/>
      <c r="G792" s="598" t="s">
        <v>692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668</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3"/>
    </row>
    <row r="793" spans="1:50" ht="24.75" customHeight="1" x14ac:dyDescent="0.15">
      <c r="A793" s="634"/>
      <c r="B793" s="635"/>
      <c r="C793" s="635"/>
      <c r="D793" s="635"/>
      <c r="E793" s="635"/>
      <c r="F793" s="636"/>
      <c r="G793" s="812"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8"/>
      <c r="AC793" s="812"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4"/>
      <c r="B794" s="635"/>
      <c r="C794" s="635"/>
      <c r="D794" s="635"/>
      <c r="E794" s="635"/>
      <c r="F794" s="636"/>
      <c r="G794" s="671" t="s">
        <v>680</v>
      </c>
      <c r="H794" s="672"/>
      <c r="I794" s="672"/>
      <c r="J794" s="672"/>
      <c r="K794" s="673"/>
      <c r="L794" s="665" t="s">
        <v>697</v>
      </c>
      <c r="M794" s="666"/>
      <c r="N794" s="666"/>
      <c r="O794" s="666"/>
      <c r="P794" s="666"/>
      <c r="Q794" s="666"/>
      <c r="R794" s="666"/>
      <c r="S794" s="666"/>
      <c r="T794" s="666"/>
      <c r="U794" s="666"/>
      <c r="V794" s="666"/>
      <c r="W794" s="666"/>
      <c r="X794" s="667"/>
      <c r="Y794" s="391" t="s">
        <v>671</v>
      </c>
      <c r="Z794" s="392"/>
      <c r="AA794" s="392"/>
      <c r="AB794" s="802"/>
      <c r="AC794" s="671" t="s">
        <v>662</v>
      </c>
      <c r="AD794" s="672"/>
      <c r="AE794" s="672"/>
      <c r="AF794" s="672"/>
      <c r="AG794" s="673"/>
      <c r="AH794" s="665" t="s">
        <v>665</v>
      </c>
      <c r="AI794" s="666"/>
      <c r="AJ794" s="666"/>
      <c r="AK794" s="666"/>
      <c r="AL794" s="666"/>
      <c r="AM794" s="666"/>
      <c r="AN794" s="666"/>
      <c r="AO794" s="666"/>
      <c r="AP794" s="666"/>
      <c r="AQ794" s="666"/>
      <c r="AR794" s="666"/>
      <c r="AS794" s="666"/>
      <c r="AT794" s="667"/>
      <c r="AU794" s="391">
        <v>7</v>
      </c>
      <c r="AV794" s="392"/>
      <c r="AW794" s="392"/>
      <c r="AX794" s="393"/>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t="s">
        <v>663</v>
      </c>
      <c r="AD795" s="610"/>
      <c r="AE795" s="610"/>
      <c r="AF795" s="610"/>
      <c r="AG795" s="611"/>
      <c r="AH795" s="601" t="s">
        <v>666</v>
      </c>
      <c r="AI795" s="602"/>
      <c r="AJ795" s="602"/>
      <c r="AK795" s="602"/>
      <c r="AL795" s="602"/>
      <c r="AM795" s="602"/>
      <c r="AN795" s="602"/>
      <c r="AO795" s="602"/>
      <c r="AP795" s="602"/>
      <c r="AQ795" s="602"/>
      <c r="AR795" s="602"/>
      <c r="AS795" s="602"/>
      <c r="AT795" s="603"/>
      <c r="AU795" s="604">
        <v>4.9000000000000004</v>
      </c>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t="s">
        <v>664</v>
      </c>
      <c r="AD796" s="610"/>
      <c r="AE796" s="610"/>
      <c r="AF796" s="610"/>
      <c r="AG796" s="611"/>
      <c r="AH796" s="601" t="s">
        <v>667</v>
      </c>
      <c r="AI796" s="602"/>
      <c r="AJ796" s="602"/>
      <c r="AK796" s="602"/>
      <c r="AL796" s="602"/>
      <c r="AM796" s="602"/>
      <c r="AN796" s="602"/>
      <c r="AO796" s="602"/>
      <c r="AP796" s="602"/>
      <c r="AQ796" s="602"/>
      <c r="AR796" s="602"/>
      <c r="AS796" s="602"/>
      <c r="AT796" s="603"/>
      <c r="AU796" s="604">
        <v>0.8</v>
      </c>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12.700000000000001</v>
      </c>
      <c r="AV804" s="829"/>
      <c r="AW804" s="829"/>
      <c r="AX804" s="831"/>
    </row>
    <row r="805" spans="1:50" ht="24.75" customHeight="1" x14ac:dyDescent="0.15">
      <c r="A805" s="634"/>
      <c r="B805" s="635"/>
      <c r="C805" s="635"/>
      <c r="D805" s="635"/>
      <c r="E805" s="635"/>
      <c r="F805" s="636"/>
      <c r="G805" s="598" t="s">
        <v>683</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682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3"/>
    </row>
    <row r="806" spans="1:50" ht="24.75" customHeight="1" x14ac:dyDescent="0.15">
      <c r="A806" s="634"/>
      <c r="B806" s="635"/>
      <c r="C806" s="635"/>
      <c r="D806" s="635"/>
      <c r="E806" s="635"/>
      <c r="F806" s="636"/>
      <c r="G806" s="812"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8"/>
      <c r="AC806" s="812"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4"/>
      <c r="B807" s="635"/>
      <c r="C807" s="635"/>
      <c r="D807" s="635"/>
      <c r="E807" s="635"/>
      <c r="F807" s="636"/>
      <c r="G807" s="671" t="s">
        <v>684</v>
      </c>
      <c r="H807" s="672"/>
      <c r="I807" s="672"/>
      <c r="J807" s="672"/>
      <c r="K807" s="673"/>
      <c r="L807" s="665" t="s">
        <v>685</v>
      </c>
      <c r="M807" s="666"/>
      <c r="N807" s="666"/>
      <c r="O807" s="666"/>
      <c r="P807" s="666"/>
      <c r="Q807" s="666"/>
      <c r="R807" s="666"/>
      <c r="S807" s="666"/>
      <c r="T807" s="666"/>
      <c r="U807" s="666"/>
      <c r="V807" s="666"/>
      <c r="W807" s="666"/>
      <c r="X807" s="667"/>
      <c r="Y807" s="391">
        <v>22</v>
      </c>
      <c r="Z807" s="392"/>
      <c r="AA807" s="392"/>
      <c r="AB807" s="802"/>
      <c r="AC807" s="671" t="s">
        <v>681</v>
      </c>
      <c r="AD807" s="672"/>
      <c r="AE807" s="672"/>
      <c r="AF807" s="672"/>
      <c r="AG807" s="673"/>
      <c r="AH807" s="665" t="s">
        <v>677</v>
      </c>
      <c r="AI807" s="666"/>
      <c r="AJ807" s="666"/>
      <c r="AK807" s="666"/>
      <c r="AL807" s="666"/>
      <c r="AM807" s="666"/>
      <c r="AN807" s="666"/>
      <c r="AO807" s="666"/>
      <c r="AP807" s="666"/>
      <c r="AQ807" s="666"/>
      <c r="AR807" s="666"/>
      <c r="AS807" s="666"/>
      <c r="AT807" s="667"/>
      <c r="AU807" s="391">
        <v>0.1</v>
      </c>
      <c r="AV807" s="392"/>
      <c r="AW807" s="392"/>
      <c r="AX807" s="393"/>
    </row>
    <row r="808" spans="1:50" ht="24.75" customHeight="1" x14ac:dyDescent="0.15">
      <c r="A808" s="634"/>
      <c r="B808" s="635"/>
      <c r="C808" s="635"/>
      <c r="D808" s="635"/>
      <c r="E808" s="635"/>
      <c r="F808" s="636"/>
      <c r="G808" s="609" t="s">
        <v>687</v>
      </c>
      <c r="H808" s="610"/>
      <c r="I808" s="610"/>
      <c r="J808" s="610"/>
      <c r="K808" s="611"/>
      <c r="L808" s="601" t="s">
        <v>688</v>
      </c>
      <c r="M808" s="602"/>
      <c r="N808" s="602"/>
      <c r="O808" s="602"/>
      <c r="P808" s="602"/>
      <c r="Q808" s="602"/>
      <c r="R808" s="602"/>
      <c r="S808" s="602"/>
      <c r="T808" s="602"/>
      <c r="U808" s="602"/>
      <c r="V808" s="602"/>
      <c r="W808" s="602"/>
      <c r="X808" s="603"/>
      <c r="Y808" s="604">
        <v>4.9000000000000004</v>
      </c>
      <c r="Z808" s="605"/>
      <c r="AA808" s="605"/>
      <c r="AB808" s="615"/>
      <c r="AC808" s="609" t="s">
        <v>709</v>
      </c>
      <c r="AD808" s="610"/>
      <c r="AE808" s="610"/>
      <c r="AF808" s="610"/>
      <c r="AG808" s="611"/>
      <c r="AH808" s="601" t="s">
        <v>711</v>
      </c>
      <c r="AI808" s="602"/>
      <c r="AJ808" s="602"/>
      <c r="AK808" s="602"/>
      <c r="AL808" s="602"/>
      <c r="AM808" s="602"/>
      <c r="AN808" s="602"/>
      <c r="AO808" s="602"/>
      <c r="AP808" s="602"/>
      <c r="AQ808" s="602"/>
      <c r="AR808" s="602"/>
      <c r="AS808" s="602"/>
      <c r="AT808" s="603"/>
      <c r="AU808" s="604" t="s">
        <v>709</v>
      </c>
      <c r="AV808" s="605"/>
      <c r="AW808" s="605"/>
      <c r="AX808" s="606"/>
    </row>
    <row r="809" spans="1:50" ht="24.75" customHeight="1" x14ac:dyDescent="0.15">
      <c r="A809" s="634"/>
      <c r="B809" s="635"/>
      <c r="C809" s="635"/>
      <c r="D809" s="635"/>
      <c r="E809" s="635"/>
      <c r="F809" s="636"/>
      <c r="G809" s="609" t="s">
        <v>686</v>
      </c>
      <c r="H809" s="610"/>
      <c r="I809" s="610"/>
      <c r="J809" s="610"/>
      <c r="K809" s="611"/>
      <c r="L809" s="601" t="s">
        <v>689</v>
      </c>
      <c r="M809" s="602"/>
      <c r="N809" s="602"/>
      <c r="O809" s="602"/>
      <c r="P809" s="602"/>
      <c r="Q809" s="602"/>
      <c r="R809" s="602"/>
      <c r="S809" s="602"/>
      <c r="T809" s="602"/>
      <c r="U809" s="602"/>
      <c r="V809" s="602"/>
      <c r="W809" s="602"/>
      <c r="X809" s="603"/>
      <c r="Y809" s="604">
        <v>2.2999999999999998</v>
      </c>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4"/>
      <c r="B810" s="635"/>
      <c r="C810" s="635"/>
      <c r="D810" s="635"/>
      <c r="E810" s="635"/>
      <c r="F810" s="636"/>
      <c r="G810" s="609" t="s">
        <v>690</v>
      </c>
      <c r="H810" s="610"/>
      <c r="I810" s="610"/>
      <c r="J810" s="610"/>
      <c r="K810" s="611"/>
      <c r="L810" s="601" t="s">
        <v>691</v>
      </c>
      <c r="M810" s="602"/>
      <c r="N810" s="602"/>
      <c r="O810" s="602"/>
      <c r="P810" s="602"/>
      <c r="Q810" s="602"/>
      <c r="R810" s="602"/>
      <c r="S810" s="602"/>
      <c r="T810" s="602"/>
      <c r="U810" s="602"/>
      <c r="V810" s="602"/>
      <c r="W810" s="602"/>
      <c r="X810" s="603"/>
      <c r="Y810" s="604">
        <v>1.5</v>
      </c>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3" t="s">
        <v>20</v>
      </c>
      <c r="H817" s="824"/>
      <c r="I817" s="824"/>
      <c r="J817" s="824"/>
      <c r="K817" s="824"/>
      <c r="L817" s="825"/>
      <c r="M817" s="826"/>
      <c r="N817" s="826"/>
      <c r="O817" s="826"/>
      <c r="P817" s="826"/>
      <c r="Q817" s="826"/>
      <c r="R817" s="826"/>
      <c r="S817" s="826"/>
      <c r="T817" s="826"/>
      <c r="U817" s="826"/>
      <c r="V817" s="826"/>
      <c r="W817" s="826"/>
      <c r="X817" s="827"/>
      <c r="Y817" s="828">
        <f>SUM(Y807:AB816)</f>
        <v>30.7</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0.1</v>
      </c>
      <c r="AV817" s="829"/>
      <c r="AW817" s="829"/>
      <c r="AX817" s="831"/>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3"/>
    </row>
    <row r="819" spans="1:50" ht="24.75" hidden="1" customHeight="1" x14ac:dyDescent="0.15">
      <c r="A819" s="634"/>
      <c r="B819" s="635"/>
      <c r="C819" s="635"/>
      <c r="D819" s="635"/>
      <c r="E819" s="635"/>
      <c r="F819" s="636"/>
      <c r="G819" s="812"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8"/>
      <c r="AC819" s="812"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4"/>
      <c r="B820" s="635"/>
      <c r="C820" s="635"/>
      <c r="D820" s="635"/>
      <c r="E820" s="635"/>
      <c r="F820" s="636"/>
      <c r="G820" s="671"/>
      <c r="H820" s="672"/>
      <c r="I820" s="672"/>
      <c r="J820" s="672"/>
      <c r="K820" s="673"/>
      <c r="L820" s="665"/>
      <c r="M820" s="666"/>
      <c r="N820" s="666"/>
      <c r="O820" s="666"/>
      <c r="P820" s="666"/>
      <c r="Q820" s="666"/>
      <c r="R820" s="666"/>
      <c r="S820" s="666"/>
      <c r="T820" s="666"/>
      <c r="U820" s="666"/>
      <c r="V820" s="666"/>
      <c r="W820" s="666"/>
      <c r="X820" s="667"/>
      <c r="Y820" s="391"/>
      <c r="Z820" s="392"/>
      <c r="AA820" s="392"/>
      <c r="AB820" s="802"/>
      <c r="AC820" s="671"/>
      <c r="AD820" s="672"/>
      <c r="AE820" s="672"/>
      <c r="AF820" s="672"/>
      <c r="AG820" s="673"/>
      <c r="AH820" s="665"/>
      <c r="AI820" s="666"/>
      <c r="AJ820" s="666"/>
      <c r="AK820" s="666"/>
      <c r="AL820" s="666"/>
      <c r="AM820" s="666"/>
      <c r="AN820" s="666"/>
      <c r="AO820" s="666"/>
      <c r="AP820" s="666"/>
      <c r="AQ820" s="666"/>
      <c r="AR820" s="666"/>
      <c r="AS820" s="666"/>
      <c r="AT820" s="667"/>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83" t="s">
        <v>464</v>
      </c>
      <c r="AM831" s="284"/>
      <c r="AN831" s="284"/>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458</v>
      </c>
      <c r="AD836" s="152"/>
      <c r="AE836" s="152"/>
      <c r="AF836" s="152"/>
      <c r="AG836" s="152"/>
      <c r="AH836" s="370" t="s">
        <v>488</v>
      </c>
      <c r="AI836" s="367"/>
      <c r="AJ836" s="367"/>
      <c r="AK836" s="367"/>
      <c r="AL836" s="367" t="s">
        <v>21</v>
      </c>
      <c r="AM836" s="367"/>
      <c r="AN836" s="367"/>
      <c r="AO836" s="372"/>
      <c r="AP836" s="373" t="s">
        <v>420</v>
      </c>
      <c r="AQ836" s="373"/>
      <c r="AR836" s="373"/>
      <c r="AS836" s="373"/>
      <c r="AT836" s="373"/>
      <c r="AU836" s="373"/>
      <c r="AV836" s="373"/>
      <c r="AW836" s="373"/>
      <c r="AX836" s="373"/>
    </row>
    <row r="837" spans="1:50" ht="26.25" customHeight="1" x14ac:dyDescent="0.15">
      <c r="A837" s="379">
        <v>1</v>
      </c>
      <c r="B837" s="379">
        <v>1</v>
      </c>
      <c r="C837" s="364" t="s">
        <v>640</v>
      </c>
      <c r="D837" s="350"/>
      <c r="E837" s="350"/>
      <c r="F837" s="350"/>
      <c r="G837" s="350"/>
      <c r="H837" s="350"/>
      <c r="I837" s="350"/>
      <c r="J837" s="351" t="s">
        <v>709</v>
      </c>
      <c r="K837" s="352"/>
      <c r="L837" s="352"/>
      <c r="M837" s="352"/>
      <c r="N837" s="352"/>
      <c r="O837" s="352"/>
      <c r="P837" s="365" t="s">
        <v>639</v>
      </c>
      <c r="Q837" s="353"/>
      <c r="R837" s="353"/>
      <c r="S837" s="353"/>
      <c r="T837" s="353"/>
      <c r="U837" s="353"/>
      <c r="V837" s="353"/>
      <c r="W837" s="353"/>
      <c r="X837" s="353"/>
      <c r="Y837" s="354">
        <v>4.5999999999999996</v>
      </c>
      <c r="Z837" s="355"/>
      <c r="AA837" s="355"/>
      <c r="AB837" s="356"/>
      <c r="AC837" s="366" t="s">
        <v>196</v>
      </c>
      <c r="AD837" s="374"/>
      <c r="AE837" s="374"/>
      <c r="AF837" s="374"/>
      <c r="AG837" s="374"/>
      <c r="AH837" s="375" t="s">
        <v>648</v>
      </c>
      <c r="AI837" s="376"/>
      <c r="AJ837" s="376"/>
      <c r="AK837" s="376"/>
      <c r="AL837" s="360" t="s">
        <v>649</v>
      </c>
      <c r="AM837" s="361"/>
      <c r="AN837" s="361"/>
      <c r="AO837" s="362"/>
      <c r="AP837" s="363" t="s">
        <v>648</v>
      </c>
      <c r="AQ837" s="363"/>
      <c r="AR837" s="363"/>
      <c r="AS837" s="363"/>
      <c r="AT837" s="363"/>
      <c r="AU837" s="363"/>
      <c r="AV837" s="363"/>
      <c r="AW837" s="363"/>
      <c r="AX837" s="363"/>
    </row>
    <row r="838" spans="1:50" ht="26.25" customHeight="1" x14ac:dyDescent="0.15">
      <c r="A838" s="379">
        <v>2</v>
      </c>
      <c r="B838" s="379">
        <v>1</v>
      </c>
      <c r="C838" s="364" t="s">
        <v>641</v>
      </c>
      <c r="D838" s="350"/>
      <c r="E838" s="350"/>
      <c r="F838" s="350"/>
      <c r="G838" s="350"/>
      <c r="H838" s="350"/>
      <c r="I838" s="350"/>
      <c r="J838" s="351" t="s">
        <v>709</v>
      </c>
      <c r="K838" s="352"/>
      <c r="L838" s="352"/>
      <c r="M838" s="352"/>
      <c r="N838" s="352"/>
      <c r="O838" s="352"/>
      <c r="P838" s="365" t="s">
        <v>639</v>
      </c>
      <c r="Q838" s="353"/>
      <c r="R838" s="353"/>
      <c r="S838" s="353"/>
      <c r="T838" s="353"/>
      <c r="U838" s="353"/>
      <c r="V838" s="353"/>
      <c r="W838" s="353"/>
      <c r="X838" s="353"/>
      <c r="Y838" s="354">
        <v>4.4000000000000004</v>
      </c>
      <c r="Z838" s="355"/>
      <c r="AA838" s="355"/>
      <c r="AB838" s="356"/>
      <c r="AC838" s="366" t="s">
        <v>196</v>
      </c>
      <c r="AD838" s="374"/>
      <c r="AE838" s="374"/>
      <c r="AF838" s="374"/>
      <c r="AG838" s="374"/>
      <c r="AH838" s="375" t="s">
        <v>648</v>
      </c>
      <c r="AI838" s="376"/>
      <c r="AJ838" s="376"/>
      <c r="AK838" s="376"/>
      <c r="AL838" s="360" t="s">
        <v>649</v>
      </c>
      <c r="AM838" s="361"/>
      <c r="AN838" s="361"/>
      <c r="AO838" s="362"/>
      <c r="AP838" s="363" t="s">
        <v>648</v>
      </c>
      <c r="AQ838" s="363"/>
      <c r="AR838" s="363"/>
      <c r="AS838" s="363"/>
      <c r="AT838" s="363"/>
      <c r="AU838" s="363"/>
      <c r="AV838" s="363"/>
      <c r="AW838" s="363"/>
      <c r="AX838" s="363"/>
    </row>
    <row r="839" spans="1:50" ht="26.25" customHeight="1" x14ac:dyDescent="0.15">
      <c r="A839" s="379">
        <v>3</v>
      </c>
      <c r="B839" s="379">
        <v>1</v>
      </c>
      <c r="C839" s="364" t="s">
        <v>642</v>
      </c>
      <c r="D839" s="350"/>
      <c r="E839" s="350"/>
      <c r="F839" s="350"/>
      <c r="G839" s="350"/>
      <c r="H839" s="350"/>
      <c r="I839" s="350"/>
      <c r="J839" s="351" t="s">
        <v>709</v>
      </c>
      <c r="K839" s="352"/>
      <c r="L839" s="352"/>
      <c r="M839" s="352"/>
      <c r="N839" s="352"/>
      <c r="O839" s="352"/>
      <c r="P839" s="365" t="s">
        <v>639</v>
      </c>
      <c r="Q839" s="353"/>
      <c r="R839" s="353"/>
      <c r="S839" s="353"/>
      <c r="T839" s="353"/>
      <c r="U839" s="353"/>
      <c r="V839" s="353"/>
      <c r="W839" s="353"/>
      <c r="X839" s="353"/>
      <c r="Y839" s="354">
        <v>4.2</v>
      </c>
      <c r="Z839" s="355"/>
      <c r="AA839" s="355"/>
      <c r="AB839" s="356"/>
      <c r="AC839" s="366" t="s">
        <v>196</v>
      </c>
      <c r="AD839" s="374"/>
      <c r="AE839" s="374"/>
      <c r="AF839" s="374"/>
      <c r="AG839" s="374"/>
      <c r="AH839" s="375" t="s">
        <v>648</v>
      </c>
      <c r="AI839" s="376"/>
      <c r="AJ839" s="376"/>
      <c r="AK839" s="376"/>
      <c r="AL839" s="360" t="s">
        <v>649</v>
      </c>
      <c r="AM839" s="361"/>
      <c r="AN839" s="361"/>
      <c r="AO839" s="362"/>
      <c r="AP839" s="363" t="s">
        <v>648</v>
      </c>
      <c r="AQ839" s="363"/>
      <c r="AR839" s="363"/>
      <c r="AS839" s="363"/>
      <c r="AT839" s="363"/>
      <c r="AU839" s="363"/>
      <c r="AV839" s="363"/>
      <c r="AW839" s="363"/>
      <c r="AX839" s="363"/>
    </row>
    <row r="840" spans="1:50" ht="26.25" customHeight="1" x14ac:dyDescent="0.15">
      <c r="A840" s="379">
        <v>4</v>
      </c>
      <c r="B840" s="379">
        <v>1</v>
      </c>
      <c r="C840" s="364" t="s">
        <v>643</v>
      </c>
      <c r="D840" s="350"/>
      <c r="E840" s="350"/>
      <c r="F840" s="350"/>
      <c r="G840" s="350"/>
      <c r="H840" s="350"/>
      <c r="I840" s="350"/>
      <c r="J840" s="351" t="s">
        <v>709</v>
      </c>
      <c r="K840" s="352"/>
      <c r="L840" s="352"/>
      <c r="M840" s="352"/>
      <c r="N840" s="352"/>
      <c r="O840" s="352"/>
      <c r="P840" s="365" t="s">
        <v>639</v>
      </c>
      <c r="Q840" s="353"/>
      <c r="R840" s="353"/>
      <c r="S840" s="353"/>
      <c r="T840" s="353"/>
      <c r="U840" s="353"/>
      <c r="V840" s="353"/>
      <c r="W840" s="353"/>
      <c r="X840" s="353"/>
      <c r="Y840" s="354">
        <v>4.0999999999999996</v>
      </c>
      <c r="Z840" s="355"/>
      <c r="AA840" s="355"/>
      <c r="AB840" s="356"/>
      <c r="AC840" s="366" t="s">
        <v>196</v>
      </c>
      <c r="AD840" s="374"/>
      <c r="AE840" s="374"/>
      <c r="AF840" s="374"/>
      <c r="AG840" s="374"/>
      <c r="AH840" s="375" t="s">
        <v>648</v>
      </c>
      <c r="AI840" s="376"/>
      <c r="AJ840" s="376"/>
      <c r="AK840" s="376"/>
      <c r="AL840" s="360" t="s">
        <v>649</v>
      </c>
      <c r="AM840" s="361"/>
      <c r="AN840" s="361"/>
      <c r="AO840" s="362"/>
      <c r="AP840" s="363" t="s">
        <v>648</v>
      </c>
      <c r="AQ840" s="363"/>
      <c r="AR840" s="363"/>
      <c r="AS840" s="363"/>
      <c r="AT840" s="363"/>
      <c r="AU840" s="363"/>
      <c r="AV840" s="363"/>
      <c r="AW840" s="363"/>
      <c r="AX840" s="363"/>
    </row>
    <row r="841" spans="1:50" ht="26.25" customHeight="1" x14ac:dyDescent="0.15">
      <c r="A841" s="379">
        <v>5</v>
      </c>
      <c r="B841" s="379">
        <v>1</v>
      </c>
      <c r="C841" s="364" t="s">
        <v>644</v>
      </c>
      <c r="D841" s="350"/>
      <c r="E841" s="350"/>
      <c r="F841" s="350"/>
      <c r="G841" s="350"/>
      <c r="H841" s="350"/>
      <c r="I841" s="350"/>
      <c r="J841" s="351" t="s">
        <v>709</v>
      </c>
      <c r="K841" s="352"/>
      <c r="L841" s="352"/>
      <c r="M841" s="352"/>
      <c r="N841" s="352"/>
      <c r="O841" s="352"/>
      <c r="P841" s="365" t="s">
        <v>639</v>
      </c>
      <c r="Q841" s="353"/>
      <c r="R841" s="353"/>
      <c r="S841" s="353"/>
      <c r="T841" s="353"/>
      <c r="U841" s="353"/>
      <c r="V841" s="353"/>
      <c r="W841" s="353"/>
      <c r="X841" s="353"/>
      <c r="Y841" s="354">
        <v>4.0999999999999996</v>
      </c>
      <c r="Z841" s="355"/>
      <c r="AA841" s="355"/>
      <c r="AB841" s="356"/>
      <c r="AC841" s="366" t="s">
        <v>196</v>
      </c>
      <c r="AD841" s="374"/>
      <c r="AE841" s="374"/>
      <c r="AF841" s="374"/>
      <c r="AG841" s="374"/>
      <c r="AH841" s="375" t="s">
        <v>648</v>
      </c>
      <c r="AI841" s="376"/>
      <c r="AJ841" s="376"/>
      <c r="AK841" s="376"/>
      <c r="AL841" s="360" t="s">
        <v>649</v>
      </c>
      <c r="AM841" s="361"/>
      <c r="AN841" s="361"/>
      <c r="AO841" s="362"/>
      <c r="AP841" s="363" t="s">
        <v>648</v>
      </c>
      <c r="AQ841" s="363"/>
      <c r="AR841" s="363"/>
      <c r="AS841" s="363"/>
      <c r="AT841" s="363"/>
      <c r="AU841" s="363"/>
      <c r="AV841" s="363"/>
      <c r="AW841" s="363"/>
      <c r="AX841" s="363"/>
    </row>
    <row r="842" spans="1:50" ht="26.25" customHeight="1" x14ac:dyDescent="0.15">
      <c r="A842" s="379">
        <v>6</v>
      </c>
      <c r="B842" s="379">
        <v>1</v>
      </c>
      <c r="C842" s="364" t="s">
        <v>645</v>
      </c>
      <c r="D842" s="350"/>
      <c r="E842" s="350"/>
      <c r="F842" s="350"/>
      <c r="G842" s="350"/>
      <c r="H842" s="350"/>
      <c r="I842" s="350"/>
      <c r="J842" s="351" t="s">
        <v>709</v>
      </c>
      <c r="K842" s="352"/>
      <c r="L842" s="352"/>
      <c r="M842" s="352"/>
      <c r="N842" s="352"/>
      <c r="O842" s="352"/>
      <c r="P842" s="365" t="s">
        <v>639</v>
      </c>
      <c r="Q842" s="353"/>
      <c r="R842" s="353"/>
      <c r="S842" s="353"/>
      <c r="T842" s="353"/>
      <c r="U842" s="353"/>
      <c r="V842" s="353"/>
      <c r="W842" s="353"/>
      <c r="X842" s="353"/>
      <c r="Y842" s="354">
        <v>4.0999999999999996</v>
      </c>
      <c r="Z842" s="355"/>
      <c r="AA842" s="355"/>
      <c r="AB842" s="356"/>
      <c r="AC842" s="366" t="s">
        <v>196</v>
      </c>
      <c r="AD842" s="374"/>
      <c r="AE842" s="374"/>
      <c r="AF842" s="374"/>
      <c r="AG842" s="374"/>
      <c r="AH842" s="375" t="s">
        <v>648</v>
      </c>
      <c r="AI842" s="376"/>
      <c r="AJ842" s="376"/>
      <c r="AK842" s="376"/>
      <c r="AL842" s="360" t="s">
        <v>649</v>
      </c>
      <c r="AM842" s="361"/>
      <c r="AN842" s="361"/>
      <c r="AO842" s="362"/>
      <c r="AP842" s="363" t="s">
        <v>648</v>
      </c>
      <c r="AQ842" s="363"/>
      <c r="AR842" s="363"/>
      <c r="AS842" s="363"/>
      <c r="AT842" s="363"/>
      <c r="AU842" s="363"/>
      <c r="AV842" s="363"/>
      <c r="AW842" s="363"/>
      <c r="AX842" s="363"/>
    </row>
    <row r="843" spans="1:50" ht="26.25" customHeight="1" x14ac:dyDescent="0.15">
      <c r="A843" s="379">
        <v>7</v>
      </c>
      <c r="B843" s="379">
        <v>1</v>
      </c>
      <c r="C843" s="364" t="s">
        <v>646</v>
      </c>
      <c r="D843" s="350"/>
      <c r="E843" s="350"/>
      <c r="F843" s="350"/>
      <c r="G843" s="350"/>
      <c r="H843" s="350"/>
      <c r="I843" s="350"/>
      <c r="J843" s="351" t="s">
        <v>709</v>
      </c>
      <c r="K843" s="352"/>
      <c r="L843" s="352"/>
      <c r="M843" s="352"/>
      <c r="N843" s="352"/>
      <c r="O843" s="352"/>
      <c r="P843" s="365" t="s">
        <v>639</v>
      </c>
      <c r="Q843" s="353"/>
      <c r="R843" s="353"/>
      <c r="S843" s="353"/>
      <c r="T843" s="353"/>
      <c r="U843" s="353"/>
      <c r="V843" s="353"/>
      <c r="W843" s="353"/>
      <c r="X843" s="353"/>
      <c r="Y843" s="354">
        <v>3.4</v>
      </c>
      <c r="Z843" s="355"/>
      <c r="AA843" s="355"/>
      <c r="AB843" s="356"/>
      <c r="AC843" s="366" t="s">
        <v>196</v>
      </c>
      <c r="AD843" s="374"/>
      <c r="AE843" s="374"/>
      <c r="AF843" s="374"/>
      <c r="AG843" s="374"/>
      <c r="AH843" s="375" t="s">
        <v>648</v>
      </c>
      <c r="AI843" s="376"/>
      <c r="AJ843" s="376"/>
      <c r="AK843" s="376"/>
      <c r="AL843" s="360" t="s">
        <v>649</v>
      </c>
      <c r="AM843" s="361"/>
      <c r="AN843" s="361"/>
      <c r="AO843" s="362"/>
      <c r="AP843" s="363" t="s">
        <v>648</v>
      </c>
      <c r="AQ843" s="363"/>
      <c r="AR843" s="363"/>
      <c r="AS843" s="363"/>
      <c r="AT843" s="363"/>
      <c r="AU843" s="363"/>
      <c r="AV843" s="363"/>
      <c r="AW843" s="363"/>
      <c r="AX843" s="363"/>
    </row>
    <row r="844" spans="1:50" ht="26.25" customHeight="1" x14ac:dyDescent="0.15">
      <c r="A844" s="379">
        <v>8</v>
      </c>
      <c r="B844" s="379">
        <v>1</v>
      </c>
      <c r="C844" s="364" t="s">
        <v>647</v>
      </c>
      <c r="D844" s="350"/>
      <c r="E844" s="350"/>
      <c r="F844" s="350"/>
      <c r="G844" s="350"/>
      <c r="H844" s="350"/>
      <c r="I844" s="350"/>
      <c r="J844" s="351" t="s">
        <v>709</v>
      </c>
      <c r="K844" s="352"/>
      <c r="L844" s="352"/>
      <c r="M844" s="352"/>
      <c r="N844" s="352"/>
      <c r="O844" s="352"/>
      <c r="P844" s="365" t="s">
        <v>639</v>
      </c>
      <c r="Q844" s="353"/>
      <c r="R844" s="353"/>
      <c r="S844" s="353"/>
      <c r="T844" s="353"/>
      <c r="U844" s="353"/>
      <c r="V844" s="353"/>
      <c r="W844" s="353"/>
      <c r="X844" s="353"/>
      <c r="Y844" s="354">
        <v>3.2</v>
      </c>
      <c r="Z844" s="355"/>
      <c r="AA844" s="355"/>
      <c r="AB844" s="356"/>
      <c r="AC844" s="366" t="s">
        <v>196</v>
      </c>
      <c r="AD844" s="374"/>
      <c r="AE844" s="374"/>
      <c r="AF844" s="374"/>
      <c r="AG844" s="374"/>
      <c r="AH844" s="375" t="s">
        <v>648</v>
      </c>
      <c r="AI844" s="376"/>
      <c r="AJ844" s="376"/>
      <c r="AK844" s="376"/>
      <c r="AL844" s="360" t="s">
        <v>649</v>
      </c>
      <c r="AM844" s="361"/>
      <c r="AN844" s="361"/>
      <c r="AO844" s="362"/>
      <c r="AP844" s="363" t="s">
        <v>648</v>
      </c>
      <c r="AQ844" s="363"/>
      <c r="AR844" s="363"/>
      <c r="AS844" s="363"/>
      <c r="AT844" s="363"/>
      <c r="AU844" s="363"/>
      <c r="AV844" s="363"/>
      <c r="AW844" s="363"/>
      <c r="AX844" s="363"/>
    </row>
    <row r="845" spans="1:50" ht="30" customHeight="1" x14ac:dyDescent="0.15">
      <c r="A845" s="379">
        <v>9</v>
      </c>
      <c r="B845" s="379">
        <v>1</v>
      </c>
      <c r="C845" s="364" t="s">
        <v>726</v>
      </c>
      <c r="D845" s="350"/>
      <c r="E845" s="350"/>
      <c r="F845" s="350"/>
      <c r="G845" s="350"/>
      <c r="H845" s="350"/>
      <c r="I845" s="350"/>
      <c r="J845" s="351">
        <v>4011101005131</v>
      </c>
      <c r="K845" s="352"/>
      <c r="L845" s="352"/>
      <c r="M845" s="352"/>
      <c r="N845" s="352"/>
      <c r="O845" s="352"/>
      <c r="P845" s="365" t="s">
        <v>707</v>
      </c>
      <c r="Q845" s="353"/>
      <c r="R845" s="353"/>
      <c r="S845" s="353"/>
      <c r="T845" s="353"/>
      <c r="U845" s="353"/>
      <c r="V845" s="353"/>
      <c r="W845" s="353"/>
      <c r="X845" s="353"/>
      <c r="Y845" s="354">
        <v>3.2</v>
      </c>
      <c r="Z845" s="355"/>
      <c r="AA845" s="355"/>
      <c r="AB845" s="356"/>
      <c r="AC845" s="357" t="s">
        <v>499</v>
      </c>
      <c r="AD845" s="357"/>
      <c r="AE845" s="357"/>
      <c r="AF845" s="357"/>
      <c r="AG845" s="357"/>
      <c r="AH845" s="358" t="s">
        <v>723</v>
      </c>
      <c r="AI845" s="359"/>
      <c r="AJ845" s="359"/>
      <c r="AK845" s="359"/>
      <c r="AL845" s="360">
        <v>100</v>
      </c>
      <c r="AM845" s="361"/>
      <c r="AN845" s="361"/>
      <c r="AO845" s="362"/>
      <c r="AP845" s="363" t="s">
        <v>724</v>
      </c>
      <c r="AQ845" s="363"/>
      <c r="AR845" s="363"/>
      <c r="AS845" s="363"/>
      <c r="AT845" s="363"/>
      <c r="AU845" s="363"/>
      <c r="AV845" s="363"/>
      <c r="AW845" s="363"/>
      <c r="AX845" s="363"/>
    </row>
    <row r="846" spans="1:50" ht="30" customHeight="1" x14ac:dyDescent="0.15">
      <c r="A846" s="379">
        <v>10</v>
      </c>
      <c r="B846" s="379">
        <v>1</v>
      </c>
      <c r="C846" s="364" t="s">
        <v>727</v>
      </c>
      <c r="D846" s="350"/>
      <c r="E846" s="350"/>
      <c r="F846" s="350"/>
      <c r="G846" s="350"/>
      <c r="H846" s="350"/>
      <c r="I846" s="350"/>
      <c r="J846" s="351">
        <v>3010002049767</v>
      </c>
      <c r="K846" s="352"/>
      <c r="L846" s="352"/>
      <c r="M846" s="352"/>
      <c r="N846" s="352"/>
      <c r="O846" s="352"/>
      <c r="P846" s="365" t="s">
        <v>728</v>
      </c>
      <c r="Q846" s="353"/>
      <c r="R846" s="353"/>
      <c r="S846" s="353"/>
      <c r="T846" s="353"/>
      <c r="U846" s="353"/>
      <c r="V846" s="353"/>
      <c r="W846" s="353"/>
      <c r="X846" s="353"/>
      <c r="Y846" s="354">
        <v>2.4</v>
      </c>
      <c r="Z846" s="355"/>
      <c r="AA846" s="355"/>
      <c r="AB846" s="356"/>
      <c r="AC846" s="357" t="s">
        <v>499</v>
      </c>
      <c r="AD846" s="357"/>
      <c r="AE846" s="357"/>
      <c r="AF846" s="357"/>
      <c r="AG846" s="357"/>
      <c r="AH846" s="358" t="s">
        <v>709</v>
      </c>
      <c r="AI846" s="359"/>
      <c r="AJ846" s="359"/>
      <c r="AK846" s="359"/>
      <c r="AL846" s="360">
        <v>100</v>
      </c>
      <c r="AM846" s="361"/>
      <c r="AN846" s="361"/>
      <c r="AO846" s="362"/>
      <c r="AP846" s="363" t="s">
        <v>711</v>
      </c>
      <c r="AQ846" s="363"/>
      <c r="AR846" s="363"/>
      <c r="AS846" s="363"/>
      <c r="AT846" s="363"/>
      <c r="AU846" s="363"/>
      <c r="AV846" s="363"/>
      <c r="AW846" s="363"/>
      <c r="AX846" s="363"/>
    </row>
    <row r="847" spans="1:50" ht="30" hidden="1" customHeight="1" x14ac:dyDescent="0.15">
      <c r="A847" s="379">
        <v>11</v>
      </c>
      <c r="B847" s="379">
        <v>1</v>
      </c>
      <c r="C847" s="364"/>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64"/>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t="s">
        <v>710</v>
      </c>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458</v>
      </c>
      <c r="AD869" s="152"/>
      <c r="AE869" s="152"/>
      <c r="AF869" s="152"/>
      <c r="AG869" s="152"/>
      <c r="AH869" s="370" t="s">
        <v>488</v>
      </c>
      <c r="AI869" s="367"/>
      <c r="AJ869" s="367"/>
      <c r="AK869" s="367"/>
      <c r="AL869" s="367" t="s">
        <v>21</v>
      </c>
      <c r="AM869" s="367"/>
      <c r="AN869" s="367"/>
      <c r="AO869" s="372"/>
      <c r="AP869" s="373" t="s">
        <v>420</v>
      </c>
      <c r="AQ869" s="373"/>
      <c r="AR869" s="373"/>
      <c r="AS869" s="373"/>
      <c r="AT869" s="373"/>
      <c r="AU869" s="373"/>
      <c r="AV869" s="373"/>
      <c r="AW869" s="373"/>
      <c r="AX869" s="373"/>
    </row>
    <row r="870" spans="1:50" ht="63" customHeight="1" x14ac:dyDescent="0.15">
      <c r="A870" s="379">
        <v>1</v>
      </c>
      <c r="B870" s="379">
        <v>1</v>
      </c>
      <c r="C870" s="364" t="s">
        <v>700</v>
      </c>
      <c r="D870" s="350"/>
      <c r="E870" s="350"/>
      <c r="F870" s="350"/>
      <c r="G870" s="350"/>
      <c r="H870" s="350"/>
      <c r="I870" s="350"/>
      <c r="J870" s="351">
        <v>2120001077610</v>
      </c>
      <c r="K870" s="352"/>
      <c r="L870" s="352"/>
      <c r="M870" s="352"/>
      <c r="N870" s="352"/>
      <c r="O870" s="352"/>
      <c r="P870" s="365" t="s">
        <v>698</v>
      </c>
      <c r="Q870" s="353"/>
      <c r="R870" s="353"/>
      <c r="S870" s="353"/>
      <c r="T870" s="353"/>
      <c r="U870" s="353"/>
      <c r="V870" s="353"/>
      <c r="W870" s="353"/>
      <c r="X870" s="353"/>
      <c r="Y870" s="354">
        <v>0.9</v>
      </c>
      <c r="Z870" s="355"/>
      <c r="AA870" s="355"/>
      <c r="AB870" s="356"/>
      <c r="AC870" s="366" t="s">
        <v>499</v>
      </c>
      <c r="AD870" s="374"/>
      <c r="AE870" s="374"/>
      <c r="AF870" s="374"/>
      <c r="AG870" s="374"/>
      <c r="AH870" s="375" t="s">
        <v>699</v>
      </c>
      <c r="AI870" s="376"/>
      <c r="AJ870" s="376"/>
      <c r="AK870" s="376"/>
      <c r="AL870" s="360">
        <v>100</v>
      </c>
      <c r="AM870" s="361"/>
      <c r="AN870" s="361"/>
      <c r="AO870" s="362"/>
      <c r="AP870" s="363" t="s">
        <v>671</v>
      </c>
      <c r="AQ870" s="363"/>
      <c r="AR870" s="363"/>
      <c r="AS870" s="363"/>
      <c r="AT870" s="363"/>
      <c r="AU870" s="363"/>
      <c r="AV870" s="363"/>
      <c r="AW870" s="363"/>
      <c r="AX870" s="363"/>
    </row>
    <row r="871" spans="1:50" ht="46.5" customHeight="1" x14ac:dyDescent="0.15">
      <c r="A871" s="379">
        <v>2</v>
      </c>
      <c r="B871" s="379">
        <v>1</v>
      </c>
      <c r="C871" s="364" t="s">
        <v>701</v>
      </c>
      <c r="D871" s="350"/>
      <c r="E871" s="350"/>
      <c r="F871" s="350"/>
      <c r="G871" s="350"/>
      <c r="H871" s="350"/>
      <c r="I871" s="350"/>
      <c r="J871" s="351">
        <v>6010405000976</v>
      </c>
      <c r="K871" s="352"/>
      <c r="L871" s="352"/>
      <c r="M871" s="352"/>
      <c r="N871" s="352"/>
      <c r="O871" s="352"/>
      <c r="P871" s="365" t="s">
        <v>702</v>
      </c>
      <c r="Q871" s="353"/>
      <c r="R871" s="353"/>
      <c r="S871" s="353"/>
      <c r="T871" s="353"/>
      <c r="U871" s="353"/>
      <c r="V871" s="353"/>
      <c r="W871" s="353"/>
      <c r="X871" s="353"/>
      <c r="Y871" s="354">
        <v>0.4</v>
      </c>
      <c r="Z871" s="355"/>
      <c r="AA871" s="355"/>
      <c r="AB871" s="356"/>
      <c r="AC871" s="366" t="s">
        <v>499</v>
      </c>
      <c r="AD871" s="366"/>
      <c r="AE871" s="366"/>
      <c r="AF871" s="366"/>
      <c r="AG871" s="366"/>
      <c r="AH871" s="375" t="s">
        <v>671</v>
      </c>
      <c r="AI871" s="376"/>
      <c r="AJ871" s="376"/>
      <c r="AK871" s="376"/>
      <c r="AL871" s="360">
        <v>100</v>
      </c>
      <c r="AM871" s="361"/>
      <c r="AN871" s="361"/>
      <c r="AO871" s="362"/>
      <c r="AP871" s="363" t="s">
        <v>671</v>
      </c>
      <c r="AQ871" s="363"/>
      <c r="AR871" s="363"/>
      <c r="AS871" s="363"/>
      <c r="AT871" s="363"/>
      <c r="AU871" s="363"/>
      <c r="AV871" s="363"/>
      <c r="AW871" s="363"/>
      <c r="AX871" s="363"/>
    </row>
    <row r="872" spans="1:50" ht="44.25" customHeight="1" x14ac:dyDescent="0.15">
      <c r="A872" s="379">
        <v>3</v>
      </c>
      <c r="B872" s="379">
        <v>1</v>
      </c>
      <c r="C872" s="364" t="s">
        <v>703</v>
      </c>
      <c r="D872" s="350"/>
      <c r="E872" s="350"/>
      <c r="F872" s="350"/>
      <c r="G872" s="350"/>
      <c r="H872" s="350"/>
      <c r="I872" s="350"/>
      <c r="J872" s="351">
        <v>1011105000981</v>
      </c>
      <c r="K872" s="352"/>
      <c r="L872" s="352"/>
      <c r="M872" s="352"/>
      <c r="N872" s="352"/>
      <c r="O872" s="352"/>
      <c r="P872" s="365" t="s">
        <v>704</v>
      </c>
      <c r="Q872" s="353"/>
      <c r="R872" s="353"/>
      <c r="S872" s="353"/>
      <c r="T872" s="353"/>
      <c r="U872" s="353"/>
      <c r="V872" s="353"/>
      <c r="W872" s="353"/>
      <c r="X872" s="353"/>
      <c r="Y872" s="354">
        <v>0.3</v>
      </c>
      <c r="Z872" s="355"/>
      <c r="AA872" s="355"/>
      <c r="AB872" s="356"/>
      <c r="AC872" s="366" t="s">
        <v>499</v>
      </c>
      <c r="AD872" s="366"/>
      <c r="AE872" s="366"/>
      <c r="AF872" s="366"/>
      <c r="AG872" s="366"/>
      <c r="AH872" s="358" t="s">
        <v>705</v>
      </c>
      <c r="AI872" s="359"/>
      <c r="AJ872" s="359"/>
      <c r="AK872" s="359"/>
      <c r="AL872" s="360">
        <v>100</v>
      </c>
      <c r="AM872" s="361"/>
      <c r="AN872" s="361"/>
      <c r="AO872" s="362"/>
      <c r="AP872" s="363" t="s">
        <v>671</v>
      </c>
      <c r="AQ872" s="363"/>
      <c r="AR872" s="363"/>
      <c r="AS872" s="363"/>
      <c r="AT872" s="363"/>
      <c r="AU872" s="363"/>
      <c r="AV872" s="363"/>
      <c r="AW872" s="363"/>
      <c r="AX872" s="363"/>
    </row>
    <row r="873" spans="1:50" ht="44.25" customHeight="1" x14ac:dyDescent="0.15">
      <c r="A873" s="379">
        <v>4</v>
      </c>
      <c r="B873" s="379">
        <v>1</v>
      </c>
      <c r="C873" s="364" t="s">
        <v>706</v>
      </c>
      <c r="D873" s="350"/>
      <c r="E873" s="350"/>
      <c r="F873" s="350"/>
      <c r="G873" s="350"/>
      <c r="H873" s="350"/>
      <c r="I873" s="350"/>
      <c r="J873" s="351">
        <v>4010001047812</v>
      </c>
      <c r="K873" s="352"/>
      <c r="L873" s="352"/>
      <c r="M873" s="352"/>
      <c r="N873" s="352"/>
      <c r="O873" s="352"/>
      <c r="P873" s="365" t="s">
        <v>696</v>
      </c>
      <c r="Q873" s="353"/>
      <c r="R873" s="353"/>
      <c r="S873" s="353"/>
      <c r="T873" s="353"/>
      <c r="U873" s="353"/>
      <c r="V873" s="353"/>
      <c r="W873" s="353"/>
      <c r="X873" s="353"/>
      <c r="Y873" s="354">
        <v>0</v>
      </c>
      <c r="Z873" s="355"/>
      <c r="AA873" s="355"/>
      <c r="AB873" s="356"/>
      <c r="AC873" s="366" t="s">
        <v>499</v>
      </c>
      <c r="AD873" s="366"/>
      <c r="AE873" s="366"/>
      <c r="AF873" s="366"/>
      <c r="AG873" s="366"/>
      <c r="AH873" s="358" t="s">
        <v>671</v>
      </c>
      <c r="AI873" s="359"/>
      <c r="AJ873" s="359"/>
      <c r="AK873" s="359"/>
      <c r="AL873" s="360">
        <v>100</v>
      </c>
      <c r="AM873" s="361"/>
      <c r="AN873" s="361"/>
      <c r="AO873" s="362"/>
      <c r="AP873" s="363" t="s">
        <v>671</v>
      </c>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458</v>
      </c>
      <c r="AD902" s="152"/>
      <c r="AE902" s="152"/>
      <c r="AF902" s="152"/>
      <c r="AG902" s="152"/>
      <c r="AH902" s="370" t="s">
        <v>488</v>
      </c>
      <c r="AI902" s="367"/>
      <c r="AJ902" s="367"/>
      <c r="AK902" s="367"/>
      <c r="AL902" s="367" t="s">
        <v>21</v>
      </c>
      <c r="AM902" s="367"/>
      <c r="AN902" s="367"/>
      <c r="AO902" s="372"/>
      <c r="AP902" s="373" t="s">
        <v>420</v>
      </c>
      <c r="AQ902" s="373"/>
      <c r="AR902" s="373"/>
      <c r="AS902" s="373"/>
      <c r="AT902" s="373"/>
      <c r="AU902" s="373"/>
      <c r="AV902" s="373"/>
      <c r="AW902" s="373"/>
      <c r="AX902" s="373"/>
    </row>
    <row r="903" spans="1:50" ht="50.25" customHeight="1" x14ac:dyDescent="0.15">
      <c r="A903" s="379">
        <v>1</v>
      </c>
      <c r="B903" s="379">
        <v>1</v>
      </c>
      <c r="C903" s="364" t="s">
        <v>650</v>
      </c>
      <c r="D903" s="350"/>
      <c r="E903" s="350"/>
      <c r="F903" s="350"/>
      <c r="G903" s="350"/>
      <c r="H903" s="350"/>
      <c r="I903" s="350"/>
      <c r="J903" s="351" t="s">
        <v>709</v>
      </c>
      <c r="K903" s="352"/>
      <c r="L903" s="352"/>
      <c r="M903" s="352"/>
      <c r="N903" s="352"/>
      <c r="O903" s="352"/>
      <c r="P903" s="365" t="s">
        <v>651</v>
      </c>
      <c r="Q903" s="353"/>
      <c r="R903" s="353"/>
      <c r="S903" s="353"/>
      <c r="T903" s="353"/>
      <c r="U903" s="353"/>
      <c r="V903" s="353"/>
      <c r="W903" s="353"/>
      <c r="X903" s="353"/>
      <c r="Y903" s="354">
        <v>0.2</v>
      </c>
      <c r="Z903" s="355"/>
      <c r="AA903" s="355"/>
      <c r="AB903" s="356"/>
      <c r="AC903" s="366" t="s">
        <v>196</v>
      </c>
      <c r="AD903" s="374"/>
      <c r="AE903" s="374"/>
      <c r="AF903" s="374"/>
      <c r="AG903" s="374"/>
      <c r="AH903" s="375" t="s">
        <v>660</v>
      </c>
      <c r="AI903" s="376"/>
      <c r="AJ903" s="376"/>
      <c r="AK903" s="376"/>
      <c r="AL903" s="360" t="s">
        <v>661</v>
      </c>
      <c r="AM903" s="361"/>
      <c r="AN903" s="361"/>
      <c r="AO903" s="362"/>
      <c r="AP903" s="363" t="s">
        <v>648</v>
      </c>
      <c r="AQ903" s="363"/>
      <c r="AR903" s="363"/>
      <c r="AS903" s="363"/>
      <c r="AT903" s="363"/>
      <c r="AU903" s="363"/>
      <c r="AV903" s="363"/>
      <c r="AW903" s="363"/>
      <c r="AX903" s="363"/>
    </row>
    <row r="904" spans="1:50" ht="50.25" customHeight="1" x14ac:dyDescent="0.15">
      <c r="A904" s="379">
        <v>2</v>
      </c>
      <c r="B904" s="379">
        <v>1</v>
      </c>
      <c r="C904" s="364" t="s">
        <v>652</v>
      </c>
      <c r="D904" s="350"/>
      <c r="E904" s="350"/>
      <c r="F904" s="350"/>
      <c r="G904" s="350"/>
      <c r="H904" s="350"/>
      <c r="I904" s="350"/>
      <c r="J904" s="351" t="s">
        <v>709</v>
      </c>
      <c r="K904" s="352"/>
      <c r="L904" s="352"/>
      <c r="M904" s="352"/>
      <c r="N904" s="352"/>
      <c r="O904" s="352"/>
      <c r="P904" s="365" t="s">
        <v>651</v>
      </c>
      <c r="Q904" s="353"/>
      <c r="R904" s="353"/>
      <c r="S904" s="353"/>
      <c r="T904" s="353"/>
      <c r="U904" s="353"/>
      <c r="V904" s="353"/>
      <c r="W904" s="353"/>
      <c r="X904" s="353"/>
      <c r="Y904" s="354">
        <v>0.2</v>
      </c>
      <c r="Z904" s="355"/>
      <c r="AA904" s="355"/>
      <c r="AB904" s="356"/>
      <c r="AC904" s="366" t="s">
        <v>196</v>
      </c>
      <c r="AD904" s="374"/>
      <c r="AE904" s="374"/>
      <c r="AF904" s="374"/>
      <c r="AG904" s="374"/>
      <c r="AH904" s="375" t="s">
        <v>660</v>
      </c>
      <c r="AI904" s="376"/>
      <c r="AJ904" s="376"/>
      <c r="AK904" s="376"/>
      <c r="AL904" s="360" t="s">
        <v>661</v>
      </c>
      <c r="AM904" s="361"/>
      <c r="AN904" s="361"/>
      <c r="AO904" s="362"/>
      <c r="AP904" s="363" t="s">
        <v>648</v>
      </c>
      <c r="AQ904" s="363"/>
      <c r="AR904" s="363"/>
      <c r="AS904" s="363"/>
      <c r="AT904" s="363"/>
      <c r="AU904" s="363"/>
      <c r="AV904" s="363"/>
      <c r="AW904" s="363"/>
      <c r="AX904" s="363"/>
    </row>
    <row r="905" spans="1:50" ht="50.25" customHeight="1" x14ac:dyDescent="0.15">
      <c r="A905" s="379">
        <v>3</v>
      </c>
      <c r="B905" s="379">
        <v>1</v>
      </c>
      <c r="C905" s="364" t="s">
        <v>653</v>
      </c>
      <c r="D905" s="350"/>
      <c r="E905" s="350"/>
      <c r="F905" s="350"/>
      <c r="G905" s="350"/>
      <c r="H905" s="350"/>
      <c r="I905" s="350"/>
      <c r="J905" s="351" t="s">
        <v>709</v>
      </c>
      <c r="K905" s="352"/>
      <c r="L905" s="352"/>
      <c r="M905" s="352"/>
      <c r="N905" s="352"/>
      <c r="O905" s="352"/>
      <c r="P905" s="365" t="s">
        <v>651</v>
      </c>
      <c r="Q905" s="353"/>
      <c r="R905" s="353"/>
      <c r="S905" s="353"/>
      <c r="T905" s="353"/>
      <c r="U905" s="353"/>
      <c r="V905" s="353"/>
      <c r="W905" s="353"/>
      <c r="X905" s="353"/>
      <c r="Y905" s="354">
        <v>0.1</v>
      </c>
      <c r="Z905" s="355"/>
      <c r="AA905" s="355"/>
      <c r="AB905" s="356"/>
      <c r="AC905" s="366" t="s">
        <v>196</v>
      </c>
      <c r="AD905" s="374"/>
      <c r="AE905" s="374"/>
      <c r="AF905" s="374"/>
      <c r="AG905" s="374"/>
      <c r="AH905" s="375" t="s">
        <v>660</v>
      </c>
      <c r="AI905" s="376"/>
      <c r="AJ905" s="376"/>
      <c r="AK905" s="376"/>
      <c r="AL905" s="360" t="s">
        <v>661</v>
      </c>
      <c r="AM905" s="361"/>
      <c r="AN905" s="361"/>
      <c r="AO905" s="362"/>
      <c r="AP905" s="363" t="s">
        <v>648</v>
      </c>
      <c r="AQ905" s="363"/>
      <c r="AR905" s="363"/>
      <c r="AS905" s="363"/>
      <c r="AT905" s="363"/>
      <c r="AU905" s="363"/>
      <c r="AV905" s="363"/>
      <c r="AW905" s="363"/>
      <c r="AX905" s="363"/>
    </row>
    <row r="906" spans="1:50" ht="50.25" customHeight="1" x14ac:dyDescent="0.15">
      <c r="A906" s="379">
        <v>4</v>
      </c>
      <c r="B906" s="379">
        <v>1</v>
      </c>
      <c r="C906" s="364" t="s">
        <v>654</v>
      </c>
      <c r="D906" s="350"/>
      <c r="E906" s="350"/>
      <c r="F906" s="350"/>
      <c r="G906" s="350"/>
      <c r="H906" s="350"/>
      <c r="I906" s="350"/>
      <c r="J906" s="351" t="s">
        <v>709</v>
      </c>
      <c r="K906" s="352"/>
      <c r="L906" s="352"/>
      <c r="M906" s="352"/>
      <c r="N906" s="352"/>
      <c r="O906" s="352"/>
      <c r="P906" s="365" t="s">
        <v>651</v>
      </c>
      <c r="Q906" s="353"/>
      <c r="R906" s="353"/>
      <c r="S906" s="353"/>
      <c r="T906" s="353"/>
      <c r="U906" s="353"/>
      <c r="V906" s="353"/>
      <c r="W906" s="353"/>
      <c r="X906" s="353"/>
      <c r="Y906" s="354">
        <v>0.1</v>
      </c>
      <c r="Z906" s="355"/>
      <c r="AA906" s="355"/>
      <c r="AB906" s="356"/>
      <c r="AC906" s="366" t="s">
        <v>196</v>
      </c>
      <c r="AD906" s="374"/>
      <c r="AE906" s="374"/>
      <c r="AF906" s="374"/>
      <c r="AG906" s="374"/>
      <c r="AH906" s="375" t="s">
        <v>660</v>
      </c>
      <c r="AI906" s="376"/>
      <c r="AJ906" s="376"/>
      <c r="AK906" s="376"/>
      <c r="AL906" s="360" t="s">
        <v>661</v>
      </c>
      <c r="AM906" s="361"/>
      <c r="AN906" s="361"/>
      <c r="AO906" s="362"/>
      <c r="AP906" s="363" t="s">
        <v>648</v>
      </c>
      <c r="AQ906" s="363"/>
      <c r="AR906" s="363"/>
      <c r="AS906" s="363"/>
      <c r="AT906" s="363"/>
      <c r="AU906" s="363"/>
      <c r="AV906" s="363"/>
      <c r="AW906" s="363"/>
      <c r="AX906" s="363"/>
    </row>
    <row r="907" spans="1:50" ht="50.25" customHeight="1" x14ac:dyDescent="0.15">
      <c r="A907" s="379">
        <v>5</v>
      </c>
      <c r="B907" s="379">
        <v>1</v>
      </c>
      <c r="C907" s="364" t="s">
        <v>655</v>
      </c>
      <c r="D907" s="350"/>
      <c r="E907" s="350"/>
      <c r="F907" s="350"/>
      <c r="G907" s="350"/>
      <c r="H907" s="350"/>
      <c r="I907" s="350"/>
      <c r="J907" s="351" t="s">
        <v>709</v>
      </c>
      <c r="K907" s="352"/>
      <c r="L907" s="352"/>
      <c r="M907" s="352"/>
      <c r="N907" s="352"/>
      <c r="O907" s="352"/>
      <c r="P907" s="365" t="s">
        <v>651</v>
      </c>
      <c r="Q907" s="353"/>
      <c r="R907" s="353"/>
      <c r="S907" s="353"/>
      <c r="T907" s="353"/>
      <c r="U907" s="353"/>
      <c r="V907" s="353"/>
      <c r="W907" s="353"/>
      <c r="X907" s="353"/>
      <c r="Y907" s="354">
        <v>0.1</v>
      </c>
      <c r="Z907" s="355"/>
      <c r="AA907" s="355"/>
      <c r="AB907" s="356"/>
      <c r="AC907" s="366" t="s">
        <v>196</v>
      </c>
      <c r="AD907" s="374"/>
      <c r="AE907" s="374"/>
      <c r="AF907" s="374"/>
      <c r="AG907" s="374"/>
      <c r="AH907" s="375" t="s">
        <v>660</v>
      </c>
      <c r="AI907" s="376"/>
      <c r="AJ907" s="376"/>
      <c r="AK907" s="376"/>
      <c r="AL907" s="360" t="s">
        <v>661</v>
      </c>
      <c r="AM907" s="361"/>
      <c r="AN907" s="361"/>
      <c r="AO907" s="362"/>
      <c r="AP907" s="363" t="s">
        <v>648</v>
      </c>
      <c r="AQ907" s="363"/>
      <c r="AR907" s="363"/>
      <c r="AS907" s="363"/>
      <c r="AT907" s="363"/>
      <c r="AU907" s="363"/>
      <c r="AV907" s="363"/>
      <c r="AW907" s="363"/>
      <c r="AX907" s="363"/>
    </row>
    <row r="908" spans="1:50" ht="50.25" customHeight="1" x14ac:dyDescent="0.15">
      <c r="A908" s="379">
        <v>6</v>
      </c>
      <c r="B908" s="379">
        <v>1</v>
      </c>
      <c r="C908" s="364" t="s">
        <v>656</v>
      </c>
      <c r="D908" s="350"/>
      <c r="E908" s="350"/>
      <c r="F908" s="350"/>
      <c r="G908" s="350"/>
      <c r="H908" s="350"/>
      <c r="I908" s="350"/>
      <c r="J908" s="351" t="s">
        <v>709</v>
      </c>
      <c r="K908" s="352"/>
      <c r="L908" s="352"/>
      <c r="M908" s="352"/>
      <c r="N908" s="352"/>
      <c r="O908" s="352"/>
      <c r="P908" s="365" t="s">
        <v>651</v>
      </c>
      <c r="Q908" s="353"/>
      <c r="R908" s="353"/>
      <c r="S908" s="353"/>
      <c r="T908" s="353"/>
      <c r="U908" s="353"/>
      <c r="V908" s="353"/>
      <c r="W908" s="353"/>
      <c r="X908" s="353"/>
      <c r="Y908" s="354">
        <v>0.1</v>
      </c>
      <c r="Z908" s="355"/>
      <c r="AA908" s="355"/>
      <c r="AB908" s="356"/>
      <c r="AC908" s="366" t="s">
        <v>196</v>
      </c>
      <c r="AD908" s="374"/>
      <c r="AE908" s="374"/>
      <c r="AF908" s="374"/>
      <c r="AG908" s="374"/>
      <c r="AH908" s="375" t="s">
        <v>660</v>
      </c>
      <c r="AI908" s="376"/>
      <c r="AJ908" s="376"/>
      <c r="AK908" s="376"/>
      <c r="AL908" s="360" t="s">
        <v>661</v>
      </c>
      <c r="AM908" s="361"/>
      <c r="AN908" s="361"/>
      <c r="AO908" s="362"/>
      <c r="AP908" s="363" t="s">
        <v>648</v>
      </c>
      <c r="AQ908" s="363"/>
      <c r="AR908" s="363"/>
      <c r="AS908" s="363"/>
      <c r="AT908" s="363"/>
      <c r="AU908" s="363"/>
      <c r="AV908" s="363"/>
      <c r="AW908" s="363"/>
      <c r="AX908" s="363"/>
    </row>
    <row r="909" spans="1:50" ht="50.25" customHeight="1" x14ac:dyDescent="0.15">
      <c r="A909" s="379">
        <v>7</v>
      </c>
      <c r="B909" s="379">
        <v>1</v>
      </c>
      <c r="C909" s="364" t="s">
        <v>657</v>
      </c>
      <c r="D909" s="350"/>
      <c r="E909" s="350"/>
      <c r="F909" s="350"/>
      <c r="G909" s="350"/>
      <c r="H909" s="350"/>
      <c r="I909" s="350"/>
      <c r="J909" s="351" t="s">
        <v>709</v>
      </c>
      <c r="K909" s="352"/>
      <c r="L909" s="352"/>
      <c r="M909" s="352"/>
      <c r="N909" s="352"/>
      <c r="O909" s="352"/>
      <c r="P909" s="365" t="s">
        <v>651</v>
      </c>
      <c r="Q909" s="353"/>
      <c r="R909" s="353"/>
      <c r="S909" s="353"/>
      <c r="T909" s="353"/>
      <c r="U909" s="353"/>
      <c r="V909" s="353"/>
      <c r="W909" s="353"/>
      <c r="X909" s="353"/>
      <c r="Y909" s="354">
        <v>0.1</v>
      </c>
      <c r="Z909" s="355"/>
      <c r="AA909" s="355"/>
      <c r="AB909" s="356"/>
      <c r="AC909" s="366" t="s">
        <v>196</v>
      </c>
      <c r="AD909" s="374"/>
      <c r="AE909" s="374"/>
      <c r="AF909" s="374"/>
      <c r="AG909" s="374"/>
      <c r="AH909" s="375" t="s">
        <v>660</v>
      </c>
      <c r="AI909" s="376"/>
      <c r="AJ909" s="376"/>
      <c r="AK909" s="376"/>
      <c r="AL909" s="360" t="s">
        <v>661</v>
      </c>
      <c r="AM909" s="361"/>
      <c r="AN909" s="361"/>
      <c r="AO909" s="362"/>
      <c r="AP909" s="363" t="s">
        <v>648</v>
      </c>
      <c r="AQ909" s="363"/>
      <c r="AR909" s="363"/>
      <c r="AS909" s="363"/>
      <c r="AT909" s="363"/>
      <c r="AU909" s="363"/>
      <c r="AV909" s="363"/>
      <c r="AW909" s="363"/>
      <c r="AX909" s="363"/>
    </row>
    <row r="910" spans="1:50" ht="50.25" customHeight="1" x14ac:dyDescent="0.15">
      <c r="A910" s="379">
        <v>8</v>
      </c>
      <c r="B910" s="379">
        <v>1</v>
      </c>
      <c r="C910" s="364" t="s">
        <v>708</v>
      </c>
      <c r="D910" s="350"/>
      <c r="E910" s="350"/>
      <c r="F910" s="350"/>
      <c r="G910" s="350"/>
      <c r="H910" s="350"/>
      <c r="I910" s="350"/>
      <c r="J910" s="351" t="s">
        <v>709</v>
      </c>
      <c r="K910" s="352"/>
      <c r="L910" s="352"/>
      <c r="M910" s="352"/>
      <c r="N910" s="352"/>
      <c r="O910" s="352"/>
      <c r="P910" s="365" t="s">
        <v>651</v>
      </c>
      <c r="Q910" s="353"/>
      <c r="R910" s="353"/>
      <c r="S910" s="353"/>
      <c r="T910" s="353"/>
      <c r="U910" s="353"/>
      <c r="V910" s="353"/>
      <c r="W910" s="353"/>
      <c r="X910" s="353"/>
      <c r="Y910" s="354">
        <v>0.1</v>
      </c>
      <c r="Z910" s="355"/>
      <c r="AA910" s="355"/>
      <c r="AB910" s="356"/>
      <c r="AC910" s="366" t="s">
        <v>196</v>
      </c>
      <c r="AD910" s="374"/>
      <c r="AE910" s="374"/>
      <c r="AF910" s="374"/>
      <c r="AG910" s="374"/>
      <c r="AH910" s="375" t="s">
        <v>660</v>
      </c>
      <c r="AI910" s="376"/>
      <c r="AJ910" s="376"/>
      <c r="AK910" s="376"/>
      <c r="AL910" s="360" t="s">
        <v>661</v>
      </c>
      <c r="AM910" s="361"/>
      <c r="AN910" s="361"/>
      <c r="AO910" s="362"/>
      <c r="AP910" s="363" t="s">
        <v>648</v>
      </c>
      <c r="AQ910" s="363"/>
      <c r="AR910" s="363"/>
      <c r="AS910" s="363"/>
      <c r="AT910" s="363"/>
      <c r="AU910" s="363"/>
      <c r="AV910" s="363"/>
      <c r="AW910" s="363"/>
      <c r="AX910" s="363"/>
    </row>
    <row r="911" spans="1:50" ht="50.25" customHeight="1" x14ac:dyDescent="0.15">
      <c r="A911" s="379">
        <v>9</v>
      </c>
      <c r="B911" s="379">
        <v>1</v>
      </c>
      <c r="C911" s="364" t="s">
        <v>658</v>
      </c>
      <c r="D911" s="350"/>
      <c r="E911" s="350"/>
      <c r="F911" s="350"/>
      <c r="G911" s="350"/>
      <c r="H911" s="350"/>
      <c r="I911" s="350"/>
      <c r="J911" s="351" t="s">
        <v>709</v>
      </c>
      <c r="K911" s="352"/>
      <c r="L911" s="352"/>
      <c r="M911" s="352"/>
      <c r="N911" s="352"/>
      <c r="O911" s="352"/>
      <c r="P911" s="365" t="s">
        <v>651</v>
      </c>
      <c r="Q911" s="353"/>
      <c r="R911" s="353"/>
      <c r="S911" s="353"/>
      <c r="T911" s="353"/>
      <c r="U911" s="353"/>
      <c r="V911" s="353"/>
      <c r="W911" s="353"/>
      <c r="X911" s="353"/>
      <c r="Y911" s="354">
        <v>0.1</v>
      </c>
      <c r="Z911" s="355"/>
      <c r="AA911" s="355"/>
      <c r="AB911" s="356"/>
      <c r="AC911" s="366" t="s">
        <v>196</v>
      </c>
      <c r="AD911" s="374"/>
      <c r="AE911" s="374"/>
      <c r="AF911" s="374"/>
      <c r="AG911" s="374"/>
      <c r="AH911" s="375" t="s">
        <v>660</v>
      </c>
      <c r="AI911" s="376"/>
      <c r="AJ911" s="376"/>
      <c r="AK911" s="376"/>
      <c r="AL911" s="360" t="s">
        <v>661</v>
      </c>
      <c r="AM911" s="361"/>
      <c r="AN911" s="361"/>
      <c r="AO911" s="362"/>
      <c r="AP911" s="363" t="s">
        <v>648</v>
      </c>
      <c r="AQ911" s="363"/>
      <c r="AR911" s="363"/>
      <c r="AS911" s="363"/>
      <c r="AT911" s="363"/>
      <c r="AU911" s="363"/>
      <c r="AV911" s="363"/>
      <c r="AW911" s="363"/>
      <c r="AX911" s="363"/>
    </row>
    <row r="912" spans="1:50" ht="50.25" customHeight="1" x14ac:dyDescent="0.15">
      <c r="A912" s="379">
        <v>10</v>
      </c>
      <c r="B912" s="379">
        <v>1</v>
      </c>
      <c r="C912" s="364" t="s">
        <v>659</v>
      </c>
      <c r="D912" s="350"/>
      <c r="E912" s="350"/>
      <c r="F912" s="350"/>
      <c r="G912" s="350"/>
      <c r="H912" s="350"/>
      <c r="I912" s="350"/>
      <c r="J912" s="351" t="s">
        <v>709</v>
      </c>
      <c r="K912" s="352"/>
      <c r="L912" s="352"/>
      <c r="M912" s="352"/>
      <c r="N912" s="352"/>
      <c r="O912" s="352"/>
      <c r="P912" s="365" t="s">
        <v>651</v>
      </c>
      <c r="Q912" s="353"/>
      <c r="R912" s="353"/>
      <c r="S912" s="353"/>
      <c r="T912" s="353"/>
      <c r="U912" s="353"/>
      <c r="V912" s="353"/>
      <c r="W912" s="353"/>
      <c r="X912" s="353"/>
      <c r="Y912" s="354">
        <v>0.1</v>
      </c>
      <c r="Z912" s="355"/>
      <c r="AA912" s="355"/>
      <c r="AB912" s="356"/>
      <c r="AC912" s="366" t="s">
        <v>196</v>
      </c>
      <c r="AD912" s="374"/>
      <c r="AE912" s="374"/>
      <c r="AF912" s="374"/>
      <c r="AG912" s="374"/>
      <c r="AH912" s="375" t="s">
        <v>660</v>
      </c>
      <c r="AI912" s="376"/>
      <c r="AJ912" s="376"/>
      <c r="AK912" s="376"/>
      <c r="AL912" s="360" t="s">
        <v>661</v>
      </c>
      <c r="AM912" s="361"/>
      <c r="AN912" s="361"/>
      <c r="AO912" s="362"/>
      <c r="AP912" s="363" t="s">
        <v>648</v>
      </c>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9.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458</v>
      </c>
      <c r="AD935" s="152"/>
      <c r="AE935" s="152"/>
      <c r="AF935" s="152"/>
      <c r="AG935" s="152"/>
      <c r="AH935" s="370" t="s">
        <v>488</v>
      </c>
      <c r="AI935" s="367"/>
      <c r="AJ935" s="367"/>
      <c r="AK935" s="367"/>
      <c r="AL935" s="367" t="s">
        <v>21</v>
      </c>
      <c r="AM935" s="367"/>
      <c r="AN935" s="367"/>
      <c r="AO935" s="372"/>
      <c r="AP935" s="373" t="s">
        <v>420</v>
      </c>
      <c r="AQ935" s="373"/>
      <c r="AR935" s="373"/>
      <c r="AS935" s="373"/>
      <c r="AT935" s="373"/>
      <c r="AU935" s="373"/>
      <c r="AV935" s="373"/>
      <c r="AW935" s="373"/>
      <c r="AX935" s="373"/>
    </row>
    <row r="936" spans="1:50" ht="43.5" customHeight="1" x14ac:dyDescent="0.15">
      <c r="A936" s="379">
        <v>1</v>
      </c>
      <c r="B936" s="379">
        <v>1</v>
      </c>
      <c r="C936" s="364" t="s">
        <v>669</v>
      </c>
      <c r="D936" s="350"/>
      <c r="E936" s="350"/>
      <c r="F936" s="350"/>
      <c r="G936" s="350"/>
      <c r="H936" s="350"/>
      <c r="I936" s="350"/>
      <c r="J936" s="351">
        <v>6000012070001</v>
      </c>
      <c r="K936" s="352"/>
      <c r="L936" s="352"/>
      <c r="M936" s="352"/>
      <c r="N936" s="352"/>
      <c r="O936" s="352"/>
      <c r="P936" s="365" t="s">
        <v>675</v>
      </c>
      <c r="Q936" s="353"/>
      <c r="R936" s="353"/>
      <c r="S936" s="353"/>
      <c r="T936" s="353"/>
      <c r="U936" s="353"/>
      <c r="V936" s="353"/>
      <c r="W936" s="353"/>
      <c r="X936" s="353"/>
      <c r="Y936" s="354">
        <v>12.7</v>
      </c>
      <c r="Z936" s="355"/>
      <c r="AA936" s="355"/>
      <c r="AB936" s="356"/>
      <c r="AC936" s="366" t="s">
        <v>670</v>
      </c>
      <c r="AD936" s="374"/>
      <c r="AE936" s="374"/>
      <c r="AF936" s="374"/>
      <c r="AG936" s="374"/>
      <c r="AH936" s="375" t="s">
        <v>671</v>
      </c>
      <c r="AI936" s="376"/>
      <c r="AJ936" s="376"/>
      <c r="AK936" s="376"/>
      <c r="AL936" s="360" t="s">
        <v>671</v>
      </c>
      <c r="AM936" s="361"/>
      <c r="AN936" s="361"/>
      <c r="AO936" s="362"/>
      <c r="AP936" s="363" t="s">
        <v>671</v>
      </c>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9.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458</v>
      </c>
      <c r="AD968" s="152"/>
      <c r="AE968" s="152"/>
      <c r="AF968" s="152"/>
      <c r="AG968" s="152"/>
      <c r="AH968" s="370" t="s">
        <v>488</v>
      </c>
      <c r="AI968" s="367"/>
      <c r="AJ968" s="367"/>
      <c r="AK968" s="367"/>
      <c r="AL968" s="367" t="s">
        <v>21</v>
      </c>
      <c r="AM968" s="367"/>
      <c r="AN968" s="367"/>
      <c r="AO968" s="372"/>
      <c r="AP968" s="373" t="s">
        <v>420</v>
      </c>
      <c r="AQ968" s="373"/>
      <c r="AR968" s="373"/>
      <c r="AS968" s="373"/>
      <c r="AT968" s="373"/>
      <c r="AU968" s="373"/>
      <c r="AV968" s="373"/>
      <c r="AW968" s="373"/>
      <c r="AX968" s="373"/>
    </row>
    <row r="969" spans="1:50" ht="105" customHeight="1" x14ac:dyDescent="0.15">
      <c r="A969" s="379">
        <v>1</v>
      </c>
      <c r="B969" s="379">
        <v>1</v>
      </c>
      <c r="C969" s="364" t="s">
        <v>672</v>
      </c>
      <c r="D969" s="350"/>
      <c r="E969" s="350"/>
      <c r="F969" s="350"/>
      <c r="G969" s="350"/>
      <c r="H969" s="350"/>
      <c r="I969" s="350"/>
      <c r="J969" s="351">
        <v>3010005007409</v>
      </c>
      <c r="K969" s="352"/>
      <c r="L969" s="352"/>
      <c r="M969" s="352"/>
      <c r="N969" s="352"/>
      <c r="O969" s="352"/>
      <c r="P969" s="365" t="s">
        <v>673</v>
      </c>
      <c r="Q969" s="353"/>
      <c r="R969" s="353"/>
      <c r="S969" s="353"/>
      <c r="T969" s="353"/>
      <c r="U969" s="353"/>
      <c r="V969" s="353"/>
      <c r="W969" s="353"/>
      <c r="X969" s="353"/>
      <c r="Y969" s="354">
        <v>30.7</v>
      </c>
      <c r="Z969" s="355"/>
      <c r="AA969" s="355"/>
      <c r="AB969" s="356"/>
      <c r="AC969" s="366" t="s">
        <v>674</v>
      </c>
      <c r="AD969" s="374"/>
      <c r="AE969" s="374"/>
      <c r="AF969" s="374"/>
      <c r="AG969" s="374"/>
      <c r="AH969" s="375" t="s">
        <v>709</v>
      </c>
      <c r="AI969" s="376"/>
      <c r="AJ969" s="376"/>
      <c r="AK969" s="376"/>
      <c r="AL969" s="360" t="s">
        <v>712</v>
      </c>
      <c r="AM969" s="361"/>
      <c r="AN969" s="361"/>
      <c r="AO969" s="362"/>
      <c r="AP969" s="363" t="s">
        <v>713</v>
      </c>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7"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9.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458</v>
      </c>
      <c r="AD1001" s="152"/>
      <c r="AE1001" s="152"/>
      <c r="AF1001" s="152"/>
      <c r="AG1001" s="152"/>
      <c r="AH1001" s="370" t="s">
        <v>488</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customHeight="1" x14ac:dyDescent="0.15">
      <c r="A1002" s="379">
        <v>1</v>
      </c>
      <c r="B1002" s="379">
        <v>1</v>
      </c>
      <c r="C1002" s="364" t="s">
        <v>676</v>
      </c>
      <c r="D1002" s="350"/>
      <c r="E1002" s="350"/>
      <c r="F1002" s="350"/>
      <c r="G1002" s="350"/>
      <c r="H1002" s="350"/>
      <c r="I1002" s="350"/>
      <c r="J1002" s="351">
        <v>8010501007717</v>
      </c>
      <c r="K1002" s="352"/>
      <c r="L1002" s="352"/>
      <c r="M1002" s="352"/>
      <c r="N1002" s="352"/>
      <c r="O1002" s="352"/>
      <c r="P1002" s="365" t="s">
        <v>677</v>
      </c>
      <c r="Q1002" s="353"/>
      <c r="R1002" s="353"/>
      <c r="S1002" s="353"/>
      <c r="T1002" s="353"/>
      <c r="U1002" s="353"/>
      <c r="V1002" s="353"/>
      <c r="W1002" s="353"/>
      <c r="X1002" s="353"/>
      <c r="Y1002" s="354">
        <v>0.1</v>
      </c>
      <c r="Z1002" s="355"/>
      <c r="AA1002" s="355"/>
      <c r="AB1002" s="356"/>
      <c r="AC1002" s="366" t="s">
        <v>499</v>
      </c>
      <c r="AD1002" s="374"/>
      <c r="AE1002" s="374"/>
      <c r="AF1002" s="374"/>
      <c r="AG1002" s="374"/>
      <c r="AH1002" s="375" t="s">
        <v>671</v>
      </c>
      <c r="AI1002" s="376"/>
      <c r="AJ1002" s="376"/>
      <c r="AK1002" s="376"/>
      <c r="AL1002" s="360" t="s">
        <v>671</v>
      </c>
      <c r="AM1002" s="361"/>
      <c r="AN1002" s="361"/>
      <c r="AO1002" s="362"/>
      <c r="AP1002" s="363" t="s">
        <v>678</v>
      </c>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9.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458</v>
      </c>
      <c r="AD1034" s="152"/>
      <c r="AE1034" s="152"/>
      <c r="AF1034" s="152"/>
      <c r="AG1034" s="152"/>
      <c r="AH1034" s="370" t="s">
        <v>488</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458</v>
      </c>
      <c r="AD1067" s="152"/>
      <c r="AE1067" s="152"/>
      <c r="AF1067" s="152"/>
      <c r="AG1067" s="152"/>
      <c r="AH1067" s="370" t="s">
        <v>488</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448</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464</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70" t="s">
        <v>27</v>
      </c>
      <c r="Q1101" s="370"/>
      <c r="R1101" s="370"/>
      <c r="S1101" s="370"/>
      <c r="T1101" s="370"/>
      <c r="U1101" s="370"/>
      <c r="V1101" s="370"/>
      <c r="W1101" s="370"/>
      <c r="X1101" s="370"/>
      <c r="Y1101" s="152" t="s">
        <v>421</v>
      </c>
      <c r="Z1101" s="383"/>
      <c r="AA1101" s="383"/>
      <c r="AB1101" s="383"/>
      <c r="AC1101" s="152" t="s">
        <v>367</v>
      </c>
      <c r="AD1101" s="152"/>
      <c r="AE1101" s="152"/>
      <c r="AF1101" s="152"/>
      <c r="AG1101" s="152"/>
      <c r="AH1101" s="370" t="s">
        <v>380</v>
      </c>
      <c r="AI1101" s="371"/>
      <c r="AJ1101" s="371"/>
      <c r="AK1101" s="371"/>
      <c r="AL1101" s="371" t="s">
        <v>21</v>
      </c>
      <c r="AM1101" s="371"/>
      <c r="AN1101" s="371"/>
      <c r="AO1101" s="384"/>
      <c r="AP1101" s="373" t="s">
        <v>449</v>
      </c>
      <c r="AQ1101" s="373"/>
      <c r="AR1101" s="373"/>
      <c r="AS1101" s="373"/>
      <c r="AT1101" s="373"/>
      <c r="AU1101" s="373"/>
      <c r="AV1101" s="373"/>
      <c r="AW1101" s="373"/>
      <c r="AX1101" s="373"/>
    </row>
    <row r="1102" spans="1:50" ht="30" customHeight="1" x14ac:dyDescent="0.15">
      <c r="A1102" s="379">
        <v>1</v>
      </c>
      <c r="B1102" s="379">
        <v>1</v>
      </c>
      <c r="C1102" s="377"/>
      <c r="D1102" s="377"/>
      <c r="E1102" s="150" t="s">
        <v>679</v>
      </c>
      <c r="F1102" s="378"/>
      <c r="G1102" s="378"/>
      <c r="H1102" s="378"/>
      <c r="I1102" s="378"/>
      <c r="J1102" s="351" t="s">
        <v>671</v>
      </c>
      <c r="K1102" s="352"/>
      <c r="L1102" s="352"/>
      <c r="M1102" s="352"/>
      <c r="N1102" s="352"/>
      <c r="O1102" s="352"/>
      <c r="P1102" s="365" t="s">
        <v>671</v>
      </c>
      <c r="Q1102" s="353"/>
      <c r="R1102" s="353"/>
      <c r="S1102" s="353"/>
      <c r="T1102" s="353"/>
      <c r="U1102" s="353"/>
      <c r="V1102" s="353"/>
      <c r="W1102" s="353"/>
      <c r="X1102" s="353"/>
      <c r="Y1102" s="354" t="s">
        <v>671</v>
      </c>
      <c r="Z1102" s="355"/>
      <c r="AA1102" s="355"/>
      <c r="AB1102" s="356"/>
      <c r="AC1102" s="357"/>
      <c r="AD1102" s="357"/>
      <c r="AE1102" s="357"/>
      <c r="AF1102" s="357"/>
      <c r="AG1102" s="357"/>
      <c r="AH1102" s="358" t="s">
        <v>671</v>
      </c>
      <c r="AI1102" s="359"/>
      <c r="AJ1102" s="359"/>
      <c r="AK1102" s="359"/>
      <c r="AL1102" s="360" t="s">
        <v>680</v>
      </c>
      <c r="AM1102" s="361"/>
      <c r="AN1102" s="361"/>
      <c r="AO1102" s="362"/>
      <c r="AP1102" s="363" t="s">
        <v>671</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91">
    <cfRule type="expression" dxfId="2797" priority="13885">
      <formula>IF(RIGHT(TEXT(Y791,"0.#"),1)=".",FALSE,TRUE)</formula>
    </cfRule>
    <cfRule type="expression" dxfId="2796" priority="13886">
      <formula>IF(RIGHT(TEXT(Y791,"0.#"),1)=".",TRUE,FALSE)</formula>
    </cfRule>
  </conditionalFormatting>
  <conditionalFormatting sqref="Y822:Y829 Y820 Y809:Y816 Y807 Y796:Y803 Y794">
    <cfRule type="expression" dxfId="2795" priority="13667">
      <formula>IF(RIGHT(TEXT(Y794,"0.#"),1)=".",FALSE,TRUE)</formula>
    </cfRule>
    <cfRule type="expression" dxfId="2794" priority="13668">
      <formula>IF(RIGHT(TEXT(Y794,"0.#"),1)=".",TRUE,FALSE)</formula>
    </cfRule>
  </conditionalFormatting>
  <conditionalFormatting sqref="P13:AX13 AR15:AX15 P15:AQ17">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E101 AQ101">
    <cfRule type="expression" dxfId="2789" priority="13705">
      <formula>IF(RIGHT(TEXT(AE101,"0.#"),1)=".",FALSE,TRUE)</formula>
    </cfRule>
    <cfRule type="expression" dxfId="2788" priority="13706">
      <formula>IF(RIGHT(TEXT(AE101,"0.#"),1)=".",TRUE,FALSE)</formula>
    </cfRule>
  </conditionalFormatting>
  <conditionalFormatting sqref="Y784:Y790 Y781">
    <cfRule type="expression" dxfId="2787" priority="13691">
      <formula>IF(RIGHT(TEXT(Y781,"0.#"),1)=".",FALSE,TRUE)</formula>
    </cfRule>
    <cfRule type="expression" dxfId="2786" priority="13692">
      <formula>IF(RIGHT(TEXT(Y781,"0.#"),1)=".",TRUE,FALSE)</formula>
    </cfRule>
  </conditionalFormatting>
  <conditionalFormatting sqref="AU782">
    <cfRule type="expression" dxfId="2785" priority="13689">
      <formula>IF(RIGHT(TEXT(AU782,"0.#"),1)=".",FALSE,TRUE)</formula>
    </cfRule>
    <cfRule type="expression" dxfId="2784" priority="13690">
      <formula>IF(RIGHT(TEXT(AU782,"0.#"),1)=".",TRUE,FALSE)</formula>
    </cfRule>
  </conditionalFormatting>
  <conditionalFormatting sqref="AU791">
    <cfRule type="expression" dxfId="2783" priority="13687">
      <formula>IF(RIGHT(TEXT(AU791,"0.#"),1)=".",FALSE,TRUE)</formula>
    </cfRule>
    <cfRule type="expression" dxfId="2782" priority="13688">
      <formula>IF(RIGHT(TEXT(AU791,"0.#"),1)=".",TRUE,FALSE)</formula>
    </cfRule>
  </conditionalFormatting>
  <conditionalFormatting sqref="AU783:AU790 AU781">
    <cfRule type="expression" dxfId="2781" priority="13685">
      <formula>IF(RIGHT(TEXT(AU781,"0.#"),1)=".",FALSE,TRUE)</formula>
    </cfRule>
    <cfRule type="expression" dxfId="2780" priority="13686">
      <formula>IF(RIGHT(TEXT(AU781,"0.#"),1)=".",TRUE,FALSE)</formula>
    </cfRule>
  </conditionalFormatting>
  <conditionalFormatting sqref="Y821 Y808 Y795">
    <cfRule type="expression" dxfId="2779" priority="13671">
      <formula>IF(RIGHT(TEXT(Y795,"0.#"),1)=".",FALSE,TRUE)</formula>
    </cfRule>
    <cfRule type="expression" dxfId="2778" priority="13672">
      <formula>IF(RIGHT(TEXT(Y795,"0.#"),1)=".",TRUE,FALSE)</formula>
    </cfRule>
  </conditionalFormatting>
  <conditionalFormatting sqref="Y830 Y817 Y804">
    <cfRule type="expression" dxfId="2777" priority="13669">
      <formula>IF(RIGHT(TEXT(Y804,"0.#"),1)=".",FALSE,TRUE)</formula>
    </cfRule>
    <cfRule type="expression" dxfId="2776" priority="13670">
      <formula>IF(RIGHT(TEXT(Y804,"0.#"),1)=".",TRUE,FALSE)</formula>
    </cfRule>
  </conditionalFormatting>
  <conditionalFormatting sqref="AU821 AU808 AU795">
    <cfRule type="expression" dxfId="2775" priority="13665">
      <formula>IF(RIGHT(TEXT(AU795,"0.#"),1)=".",FALSE,TRUE)</formula>
    </cfRule>
    <cfRule type="expression" dxfId="2774" priority="13666">
      <formula>IF(RIGHT(TEXT(AU795,"0.#"),1)=".",TRUE,FALSE)</formula>
    </cfRule>
  </conditionalFormatting>
  <conditionalFormatting sqref="AU830 AU817 AU804">
    <cfRule type="expression" dxfId="2773" priority="13663">
      <formula>IF(RIGHT(TEXT(AU804,"0.#"),1)=".",FALSE,TRUE)</formula>
    </cfRule>
    <cfRule type="expression" dxfId="2772" priority="13664">
      <formula>IF(RIGHT(TEXT(AU804,"0.#"),1)=".",TRUE,FALSE)</formula>
    </cfRule>
  </conditionalFormatting>
  <conditionalFormatting sqref="AU822:AU829 AU820 AU809:AU816 AU807 AU796:AU803 AU794">
    <cfRule type="expression" dxfId="2771" priority="13661">
      <formula>IF(RIGHT(TEXT(AU794,"0.#"),1)=".",FALSE,TRUE)</formula>
    </cfRule>
    <cfRule type="expression" dxfId="2770" priority="13662">
      <formula>IF(RIGHT(TEXT(AU794,"0.#"),1)=".",TRUE,FALSE)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5:AO866">
    <cfRule type="expression" dxfId="2509" priority="6639">
      <formula>IF(AND(AL845&gt;=0, RIGHT(TEXT(AL845,"0.#"),1)&lt;&gt;"."),TRUE,FALSE)</formula>
    </cfRule>
    <cfRule type="expression" dxfId="2508" priority="6640">
      <formula>IF(AND(AL845&gt;=0, RIGHT(TEXT(AL845,"0.#"),1)="."),TRUE,FALSE)</formula>
    </cfRule>
    <cfRule type="expression" dxfId="2507" priority="6641">
      <formula>IF(AND(AL845&lt;0, RIGHT(TEXT(AL845,"0.#"),1)&lt;&gt;"."),TRUE,FALSE)</formula>
    </cfRule>
    <cfRule type="expression" dxfId="2506" priority="6642">
      <formula>IF(AND(AL845&lt;0, RIGHT(TEXT(AL845,"0.#"),1)="."),TRUE,FALSE)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44">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10:Y932">
    <cfRule type="expression" dxfId="2065" priority="2071">
      <formula>IF(RIGHT(TEXT(Y910,"0.#"),1)=".",FALSE,TRUE)</formula>
    </cfRule>
    <cfRule type="expression" dxfId="2064" priority="2072">
      <formula>IF(RIGHT(TEXT(Y910,"0.#"),1)=".",TRUE,FALSE)</formula>
    </cfRule>
  </conditionalFormatting>
  <conditionalFormatting sqref="Y903:Y909">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6">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13:AO932">
    <cfRule type="expression" dxfId="1963" priority="2073">
      <formula>IF(AND(AL913&gt;=0, RIGHT(TEXT(AL913,"0.#"),1)&lt;&gt;"."),TRUE,FALSE)</formula>
    </cfRule>
    <cfRule type="expression" dxfId="1962" priority="2074">
      <formula>IF(AND(AL913&gt;=0, RIGHT(TEXT(AL913,"0.#"),1)="."),TRUE,FALSE)</formula>
    </cfRule>
    <cfRule type="expression" dxfId="1961" priority="2075">
      <formula>IF(AND(AL913&lt;0, RIGHT(TEXT(AL913,"0.#"),1)&lt;&gt;"."),TRUE,FALSE)</formula>
    </cfRule>
    <cfRule type="expression" dxfId="1960" priority="2076">
      <formula>IF(AND(AL913&lt;0, RIGHT(TEXT(AL913,"0.#"),1)="."),TRUE,FALSE)</formula>
    </cfRule>
  </conditionalFormatting>
  <conditionalFormatting sqref="AL903:AO912">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08">
    <cfRule type="expression" dxfId="1155" priority="457">
      <formula>IF(RIGHT(TEXT(AU108,"0.#"),1)=".",FALSE,TRUE)</formula>
    </cfRule>
    <cfRule type="expression" dxfId="1154" priority="458">
      <formula>IF(RIGHT(TEXT(AU108,"0.#"),1)=".",TRUE,FALSE)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P29:AC29">
    <cfRule type="expression" dxfId="713" priority="15">
      <formula>IF(RIGHT(TEXT(P29,"0.#"),1)=".",FALSE,TRUE)</formula>
    </cfRule>
    <cfRule type="expression" dxfId="712" priority="16">
      <formula>IF(RIGHT(TEXT(P29,"0.#"),1)=".",TRUE,FALSE)</formula>
    </cfRule>
  </conditionalFormatting>
  <conditionalFormatting sqref="AE117">
    <cfRule type="expression" dxfId="711" priority="13">
      <formula>IF(RIGHT(TEXT(AE117,"0.#"),1)=".",FALSE,TRUE)</formula>
    </cfRule>
    <cfRule type="expression" dxfId="710" priority="14">
      <formula>IF(RIGHT(TEXT(AE117,"0.#"),1)=".",TRUE,FALSE)</formula>
    </cfRule>
  </conditionalFormatting>
  <conditionalFormatting sqref="AI117">
    <cfRule type="expression" dxfId="709" priority="11">
      <formula>IF(RIGHT(TEXT(AI117,"0.#"),1)=".",FALSE,TRUE)</formula>
    </cfRule>
    <cfRule type="expression" dxfId="708" priority="12">
      <formula>IF(RIGHT(TEXT(AI117,"0.#"),1)=".",TRUE,FALSE)</formula>
    </cfRule>
  </conditionalFormatting>
  <conditionalFormatting sqref="AM117">
    <cfRule type="expression" dxfId="707" priority="9">
      <formula>IF(RIGHT(TEXT(AM117,"0.#"),1)=".",FALSE,TRUE)</formula>
    </cfRule>
    <cfRule type="expression" dxfId="706" priority="10">
      <formula>IF(RIGHT(TEXT(AM117,"0.#"),1)=".",TRUE,FALSE)</formula>
    </cfRule>
  </conditionalFormatting>
  <conditionalFormatting sqref="Y782">
    <cfRule type="expression" dxfId="705" priority="7">
      <formula>IF(RIGHT(TEXT(Y782,"0.#"),1)=".",FALSE,TRUE)</formula>
    </cfRule>
    <cfRule type="expression" dxfId="704" priority="8">
      <formula>IF(RIGHT(TEXT(Y782,"0.#"),1)=".",TRUE,FALSE)</formula>
    </cfRule>
  </conditionalFormatting>
  <conditionalFormatting sqref="Y783">
    <cfRule type="expression" dxfId="703" priority="5">
      <formula>IF(RIGHT(TEXT(Y783,"0.#"),1)=".",FALSE,TRUE)</formula>
    </cfRule>
    <cfRule type="expression" dxfId="702" priority="6">
      <formula>IF(RIGHT(TEXT(Y783,"0.#"),1)=".",TRUE,FALSE)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78" max="49" man="1"/>
    <brk id="87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直接実施、委託・請負、補助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19"/>
      <c r="Z2" s="826"/>
      <c r="AA2" s="827"/>
      <c r="AB2" s="1023" t="s">
        <v>11</v>
      </c>
      <c r="AC2" s="1024"/>
      <c r="AD2" s="1025"/>
      <c r="AE2" s="1029" t="s">
        <v>552</v>
      </c>
      <c r="AF2" s="1029"/>
      <c r="AG2" s="1029"/>
      <c r="AH2" s="1029"/>
      <c r="AI2" s="1029" t="s">
        <v>549</v>
      </c>
      <c r="AJ2" s="1029"/>
      <c r="AK2" s="1029"/>
      <c r="AL2" s="1029"/>
      <c r="AM2" s="1029" t="s">
        <v>523</v>
      </c>
      <c r="AN2" s="1029"/>
      <c r="AO2" s="1029"/>
      <c r="AP2" s="560"/>
      <c r="AQ2" s="162" t="s">
        <v>354</v>
      </c>
      <c r="AR2" s="133"/>
      <c r="AS2" s="133"/>
      <c r="AT2" s="13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0"/>
      <c r="Z3" s="1021"/>
      <c r="AA3" s="1022"/>
      <c r="AB3" s="1026"/>
      <c r="AC3" s="1027"/>
      <c r="AD3" s="1028"/>
      <c r="AE3" s="254"/>
      <c r="AF3" s="254"/>
      <c r="AG3" s="254"/>
      <c r="AH3" s="254"/>
      <c r="AI3" s="254"/>
      <c r="AJ3" s="254"/>
      <c r="AK3" s="254"/>
      <c r="AL3" s="254"/>
      <c r="AM3" s="254"/>
      <c r="AN3" s="254"/>
      <c r="AO3" s="254"/>
      <c r="AP3" s="250"/>
      <c r="AQ3" s="201"/>
      <c r="AR3" s="202"/>
      <c r="AS3" s="136" t="s">
        <v>355</v>
      </c>
      <c r="AT3" s="137"/>
      <c r="AU3" s="202"/>
      <c r="AV3" s="202"/>
      <c r="AW3" s="401" t="s">
        <v>300</v>
      </c>
      <c r="AX3" s="402"/>
    </row>
    <row r="4" spans="1:50" ht="22.5" customHeight="1" x14ac:dyDescent="0.15">
      <c r="A4" s="406"/>
      <c r="B4" s="404"/>
      <c r="C4" s="404"/>
      <c r="D4" s="404"/>
      <c r="E4" s="404"/>
      <c r="F4" s="405"/>
      <c r="G4" s="567"/>
      <c r="H4" s="996"/>
      <c r="I4" s="996"/>
      <c r="J4" s="996"/>
      <c r="K4" s="996"/>
      <c r="L4" s="996"/>
      <c r="M4" s="996"/>
      <c r="N4" s="996"/>
      <c r="O4" s="997"/>
      <c r="P4" s="108"/>
      <c r="Q4" s="1004"/>
      <c r="R4" s="1004"/>
      <c r="S4" s="1004"/>
      <c r="T4" s="1004"/>
      <c r="U4" s="1004"/>
      <c r="V4" s="1004"/>
      <c r="W4" s="1004"/>
      <c r="X4" s="1005"/>
      <c r="Y4" s="1014" t="s">
        <v>12</v>
      </c>
      <c r="Z4" s="1015"/>
      <c r="AA4" s="1016"/>
      <c r="AB4" s="464"/>
      <c r="AC4" s="1018"/>
      <c r="AD4" s="1018"/>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07"/>
      <c r="B5" s="408"/>
      <c r="C5" s="408"/>
      <c r="D5" s="408"/>
      <c r="E5" s="408"/>
      <c r="F5" s="409"/>
      <c r="G5" s="998"/>
      <c r="H5" s="999"/>
      <c r="I5" s="999"/>
      <c r="J5" s="999"/>
      <c r="K5" s="999"/>
      <c r="L5" s="999"/>
      <c r="M5" s="999"/>
      <c r="N5" s="999"/>
      <c r="O5" s="1000"/>
      <c r="P5" s="1006"/>
      <c r="Q5" s="1006"/>
      <c r="R5" s="1006"/>
      <c r="S5" s="1006"/>
      <c r="T5" s="1006"/>
      <c r="U5" s="1006"/>
      <c r="V5" s="1006"/>
      <c r="W5" s="1006"/>
      <c r="X5" s="1007"/>
      <c r="Y5" s="418" t="s">
        <v>54</v>
      </c>
      <c r="Z5" s="1011"/>
      <c r="AA5" s="1012"/>
      <c r="AB5" s="526"/>
      <c r="AC5" s="1017"/>
      <c r="AD5" s="1017"/>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07"/>
      <c r="B6" s="408"/>
      <c r="C6" s="408"/>
      <c r="D6" s="408"/>
      <c r="E6" s="408"/>
      <c r="F6" s="409"/>
      <c r="G6" s="1001"/>
      <c r="H6" s="1002"/>
      <c r="I6" s="1002"/>
      <c r="J6" s="1002"/>
      <c r="K6" s="1002"/>
      <c r="L6" s="1002"/>
      <c r="M6" s="1002"/>
      <c r="N6" s="1002"/>
      <c r="O6" s="1003"/>
      <c r="P6" s="1008"/>
      <c r="Q6" s="1008"/>
      <c r="R6" s="1008"/>
      <c r="S6" s="1008"/>
      <c r="T6" s="1008"/>
      <c r="U6" s="1008"/>
      <c r="V6" s="1008"/>
      <c r="W6" s="1008"/>
      <c r="X6" s="1009"/>
      <c r="Y6" s="1010" t="s">
        <v>13</v>
      </c>
      <c r="Z6" s="1011"/>
      <c r="AA6" s="1012"/>
      <c r="AB6" s="597" t="s">
        <v>301</v>
      </c>
      <c r="AC6" s="1013"/>
      <c r="AD6" s="1013"/>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501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469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19"/>
      <c r="Z9" s="826"/>
      <c r="AA9" s="827"/>
      <c r="AB9" s="1023" t="s">
        <v>11</v>
      </c>
      <c r="AC9" s="1024"/>
      <c r="AD9" s="1025"/>
      <c r="AE9" s="1029" t="s">
        <v>553</v>
      </c>
      <c r="AF9" s="1029"/>
      <c r="AG9" s="1029"/>
      <c r="AH9" s="1029"/>
      <c r="AI9" s="1029" t="s">
        <v>549</v>
      </c>
      <c r="AJ9" s="1029"/>
      <c r="AK9" s="1029"/>
      <c r="AL9" s="1029"/>
      <c r="AM9" s="1029" t="s">
        <v>523</v>
      </c>
      <c r="AN9" s="1029"/>
      <c r="AO9" s="1029"/>
      <c r="AP9" s="560"/>
      <c r="AQ9" s="162" t="s">
        <v>354</v>
      </c>
      <c r="AR9" s="133"/>
      <c r="AS9" s="133"/>
      <c r="AT9" s="13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0"/>
      <c r="Z10" s="1021"/>
      <c r="AA10" s="1022"/>
      <c r="AB10" s="1026"/>
      <c r="AC10" s="1027"/>
      <c r="AD10" s="1028"/>
      <c r="AE10" s="254"/>
      <c r="AF10" s="254"/>
      <c r="AG10" s="254"/>
      <c r="AH10" s="254"/>
      <c r="AI10" s="254"/>
      <c r="AJ10" s="254"/>
      <c r="AK10" s="254"/>
      <c r="AL10" s="254"/>
      <c r="AM10" s="254"/>
      <c r="AN10" s="254"/>
      <c r="AO10" s="254"/>
      <c r="AP10" s="250"/>
      <c r="AQ10" s="201"/>
      <c r="AR10" s="202"/>
      <c r="AS10" s="136" t="s">
        <v>355</v>
      </c>
      <c r="AT10" s="137"/>
      <c r="AU10" s="202"/>
      <c r="AV10" s="202"/>
      <c r="AW10" s="401" t="s">
        <v>300</v>
      </c>
      <c r="AX10" s="402"/>
    </row>
    <row r="11" spans="1:50" ht="22.5" customHeight="1" x14ac:dyDescent="0.15">
      <c r="A11" s="406"/>
      <c r="B11" s="404"/>
      <c r="C11" s="404"/>
      <c r="D11" s="404"/>
      <c r="E11" s="404"/>
      <c r="F11" s="405"/>
      <c r="G11" s="567"/>
      <c r="H11" s="996"/>
      <c r="I11" s="996"/>
      <c r="J11" s="996"/>
      <c r="K11" s="996"/>
      <c r="L11" s="996"/>
      <c r="M11" s="996"/>
      <c r="N11" s="996"/>
      <c r="O11" s="997"/>
      <c r="P11" s="108"/>
      <c r="Q11" s="1004"/>
      <c r="R11" s="1004"/>
      <c r="S11" s="1004"/>
      <c r="T11" s="1004"/>
      <c r="U11" s="1004"/>
      <c r="V11" s="1004"/>
      <c r="W11" s="1004"/>
      <c r="X11" s="1005"/>
      <c r="Y11" s="1014" t="s">
        <v>12</v>
      </c>
      <c r="Z11" s="1015"/>
      <c r="AA11" s="1016"/>
      <c r="AB11" s="464"/>
      <c r="AC11" s="1018"/>
      <c r="AD11" s="1018"/>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07"/>
      <c r="B12" s="408"/>
      <c r="C12" s="408"/>
      <c r="D12" s="408"/>
      <c r="E12" s="408"/>
      <c r="F12" s="409"/>
      <c r="G12" s="998"/>
      <c r="H12" s="999"/>
      <c r="I12" s="999"/>
      <c r="J12" s="999"/>
      <c r="K12" s="999"/>
      <c r="L12" s="999"/>
      <c r="M12" s="999"/>
      <c r="N12" s="999"/>
      <c r="O12" s="1000"/>
      <c r="P12" s="1006"/>
      <c r="Q12" s="1006"/>
      <c r="R12" s="1006"/>
      <c r="S12" s="1006"/>
      <c r="T12" s="1006"/>
      <c r="U12" s="1006"/>
      <c r="V12" s="1006"/>
      <c r="W12" s="1006"/>
      <c r="X12" s="1007"/>
      <c r="Y12" s="418" t="s">
        <v>54</v>
      </c>
      <c r="Z12" s="1011"/>
      <c r="AA12" s="1012"/>
      <c r="AB12" s="526"/>
      <c r="AC12" s="1017"/>
      <c r="AD12" s="1017"/>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0"/>
      <c r="B13" s="411"/>
      <c r="C13" s="411"/>
      <c r="D13" s="411"/>
      <c r="E13" s="411"/>
      <c r="F13" s="412"/>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7" t="s">
        <v>301</v>
      </c>
      <c r="AC13" s="1013"/>
      <c r="AD13" s="1013"/>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501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469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19"/>
      <c r="Z16" s="826"/>
      <c r="AA16" s="827"/>
      <c r="AB16" s="1023" t="s">
        <v>11</v>
      </c>
      <c r="AC16" s="1024"/>
      <c r="AD16" s="1025"/>
      <c r="AE16" s="1029" t="s">
        <v>552</v>
      </c>
      <c r="AF16" s="1029"/>
      <c r="AG16" s="1029"/>
      <c r="AH16" s="1029"/>
      <c r="AI16" s="1029" t="s">
        <v>550</v>
      </c>
      <c r="AJ16" s="1029"/>
      <c r="AK16" s="1029"/>
      <c r="AL16" s="1029"/>
      <c r="AM16" s="1029" t="s">
        <v>523</v>
      </c>
      <c r="AN16" s="1029"/>
      <c r="AO16" s="1029"/>
      <c r="AP16" s="560"/>
      <c r="AQ16" s="162" t="s">
        <v>354</v>
      </c>
      <c r="AR16" s="133"/>
      <c r="AS16" s="133"/>
      <c r="AT16" s="13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0"/>
      <c r="Z17" s="1021"/>
      <c r="AA17" s="1022"/>
      <c r="AB17" s="1026"/>
      <c r="AC17" s="1027"/>
      <c r="AD17" s="1028"/>
      <c r="AE17" s="254"/>
      <c r="AF17" s="254"/>
      <c r="AG17" s="254"/>
      <c r="AH17" s="254"/>
      <c r="AI17" s="254"/>
      <c r="AJ17" s="254"/>
      <c r="AK17" s="254"/>
      <c r="AL17" s="254"/>
      <c r="AM17" s="254"/>
      <c r="AN17" s="254"/>
      <c r="AO17" s="254"/>
      <c r="AP17" s="250"/>
      <c r="AQ17" s="201"/>
      <c r="AR17" s="202"/>
      <c r="AS17" s="136" t="s">
        <v>355</v>
      </c>
      <c r="AT17" s="137"/>
      <c r="AU17" s="202"/>
      <c r="AV17" s="202"/>
      <c r="AW17" s="401" t="s">
        <v>300</v>
      </c>
      <c r="AX17" s="402"/>
    </row>
    <row r="18" spans="1:50" ht="22.5" customHeight="1" x14ac:dyDescent="0.15">
      <c r="A18" s="406"/>
      <c r="B18" s="404"/>
      <c r="C18" s="404"/>
      <c r="D18" s="404"/>
      <c r="E18" s="404"/>
      <c r="F18" s="405"/>
      <c r="G18" s="567"/>
      <c r="H18" s="996"/>
      <c r="I18" s="996"/>
      <c r="J18" s="996"/>
      <c r="K18" s="996"/>
      <c r="L18" s="996"/>
      <c r="M18" s="996"/>
      <c r="N18" s="996"/>
      <c r="O18" s="997"/>
      <c r="P18" s="108"/>
      <c r="Q18" s="1004"/>
      <c r="R18" s="1004"/>
      <c r="S18" s="1004"/>
      <c r="T18" s="1004"/>
      <c r="U18" s="1004"/>
      <c r="V18" s="1004"/>
      <c r="W18" s="1004"/>
      <c r="X18" s="1005"/>
      <c r="Y18" s="1014" t="s">
        <v>12</v>
      </c>
      <c r="Z18" s="1015"/>
      <c r="AA18" s="1016"/>
      <c r="AB18" s="464"/>
      <c r="AC18" s="1018"/>
      <c r="AD18" s="1018"/>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07"/>
      <c r="B19" s="408"/>
      <c r="C19" s="408"/>
      <c r="D19" s="408"/>
      <c r="E19" s="408"/>
      <c r="F19" s="409"/>
      <c r="G19" s="998"/>
      <c r="H19" s="999"/>
      <c r="I19" s="999"/>
      <c r="J19" s="999"/>
      <c r="K19" s="999"/>
      <c r="L19" s="999"/>
      <c r="M19" s="999"/>
      <c r="N19" s="999"/>
      <c r="O19" s="1000"/>
      <c r="P19" s="1006"/>
      <c r="Q19" s="1006"/>
      <c r="R19" s="1006"/>
      <c r="S19" s="1006"/>
      <c r="T19" s="1006"/>
      <c r="U19" s="1006"/>
      <c r="V19" s="1006"/>
      <c r="W19" s="1006"/>
      <c r="X19" s="1007"/>
      <c r="Y19" s="418" t="s">
        <v>54</v>
      </c>
      <c r="Z19" s="1011"/>
      <c r="AA19" s="1012"/>
      <c r="AB19" s="526"/>
      <c r="AC19" s="1017"/>
      <c r="AD19" s="1017"/>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0"/>
      <c r="B20" s="411"/>
      <c r="C20" s="411"/>
      <c r="D20" s="411"/>
      <c r="E20" s="411"/>
      <c r="F20" s="412"/>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7" t="s">
        <v>301</v>
      </c>
      <c r="AC20" s="1013"/>
      <c r="AD20" s="1013"/>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501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469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19"/>
      <c r="Z23" s="826"/>
      <c r="AA23" s="827"/>
      <c r="AB23" s="1023" t="s">
        <v>11</v>
      </c>
      <c r="AC23" s="1024"/>
      <c r="AD23" s="1025"/>
      <c r="AE23" s="1029" t="s">
        <v>554</v>
      </c>
      <c r="AF23" s="1029"/>
      <c r="AG23" s="1029"/>
      <c r="AH23" s="1029"/>
      <c r="AI23" s="1029" t="s">
        <v>549</v>
      </c>
      <c r="AJ23" s="1029"/>
      <c r="AK23" s="1029"/>
      <c r="AL23" s="1029"/>
      <c r="AM23" s="1029" t="s">
        <v>523</v>
      </c>
      <c r="AN23" s="1029"/>
      <c r="AO23" s="1029"/>
      <c r="AP23" s="560"/>
      <c r="AQ23" s="162" t="s">
        <v>354</v>
      </c>
      <c r="AR23" s="133"/>
      <c r="AS23" s="133"/>
      <c r="AT23" s="13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0"/>
      <c r="Z24" s="1021"/>
      <c r="AA24" s="1022"/>
      <c r="AB24" s="1026"/>
      <c r="AC24" s="1027"/>
      <c r="AD24" s="1028"/>
      <c r="AE24" s="254"/>
      <c r="AF24" s="254"/>
      <c r="AG24" s="254"/>
      <c r="AH24" s="254"/>
      <c r="AI24" s="254"/>
      <c r="AJ24" s="254"/>
      <c r="AK24" s="254"/>
      <c r="AL24" s="254"/>
      <c r="AM24" s="254"/>
      <c r="AN24" s="254"/>
      <c r="AO24" s="254"/>
      <c r="AP24" s="250"/>
      <c r="AQ24" s="201"/>
      <c r="AR24" s="202"/>
      <c r="AS24" s="136" t="s">
        <v>355</v>
      </c>
      <c r="AT24" s="137"/>
      <c r="AU24" s="202"/>
      <c r="AV24" s="202"/>
      <c r="AW24" s="401" t="s">
        <v>300</v>
      </c>
      <c r="AX24" s="402"/>
    </row>
    <row r="25" spans="1:50" ht="22.5" customHeight="1" x14ac:dyDescent="0.15">
      <c r="A25" s="406"/>
      <c r="B25" s="404"/>
      <c r="C25" s="404"/>
      <c r="D25" s="404"/>
      <c r="E25" s="404"/>
      <c r="F25" s="405"/>
      <c r="G25" s="567"/>
      <c r="H25" s="996"/>
      <c r="I25" s="996"/>
      <c r="J25" s="996"/>
      <c r="K25" s="996"/>
      <c r="L25" s="996"/>
      <c r="M25" s="996"/>
      <c r="N25" s="996"/>
      <c r="O25" s="997"/>
      <c r="P25" s="108"/>
      <c r="Q25" s="1004"/>
      <c r="R25" s="1004"/>
      <c r="S25" s="1004"/>
      <c r="T25" s="1004"/>
      <c r="U25" s="1004"/>
      <c r="V25" s="1004"/>
      <c r="W25" s="1004"/>
      <c r="X25" s="1005"/>
      <c r="Y25" s="1014" t="s">
        <v>12</v>
      </c>
      <c r="Z25" s="1015"/>
      <c r="AA25" s="1016"/>
      <c r="AB25" s="464"/>
      <c r="AC25" s="1018"/>
      <c r="AD25" s="1018"/>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07"/>
      <c r="B26" s="408"/>
      <c r="C26" s="408"/>
      <c r="D26" s="408"/>
      <c r="E26" s="408"/>
      <c r="F26" s="409"/>
      <c r="G26" s="998"/>
      <c r="H26" s="999"/>
      <c r="I26" s="999"/>
      <c r="J26" s="999"/>
      <c r="K26" s="999"/>
      <c r="L26" s="999"/>
      <c r="M26" s="999"/>
      <c r="N26" s="999"/>
      <c r="O26" s="1000"/>
      <c r="P26" s="1006"/>
      <c r="Q26" s="1006"/>
      <c r="R26" s="1006"/>
      <c r="S26" s="1006"/>
      <c r="T26" s="1006"/>
      <c r="U26" s="1006"/>
      <c r="V26" s="1006"/>
      <c r="W26" s="1006"/>
      <c r="X26" s="1007"/>
      <c r="Y26" s="418" t="s">
        <v>54</v>
      </c>
      <c r="Z26" s="1011"/>
      <c r="AA26" s="1012"/>
      <c r="AB26" s="526"/>
      <c r="AC26" s="1017"/>
      <c r="AD26" s="1017"/>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0"/>
      <c r="B27" s="411"/>
      <c r="C27" s="411"/>
      <c r="D27" s="411"/>
      <c r="E27" s="411"/>
      <c r="F27" s="412"/>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7" t="s">
        <v>301</v>
      </c>
      <c r="AC27" s="1013"/>
      <c r="AD27" s="1013"/>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501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469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19"/>
      <c r="Z30" s="826"/>
      <c r="AA30" s="827"/>
      <c r="AB30" s="1023" t="s">
        <v>11</v>
      </c>
      <c r="AC30" s="1024"/>
      <c r="AD30" s="1025"/>
      <c r="AE30" s="1029" t="s">
        <v>552</v>
      </c>
      <c r="AF30" s="1029"/>
      <c r="AG30" s="1029"/>
      <c r="AH30" s="1029"/>
      <c r="AI30" s="1029" t="s">
        <v>549</v>
      </c>
      <c r="AJ30" s="1029"/>
      <c r="AK30" s="1029"/>
      <c r="AL30" s="1029"/>
      <c r="AM30" s="1029" t="s">
        <v>547</v>
      </c>
      <c r="AN30" s="1029"/>
      <c r="AO30" s="1029"/>
      <c r="AP30" s="560"/>
      <c r="AQ30" s="162" t="s">
        <v>354</v>
      </c>
      <c r="AR30" s="133"/>
      <c r="AS30" s="133"/>
      <c r="AT30" s="13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0"/>
      <c r="Z31" s="1021"/>
      <c r="AA31" s="1022"/>
      <c r="AB31" s="1026"/>
      <c r="AC31" s="1027"/>
      <c r="AD31" s="1028"/>
      <c r="AE31" s="254"/>
      <c r="AF31" s="254"/>
      <c r="AG31" s="254"/>
      <c r="AH31" s="254"/>
      <c r="AI31" s="254"/>
      <c r="AJ31" s="254"/>
      <c r="AK31" s="254"/>
      <c r="AL31" s="254"/>
      <c r="AM31" s="254"/>
      <c r="AN31" s="254"/>
      <c r="AO31" s="254"/>
      <c r="AP31" s="250"/>
      <c r="AQ31" s="201"/>
      <c r="AR31" s="202"/>
      <c r="AS31" s="136" t="s">
        <v>355</v>
      </c>
      <c r="AT31" s="137"/>
      <c r="AU31" s="202"/>
      <c r="AV31" s="202"/>
      <c r="AW31" s="401" t="s">
        <v>300</v>
      </c>
      <c r="AX31" s="402"/>
    </row>
    <row r="32" spans="1:50" ht="22.5" customHeight="1" x14ac:dyDescent="0.15">
      <c r="A32" s="406"/>
      <c r="B32" s="404"/>
      <c r="C32" s="404"/>
      <c r="D32" s="404"/>
      <c r="E32" s="404"/>
      <c r="F32" s="405"/>
      <c r="G32" s="567"/>
      <c r="H32" s="996"/>
      <c r="I32" s="996"/>
      <c r="J32" s="996"/>
      <c r="K32" s="996"/>
      <c r="L32" s="996"/>
      <c r="M32" s="996"/>
      <c r="N32" s="996"/>
      <c r="O32" s="997"/>
      <c r="P32" s="108"/>
      <c r="Q32" s="1004"/>
      <c r="R32" s="1004"/>
      <c r="S32" s="1004"/>
      <c r="T32" s="1004"/>
      <c r="U32" s="1004"/>
      <c r="V32" s="1004"/>
      <c r="W32" s="1004"/>
      <c r="X32" s="1005"/>
      <c r="Y32" s="1014" t="s">
        <v>12</v>
      </c>
      <c r="Z32" s="1015"/>
      <c r="AA32" s="1016"/>
      <c r="AB32" s="464"/>
      <c r="AC32" s="1018"/>
      <c r="AD32" s="1018"/>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07"/>
      <c r="B33" s="408"/>
      <c r="C33" s="408"/>
      <c r="D33" s="408"/>
      <c r="E33" s="408"/>
      <c r="F33" s="409"/>
      <c r="G33" s="998"/>
      <c r="H33" s="999"/>
      <c r="I33" s="999"/>
      <c r="J33" s="999"/>
      <c r="K33" s="999"/>
      <c r="L33" s="999"/>
      <c r="M33" s="999"/>
      <c r="N33" s="999"/>
      <c r="O33" s="1000"/>
      <c r="P33" s="1006"/>
      <c r="Q33" s="1006"/>
      <c r="R33" s="1006"/>
      <c r="S33" s="1006"/>
      <c r="T33" s="1006"/>
      <c r="U33" s="1006"/>
      <c r="V33" s="1006"/>
      <c r="W33" s="1006"/>
      <c r="X33" s="1007"/>
      <c r="Y33" s="418" t="s">
        <v>54</v>
      </c>
      <c r="Z33" s="1011"/>
      <c r="AA33" s="1012"/>
      <c r="AB33" s="526"/>
      <c r="AC33" s="1017"/>
      <c r="AD33" s="1017"/>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0"/>
      <c r="B34" s="411"/>
      <c r="C34" s="411"/>
      <c r="D34" s="411"/>
      <c r="E34" s="411"/>
      <c r="F34" s="412"/>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7" t="s">
        <v>301</v>
      </c>
      <c r="AC34" s="1013"/>
      <c r="AD34" s="1013"/>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501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469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19"/>
      <c r="Z37" s="826"/>
      <c r="AA37" s="827"/>
      <c r="AB37" s="1023" t="s">
        <v>11</v>
      </c>
      <c r="AC37" s="1024"/>
      <c r="AD37" s="1025"/>
      <c r="AE37" s="1029" t="s">
        <v>554</v>
      </c>
      <c r="AF37" s="1029"/>
      <c r="AG37" s="1029"/>
      <c r="AH37" s="1029"/>
      <c r="AI37" s="1029" t="s">
        <v>551</v>
      </c>
      <c r="AJ37" s="1029"/>
      <c r="AK37" s="1029"/>
      <c r="AL37" s="1029"/>
      <c r="AM37" s="1029" t="s">
        <v>548</v>
      </c>
      <c r="AN37" s="1029"/>
      <c r="AO37" s="1029"/>
      <c r="AP37" s="560"/>
      <c r="AQ37" s="162" t="s">
        <v>354</v>
      </c>
      <c r="AR37" s="133"/>
      <c r="AS37" s="133"/>
      <c r="AT37" s="13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0"/>
      <c r="Z38" s="1021"/>
      <c r="AA38" s="1022"/>
      <c r="AB38" s="1026"/>
      <c r="AC38" s="1027"/>
      <c r="AD38" s="1028"/>
      <c r="AE38" s="254"/>
      <c r="AF38" s="254"/>
      <c r="AG38" s="254"/>
      <c r="AH38" s="254"/>
      <c r="AI38" s="254"/>
      <c r="AJ38" s="254"/>
      <c r="AK38" s="254"/>
      <c r="AL38" s="254"/>
      <c r="AM38" s="254"/>
      <c r="AN38" s="254"/>
      <c r="AO38" s="254"/>
      <c r="AP38" s="250"/>
      <c r="AQ38" s="201"/>
      <c r="AR38" s="202"/>
      <c r="AS38" s="136" t="s">
        <v>355</v>
      </c>
      <c r="AT38" s="137"/>
      <c r="AU38" s="202"/>
      <c r="AV38" s="202"/>
      <c r="AW38" s="401" t="s">
        <v>300</v>
      </c>
      <c r="AX38" s="402"/>
    </row>
    <row r="39" spans="1:50" ht="22.5" customHeight="1" x14ac:dyDescent="0.15">
      <c r="A39" s="406"/>
      <c r="B39" s="404"/>
      <c r="C39" s="404"/>
      <c r="D39" s="404"/>
      <c r="E39" s="404"/>
      <c r="F39" s="405"/>
      <c r="G39" s="567"/>
      <c r="H39" s="996"/>
      <c r="I39" s="996"/>
      <c r="J39" s="996"/>
      <c r="K39" s="996"/>
      <c r="L39" s="996"/>
      <c r="M39" s="996"/>
      <c r="N39" s="996"/>
      <c r="O39" s="997"/>
      <c r="P39" s="108"/>
      <c r="Q39" s="1004"/>
      <c r="R39" s="1004"/>
      <c r="S39" s="1004"/>
      <c r="T39" s="1004"/>
      <c r="U39" s="1004"/>
      <c r="V39" s="1004"/>
      <c r="W39" s="1004"/>
      <c r="X39" s="1005"/>
      <c r="Y39" s="1014" t="s">
        <v>12</v>
      </c>
      <c r="Z39" s="1015"/>
      <c r="AA39" s="1016"/>
      <c r="AB39" s="464"/>
      <c r="AC39" s="1018"/>
      <c r="AD39" s="1018"/>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07"/>
      <c r="B40" s="408"/>
      <c r="C40" s="408"/>
      <c r="D40" s="408"/>
      <c r="E40" s="408"/>
      <c r="F40" s="409"/>
      <c r="G40" s="998"/>
      <c r="H40" s="999"/>
      <c r="I40" s="999"/>
      <c r="J40" s="999"/>
      <c r="K40" s="999"/>
      <c r="L40" s="999"/>
      <c r="M40" s="999"/>
      <c r="N40" s="999"/>
      <c r="O40" s="1000"/>
      <c r="P40" s="1006"/>
      <c r="Q40" s="1006"/>
      <c r="R40" s="1006"/>
      <c r="S40" s="1006"/>
      <c r="T40" s="1006"/>
      <c r="U40" s="1006"/>
      <c r="V40" s="1006"/>
      <c r="W40" s="1006"/>
      <c r="X40" s="1007"/>
      <c r="Y40" s="418" t="s">
        <v>54</v>
      </c>
      <c r="Z40" s="1011"/>
      <c r="AA40" s="1012"/>
      <c r="AB40" s="526"/>
      <c r="AC40" s="1017"/>
      <c r="AD40" s="1017"/>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0"/>
      <c r="B41" s="411"/>
      <c r="C41" s="411"/>
      <c r="D41" s="411"/>
      <c r="E41" s="411"/>
      <c r="F41" s="412"/>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7" t="s">
        <v>301</v>
      </c>
      <c r="AC41" s="1013"/>
      <c r="AD41" s="1013"/>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501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469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19"/>
      <c r="Z44" s="826"/>
      <c r="AA44" s="827"/>
      <c r="AB44" s="1023" t="s">
        <v>11</v>
      </c>
      <c r="AC44" s="1024"/>
      <c r="AD44" s="1025"/>
      <c r="AE44" s="1029" t="s">
        <v>552</v>
      </c>
      <c r="AF44" s="1029"/>
      <c r="AG44" s="1029"/>
      <c r="AH44" s="1029"/>
      <c r="AI44" s="1029" t="s">
        <v>549</v>
      </c>
      <c r="AJ44" s="1029"/>
      <c r="AK44" s="1029"/>
      <c r="AL44" s="1029"/>
      <c r="AM44" s="1029" t="s">
        <v>523</v>
      </c>
      <c r="AN44" s="1029"/>
      <c r="AO44" s="1029"/>
      <c r="AP44" s="560"/>
      <c r="AQ44" s="162" t="s">
        <v>354</v>
      </c>
      <c r="AR44" s="133"/>
      <c r="AS44" s="133"/>
      <c r="AT44" s="13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0"/>
      <c r="Z45" s="1021"/>
      <c r="AA45" s="1022"/>
      <c r="AB45" s="1026"/>
      <c r="AC45" s="1027"/>
      <c r="AD45" s="1028"/>
      <c r="AE45" s="254"/>
      <c r="AF45" s="254"/>
      <c r="AG45" s="254"/>
      <c r="AH45" s="254"/>
      <c r="AI45" s="254"/>
      <c r="AJ45" s="254"/>
      <c r="AK45" s="254"/>
      <c r="AL45" s="254"/>
      <c r="AM45" s="254"/>
      <c r="AN45" s="254"/>
      <c r="AO45" s="254"/>
      <c r="AP45" s="250"/>
      <c r="AQ45" s="201"/>
      <c r="AR45" s="202"/>
      <c r="AS45" s="136" t="s">
        <v>355</v>
      </c>
      <c r="AT45" s="137"/>
      <c r="AU45" s="202"/>
      <c r="AV45" s="202"/>
      <c r="AW45" s="401" t="s">
        <v>300</v>
      </c>
      <c r="AX45" s="402"/>
    </row>
    <row r="46" spans="1:50" ht="22.5" customHeight="1" x14ac:dyDescent="0.15">
      <c r="A46" s="406"/>
      <c r="B46" s="404"/>
      <c r="C46" s="404"/>
      <c r="D46" s="404"/>
      <c r="E46" s="404"/>
      <c r="F46" s="405"/>
      <c r="G46" s="567"/>
      <c r="H46" s="996"/>
      <c r="I46" s="996"/>
      <c r="J46" s="996"/>
      <c r="K46" s="996"/>
      <c r="L46" s="996"/>
      <c r="M46" s="996"/>
      <c r="N46" s="996"/>
      <c r="O46" s="997"/>
      <c r="P46" s="108"/>
      <c r="Q46" s="1004"/>
      <c r="R46" s="1004"/>
      <c r="S46" s="1004"/>
      <c r="T46" s="1004"/>
      <c r="U46" s="1004"/>
      <c r="V46" s="1004"/>
      <c r="W46" s="1004"/>
      <c r="X46" s="1005"/>
      <c r="Y46" s="1014" t="s">
        <v>12</v>
      </c>
      <c r="Z46" s="1015"/>
      <c r="AA46" s="1016"/>
      <c r="AB46" s="464"/>
      <c r="AC46" s="1018"/>
      <c r="AD46" s="1018"/>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07"/>
      <c r="B47" s="408"/>
      <c r="C47" s="408"/>
      <c r="D47" s="408"/>
      <c r="E47" s="408"/>
      <c r="F47" s="409"/>
      <c r="G47" s="998"/>
      <c r="H47" s="999"/>
      <c r="I47" s="999"/>
      <c r="J47" s="999"/>
      <c r="K47" s="999"/>
      <c r="L47" s="999"/>
      <c r="M47" s="999"/>
      <c r="N47" s="999"/>
      <c r="O47" s="1000"/>
      <c r="P47" s="1006"/>
      <c r="Q47" s="1006"/>
      <c r="R47" s="1006"/>
      <c r="S47" s="1006"/>
      <c r="T47" s="1006"/>
      <c r="U47" s="1006"/>
      <c r="V47" s="1006"/>
      <c r="W47" s="1006"/>
      <c r="X47" s="1007"/>
      <c r="Y47" s="418" t="s">
        <v>54</v>
      </c>
      <c r="Z47" s="1011"/>
      <c r="AA47" s="1012"/>
      <c r="AB47" s="526"/>
      <c r="AC47" s="1017"/>
      <c r="AD47" s="1017"/>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0"/>
      <c r="B48" s="411"/>
      <c r="C48" s="411"/>
      <c r="D48" s="411"/>
      <c r="E48" s="411"/>
      <c r="F48" s="412"/>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7" t="s">
        <v>301</v>
      </c>
      <c r="AC48" s="1013"/>
      <c r="AD48" s="1013"/>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501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469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19"/>
      <c r="Z51" s="826"/>
      <c r="AA51" s="827"/>
      <c r="AB51" s="560" t="s">
        <v>11</v>
      </c>
      <c r="AC51" s="1024"/>
      <c r="AD51" s="1025"/>
      <c r="AE51" s="1029" t="s">
        <v>552</v>
      </c>
      <c r="AF51" s="1029"/>
      <c r="AG51" s="1029"/>
      <c r="AH51" s="1029"/>
      <c r="AI51" s="1029" t="s">
        <v>549</v>
      </c>
      <c r="AJ51" s="1029"/>
      <c r="AK51" s="1029"/>
      <c r="AL51" s="1029"/>
      <c r="AM51" s="1029" t="s">
        <v>523</v>
      </c>
      <c r="AN51" s="1029"/>
      <c r="AO51" s="1029"/>
      <c r="AP51" s="560"/>
      <c r="AQ51" s="162" t="s">
        <v>354</v>
      </c>
      <c r="AR51" s="133"/>
      <c r="AS51" s="133"/>
      <c r="AT51" s="13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0"/>
      <c r="Z52" s="1021"/>
      <c r="AA52" s="1022"/>
      <c r="AB52" s="1026"/>
      <c r="AC52" s="1027"/>
      <c r="AD52" s="1028"/>
      <c r="AE52" s="254"/>
      <c r="AF52" s="254"/>
      <c r="AG52" s="254"/>
      <c r="AH52" s="254"/>
      <c r="AI52" s="254"/>
      <c r="AJ52" s="254"/>
      <c r="AK52" s="254"/>
      <c r="AL52" s="254"/>
      <c r="AM52" s="254"/>
      <c r="AN52" s="254"/>
      <c r="AO52" s="254"/>
      <c r="AP52" s="250"/>
      <c r="AQ52" s="201"/>
      <c r="AR52" s="202"/>
      <c r="AS52" s="136" t="s">
        <v>355</v>
      </c>
      <c r="AT52" s="137"/>
      <c r="AU52" s="202"/>
      <c r="AV52" s="202"/>
      <c r="AW52" s="401" t="s">
        <v>300</v>
      </c>
      <c r="AX52" s="402"/>
    </row>
    <row r="53" spans="1:50" ht="22.5" customHeight="1" x14ac:dyDescent="0.15">
      <c r="A53" s="406"/>
      <c r="B53" s="404"/>
      <c r="C53" s="404"/>
      <c r="D53" s="404"/>
      <c r="E53" s="404"/>
      <c r="F53" s="405"/>
      <c r="G53" s="567"/>
      <c r="H53" s="996"/>
      <c r="I53" s="996"/>
      <c r="J53" s="996"/>
      <c r="K53" s="996"/>
      <c r="L53" s="996"/>
      <c r="M53" s="996"/>
      <c r="N53" s="996"/>
      <c r="O53" s="997"/>
      <c r="P53" s="108"/>
      <c r="Q53" s="1004"/>
      <c r="R53" s="1004"/>
      <c r="S53" s="1004"/>
      <c r="T53" s="1004"/>
      <c r="U53" s="1004"/>
      <c r="V53" s="1004"/>
      <c r="W53" s="1004"/>
      <c r="X53" s="1005"/>
      <c r="Y53" s="1014" t="s">
        <v>12</v>
      </c>
      <c r="Z53" s="1015"/>
      <c r="AA53" s="1016"/>
      <c r="AB53" s="464"/>
      <c r="AC53" s="1018"/>
      <c r="AD53" s="1018"/>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07"/>
      <c r="B54" s="408"/>
      <c r="C54" s="408"/>
      <c r="D54" s="408"/>
      <c r="E54" s="408"/>
      <c r="F54" s="409"/>
      <c r="G54" s="998"/>
      <c r="H54" s="999"/>
      <c r="I54" s="999"/>
      <c r="J54" s="999"/>
      <c r="K54" s="999"/>
      <c r="L54" s="999"/>
      <c r="M54" s="999"/>
      <c r="N54" s="999"/>
      <c r="O54" s="1000"/>
      <c r="P54" s="1006"/>
      <c r="Q54" s="1006"/>
      <c r="R54" s="1006"/>
      <c r="S54" s="1006"/>
      <c r="T54" s="1006"/>
      <c r="U54" s="1006"/>
      <c r="V54" s="1006"/>
      <c r="W54" s="1006"/>
      <c r="X54" s="1007"/>
      <c r="Y54" s="418" t="s">
        <v>54</v>
      </c>
      <c r="Z54" s="1011"/>
      <c r="AA54" s="1012"/>
      <c r="AB54" s="526"/>
      <c r="AC54" s="1017"/>
      <c r="AD54" s="1017"/>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0"/>
      <c r="B55" s="411"/>
      <c r="C55" s="411"/>
      <c r="D55" s="411"/>
      <c r="E55" s="411"/>
      <c r="F55" s="412"/>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7" t="s">
        <v>301</v>
      </c>
      <c r="AC55" s="1013"/>
      <c r="AD55" s="1013"/>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501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469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19"/>
      <c r="Z58" s="826"/>
      <c r="AA58" s="827"/>
      <c r="AB58" s="1023" t="s">
        <v>11</v>
      </c>
      <c r="AC58" s="1024"/>
      <c r="AD58" s="1025"/>
      <c r="AE58" s="1029" t="s">
        <v>552</v>
      </c>
      <c r="AF58" s="1029"/>
      <c r="AG58" s="1029"/>
      <c r="AH58" s="1029"/>
      <c r="AI58" s="1029" t="s">
        <v>549</v>
      </c>
      <c r="AJ58" s="1029"/>
      <c r="AK58" s="1029"/>
      <c r="AL58" s="1029"/>
      <c r="AM58" s="1029" t="s">
        <v>523</v>
      </c>
      <c r="AN58" s="1029"/>
      <c r="AO58" s="1029"/>
      <c r="AP58" s="560"/>
      <c r="AQ58" s="162" t="s">
        <v>354</v>
      </c>
      <c r="AR58" s="133"/>
      <c r="AS58" s="133"/>
      <c r="AT58" s="13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0"/>
      <c r="Z59" s="1021"/>
      <c r="AA59" s="1022"/>
      <c r="AB59" s="1026"/>
      <c r="AC59" s="1027"/>
      <c r="AD59" s="1028"/>
      <c r="AE59" s="254"/>
      <c r="AF59" s="254"/>
      <c r="AG59" s="254"/>
      <c r="AH59" s="254"/>
      <c r="AI59" s="254"/>
      <c r="AJ59" s="254"/>
      <c r="AK59" s="254"/>
      <c r="AL59" s="254"/>
      <c r="AM59" s="254"/>
      <c r="AN59" s="254"/>
      <c r="AO59" s="254"/>
      <c r="AP59" s="250"/>
      <c r="AQ59" s="201"/>
      <c r="AR59" s="202"/>
      <c r="AS59" s="136" t="s">
        <v>355</v>
      </c>
      <c r="AT59" s="137"/>
      <c r="AU59" s="202"/>
      <c r="AV59" s="202"/>
      <c r="AW59" s="401" t="s">
        <v>300</v>
      </c>
      <c r="AX59" s="402"/>
    </row>
    <row r="60" spans="1:50" ht="22.5" customHeight="1" x14ac:dyDescent="0.15">
      <c r="A60" s="406"/>
      <c r="B60" s="404"/>
      <c r="C60" s="404"/>
      <c r="D60" s="404"/>
      <c r="E60" s="404"/>
      <c r="F60" s="405"/>
      <c r="G60" s="567"/>
      <c r="H60" s="996"/>
      <c r="I60" s="996"/>
      <c r="J60" s="996"/>
      <c r="K60" s="996"/>
      <c r="L60" s="996"/>
      <c r="M60" s="996"/>
      <c r="N60" s="996"/>
      <c r="O60" s="997"/>
      <c r="P60" s="108"/>
      <c r="Q60" s="1004"/>
      <c r="R60" s="1004"/>
      <c r="S60" s="1004"/>
      <c r="T60" s="1004"/>
      <c r="U60" s="1004"/>
      <c r="V60" s="1004"/>
      <c r="W60" s="1004"/>
      <c r="X60" s="1005"/>
      <c r="Y60" s="1014" t="s">
        <v>12</v>
      </c>
      <c r="Z60" s="1015"/>
      <c r="AA60" s="1016"/>
      <c r="AB60" s="464"/>
      <c r="AC60" s="1018"/>
      <c r="AD60" s="1018"/>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07"/>
      <c r="B61" s="408"/>
      <c r="C61" s="408"/>
      <c r="D61" s="408"/>
      <c r="E61" s="408"/>
      <c r="F61" s="409"/>
      <c r="G61" s="998"/>
      <c r="H61" s="999"/>
      <c r="I61" s="999"/>
      <c r="J61" s="999"/>
      <c r="K61" s="999"/>
      <c r="L61" s="999"/>
      <c r="M61" s="999"/>
      <c r="N61" s="999"/>
      <c r="O61" s="1000"/>
      <c r="P61" s="1006"/>
      <c r="Q61" s="1006"/>
      <c r="R61" s="1006"/>
      <c r="S61" s="1006"/>
      <c r="T61" s="1006"/>
      <c r="U61" s="1006"/>
      <c r="V61" s="1006"/>
      <c r="W61" s="1006"/>
      <c r="X61" s="1007"/>
      <c r="Y61" s="418" t="s">
        <v>54</v>
      </c>
      <c r="Z61" s="1011"/>
      <c r="AA61" s="1012"/>
      <c r="AB61" s="526"/>
      <c r="AC61" s="1017"/>
      <c r="AD61" s="1017"/>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0"/>
      <c r="B62" s="411"/>
      <c r="C62" s="411"/>
      <c r="D62" s="411"/>
      <c r="E62" s="411"/>
      <c r="F62" s="412"/>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7" t="s">
        <v>301</v>
      </c>
      <c r="AC62" s="1013"/>
      <c r="AD62" s="1013"/>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501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469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19"/>
      <c r="Z65" s="826"/>
      <c r="AA65" s="827"/>
      <c r="AB65" s="1023" t="s">
        <v>11</v>
      </c>
      <c r="AC65" s="1024"/>
      <c r="AD65" s="1025"/>
      <c r="AE65" s="1029" t="s">
        <v>552</v>
      </c>
      <c r="AF65" s="1029"/>
      <c r="AG65" s="1029"/>
      <c r="AH65" s="1029"/>
      <c r="AI65" s="1029" t="s">
        <v>549</v>
      </c>
      <c r="AJ65" s="1029"/>
      <c r="AK65" s="1029"/>
      <c r="AL65" s="1029"/>
      <c r="AM65" s="1029" t="s">
        <v>523</v>
      </c>
      <c r="AN65" s="1029"/>
      <c r="AO65" s="1029"/>
      <c r="AP65" s="560"/>
      <c r="AQ65" s="162" t="s">
        <v>354</v>
      </c>
      <c r="AR65" s="133"/>
      <c r="AS65" s="133"/>
      <c r="AT65" s="13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0"/>
      <c r="Z66" s="1021"/>
      <c r="AA66" s="1022"/>
      <c r="AB66" s="1026"/>
      <c r="AC66" s="1027"/>
      <c r="AD66" s="1028"/>
      <c r="AE66" s="254"/>
      <c r="AF66" s="254"/>
      <c r="AG66" s="254"/>
      <c r="AH66" s="254"/>
      <c r="AI66" s="254"/>
      <c r="AJ66" s="254"/>
      <c r="AK66" s="254"/>
      <c r="AL66" s="254"/>
      <c r="AM66" s="254"/>
      <c r="AN66" s="254"/>
      <c r="AO66" s="254"/>
      <c r="AP66" s="250"/>
      <c r="AQ66" s="201"/>
      <c r="AR66" s="202"/>
      <c r="AS66" s="136" t="s">
        <v>355</v>
      </c>
      <c r="AT66" s="137"/>
      <c r="AU66" s="202"/>
      <c r="AV66" s="202"/>
      <c r="AW66" s="401" t="s">
        <v>300</v>
      </c>
      <c r="AX66" s="402"/>
    </row>
    <row r="67" spans="1:50" ht="22.5" customHeight="1" x14ac:dyDescent="0.15">
      <c r="A67" s="406"/>
      <c r="B67" s="404"/>
      <c r="C67" s="404"/>
      <c r="D67" s="404"/>
      <c r="E67" s="404"/>
      <c r="F67" s="405"/>
      <c r="G67" s="567"/>
      <c r="H67" s="996"/>
      <c r="I67" s="996"/>
      <c r="J67" s="996"/>
      <c r="K67" s="996"/>
      <c r="L67" s="996"/>
      <c r="M67" s="996"/>
      <c r="N67" s="996"/>
      <c r="O67" s="997"/>
      <c r="P67" s="108"/>
      <c r="Q67" s="1004"/>
      <c r="R67" s="1004"/>
      <c r="S67" s="1004"/>
      <c r="T67" s="1004"/>
      <c r="U67" s="1004"/>
      <c r="V67" s="1004"/>
      <c r="W67" s="1004"/>
      <c r="X67" s="1005"/>
      <c r="Y67" s="1014" t="s">
        <v>12</v>
      </c>
      <c r="Z67" s="1015"/>
      <c r="AA67" s="1016"/>
      <c r="AB67" s="464"/>
      <c r="AC67" s="1018"/>
      <c r="AD67" s="1018"/>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07"/>
      <c r="B68" s="408"/>
      <c r="C68" s="408"/>
      <c r="D68" s="408"/>
      <c r="E68" s="408"/>
      <c r="F68" s="409"/>
      <c r="G68" s="998"/>
      <c r="H68" s="999"/>
      <c r="I68" s="999"/>
      <c r="J68" s="999"/>
      <c r="K68" s="999"/>
      <c r="L68" s="999"/>
      <c r="M68" s="999"/>
      <c r="N68" s="999"/>
      <c r="O68" s="1000"/>
      <c r="P68" s="1006"/>
      <c r="Q68" s="1006"/>
      <c r="R68" s="1006"/>
      <c r="S68" s="1006"/>
      <c r="T68" s="1006"/>
      <c r="U68" s="1006"/>
      <c r="V68" s="1006"/>
      <c r="W68" s="1006"/>
      <c r="X68" s="1007"/>
      <c r="Y68" s="418" t="s">
        <v>54</v>
      </c>
      <c r="Z68" s="1011"/>
      <c r="AA68" s="1012"/>
      <c r="AB68" s="526"/>
      <c r="AC68" s="1017"/>
      <c r="AD68" s="1017"/>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0"/>
      <c r="B69" s="411"/>
      <c r="C69" s="411"/>
      <c r="D69" s="411"/>
      <c r="E69" s="411"/>
      <c r="F69" s="412"/>
      <c r="G69" s="1001"/>
      <c r="H69" s="1002"/>
      <c r="I69" s="1002"/>
      <c r="J69" s="1002"/>
      <c r="K69" s="1002"/>
      <c r="L69" s="1002"/>
      <c r="M69" s="1002"/>
      <c r="N69" s="1002"/>
      <c r="O69" s="1003"/>
      <c r="P69" s="1008"/>
      <c r="Q69" s="1008"/>
      <c r="R69" s="1008"/>
      <c r="S69" s="1008"/>
      <c r="T69" s="1008"/>
      <c r="U69" s="1008"/>
      <c r="V69" s="1008"/>
      <c r="W69" s="1008"/>
      <c r="X69" s="1009"/>
      <c r="Y69" s="418" t="s">
        <v>13</v>
      </c>
      <c r="Z69" s="1011"/>
      <c r="AA69" s="1012"/>
      <c r="AB69" s="559"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501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12" t="s">
        <v>17</v>
      </c>
      <c r="H3" s="669"/>
      <c r="I3" s="669"/>
      <c r="J3" s="669"/>
      <c r="K3" s="669"/>
      <c r="L3" s="668" t="s">
        <v>18</v>
      </c>
      <c r="M3" s="669"/>
      <c r="N3" s="669"/>
      <c r="O3" s="669"/>
      <c r="P3" s="669"/>
      <c r="Q3" s="669"/>
      <c r="R3" s="669"/>
      <c r="S3" s="669"/>
      <c r="T3" s="669"/>
      <c r="U3" s="669"/>
      <c r="V3" s="669"/>
      <c r="W3" s="669"/>
      <c r="X3" s="670"/>
      <c r="Y3" s="654" t="s">
        <v>19</v>
      </c>
      <c r="Z3" s="655"/>
      <c r="AA3" s="655"/>
      <c r="AB3" s="798"/>
      <c r="AC3" s="812"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91"/>
      <c r="Z4" s="392"/>
      <c r="AA4" s="392"/>
      <c r="AB4" s="802"/>
      <c r="AC4" s="671"/>
      <c r="AD4" s="672"/>
      <c r="AE4" s="672"/>
      <c r="AF4" s="672"/>
      <c r="AG4" s="673"/>
      <c r="AH4" s="665"/>
      <c r="AI4" s="666"/>
      <c r="AJ4" s="666"/>
      <c r="AK4" s="666"/>
      <c r="AL4" s="666"/>
      <c r="AM4" s="666"/>
      <c r="AN4" s="666"/>
      <c r="AO4" s="666"/>
      <c r="AP4" s="666"/>
      <c r="AQ4" s="666"/>
      <c r="AR4" s="666"/>
      <c r="AS4" s="666"/>
      <c r="AT4" s="667"/>
      <c r="AU4" s="391"/>
      <c r="AV4" s="392"/>
      <c r="AW4" s="392"/>
      <c r="AX4" s="393"/>
    </row>
    <row r="5" spans="1:50" ht="24.75" customHeight="1" x14ac:dyDescent="0.15">
      <c r="A5" s="1042"/>
      <c r="B5" s="1043"/>
      <c r="C5" s="1043"/>
      <c r="D5" s="1043"/>
      <c r="E5" s="1043"/>
      <c r="F5" s="104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2"/>
      <c r="B6" s="1043"/>
      <c r="C6" s="1043"/>
      <c r="D6" s="1043"/>
      <c r="E6" s="1043"/>
      <c r="F6" s="104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2"/>
      <c r="B7" s="1043"/>
      <c r="C7" s="1043"/>
      <c r="D7" s="1043"/>
      <c r="E7" s="1043"/>
      <c r="F7" s="104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2"/>
      <c r="B8" s="1043"/>
      <c r="C8" s="1043"/>
      <c r="D8" s="1043"/>
      <c r="E8" s="1043"/>
      <c r="F8" s="104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2"/>
      <c r="B9" s="1043"/>
      <c r="C9" s="1043"/>
      <c r="D9" s="1043"/>
      <c r="E9" s="1043"/>
      <c r="F9" s="104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2"/>
      <c r="B10" s="1043"/>
      <c r="C10" s="1043"/>
      <c r="D10" s="1043"/>
      <c r="E10" s="1043"/>
      <c r="F10" s="104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2"/>
      <c r="B11" s="1043"/>
      <c r="C11" s="1043"/>
      <c r="D11" s="1043"/>
      <c r="E11" s="1043"/>
      <c r="F11" s="104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2"/>
      <c r="B12" s="1043"/>
      <c r="C12" s="1043"/>
      <c r="D12" s="1043"/>
      <c r="E12" s="1043"/>
      <c r="F12" s="104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2"/>
      <c r="B13" s="1043"/>
      <c r="C13" s="1043"/>
      <c r="D13" s="1043"/>
      <c r="E13" s="1043"/>
      <c r="F13" s="104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2"/>
      <c r="B14" s="1043"/>
      <c r="C14" s="1043"/>
      <c r="D14" s="1043"/>
      <c r="E14" s="1043"/>
      <c r="F14" s="1044"/>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2"/>
      <c r="B15" s="1043"/>
      <c r="C15" s="1043"/>
      <c r="D15" s="1043"/>
      <c r="E15" s="1043"/>
      <c r="F15" s="104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x14ac:dyDescent="0.15">
      <c r="A16" s="1042"/>
      <c r="B16" s="1043"/>
      <c r="C16" s="1043"/>
      <c r="D16" s="1043"/>
      <c r="E16" s="1043"/>
      <c r="F16" s="1044"/>
      <c r="G16" s="812"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8"/>
      <c r="AC16" s="812"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91"/>
      <c r="Z17" s="392"/>
      <c r="AA17" s="392"/>
      <c r="AB17" s="802"/>
      <c r="AC17" s="671"/>
      <c r="AD17" s="672"/>
      <c r="AE17" s="672"/>
      <c r="AF17" s="672"/>
      <c r="AG17" s="673"/>
      <c r="AH17" s="665"/>
      <c r="AI17" s="666"/>
      <c r="AJ17" s="666"/>
      <c r="AK17" s="666"/>
      <c r="AL17" s="666"/>
      <c r="AM17" s="666"/>
      <c r="AN17" s="666"/>
      <c r="AO17" s="666"/>
      <c r="AP17" s="666"/>
      <c r="AQ17" s="666"/>
      <c r="AR17" s="666"/>
      <c r="AS17" s="666"/>
      <c r="AT17" s="667"/>
      <c r="AU17" s="391"/>
      <c r="AV17" s="392"/>
      <c r="AW17" s="392"/>
      <c r="AX17" s="393"/>
    </row>
    <row r="18" spans="1:50" ht="24.75" customHeight="1" x14ac:dyDescent="0.15">
      <c r="A18" s="1042"/>
      <c r="B18" s="1043"/>
      <c r="C18" s="1043"/>
      <c r="D18" s="1043"/>
      <c r="E18" s="1043"/>
      <c r="F18" s="104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2"/>
      <c r="B19" s="1043"/>
      <c r="C19" s="1043"/>
      <c r="D19" s="1043"/>
      <c r="E19" s="1043"/>
      <c r="F19" s="104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2"/>
      <c r="B20" s="1043"/>
      <c r="C20" s="1043"/>
      <c r="D20" s="1043"/>
      <c r="E20" s="1043"/>
      <c r="F20" s="104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2"/>
      <c r="B21" s="1043"/>
      <c r="C21" s="1043"/>
      <c r="D21" s="1043"/>
      <c r="E21" s="1043"/>
      <c r="F21" s="104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2"/>
      <c r="B22" s="1043"/>
      <c r="C22" s="1043"/>
      <c r="D22" s="1043"/>
      <c r="E22" s="1043"/>
      <c r="F22" s="104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2"/>
      <c r="B23" s="1043"/>
      <c r="C23" s="1043"/>
      <c r="D23" s="1043"/>
      <c r="E23" s="1043"/>
      <c r="F23" s="104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2"/>
      <c r="B24" s="1043"/>
      <c r="C24" s="1043"/>
      <c r="D24" s="1043"/>
      <c r="E24" s="1043"/>
      <c r="F24" s="104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2"/>
      <c r="B25" s="1043"/>
      <c r="C25" s="1043"/>
      <c r="D25" s="1043"/>
      <c r="E25" s="1043"/>
      <c r="F25" s="104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2"/>
      <c r="B26" s="1043"/>
      <c r="C26" s="1043"/>
      <c r="D26" s="1043"/>
      <c r="E26" s="1043"/>
      <c r="F26" s="104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2"/>
      <c r="B27" s="1043"/>
      <c r="C27" s="1043"/>
      <c r="D27" s="1043"/>
      <c r="E27" s="1043"/>
      <c r="F27" s="1044"/>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2"/>
      <c r="B28" s="1043"/>
      <c r="C28" s="1043"/>
      <c r="D28" s="1043"/>
      <c r="E28" s="1043"/>
      <c r="F28" s="104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customHeight="1" x14ac:dyDescent="0.15">
      <c r="A29" s="1042"/>
      <c r="B29" s="1043"/>
      <c r="C29" s="1043"/>
      <c r="D29" s="1043"/>
      <c r="E29" s="1043"/>
      <c r="F29" s="1044"/>
      <c r="G29" s="812"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8"/>
      <c r="AC29" s="812"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91"/>
      <c r="Z30" s="392"/>
      <c r="AA30" s="392"/>
      <c r="AB30" s="802"/>
      <c r="AC30" s="671"/>
      <c r="AD30" s="672"/>
      <c r="AE30" s="672"/>
      <c r="AF30" s="672"/>
      <c r="AG30" s="673"/>
      <c r="AH30" s="665"/>
      <c r="AI30" s="666"/>
      <c r="AJ30" s="666"/>
      <c r="AK30" s="666"/>
      <c r="AL30" s="666"/>
      <c r="AM30" s="666"/>
      <c r="AN30" s="666"/>
      <c r="AO30" s="666"/>
      <c r="AP30" s="666"/>
      <c r="AQ30" s="666"/>
      <c r="AR30" s="666"/>
      <c r="AS30" s="666"/>
      <c r="AT30" s="667"/>
      <c r="AU30" s="391"/>
      <c r="AV30" s="392"/>
      <c r="AW30" s="392"/>
      <c r="AX30" s="393"/>
    </row>
    <row r="31" spans="1:50" ht="24.75" customHeight="1" x14ac:dyDescent="0.15">
      <c r="A31" s="1042"/>
      <c r="B31" s="1043"/>
      <c r="C31" s="1043"/>
      <c r="D31" s="1043"/>
      <c r="E31" s="1043"/>
      <c r="F31" s="104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2"/>
      <c r="B32" s="1043"/>
      <c r="C32" s="1043"/>
      <c r="D32" s="1043"/>
      <c r="E32" s="1043"/>
      <c r="F32" s="104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2"/>
      <c r="B33" s="1043"/>
      <c r="C33" s="1043"/>
      <c r="D33" s="1043"/>
      <c r="E33" s="1043"/>
      <c r="F33" s="104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2"/>
      <c r="B34" s="1043"/>
      <c r="C34" s="1043"/>
      <c r="D34" s="1043"/>
      <c r="E34" s="1043"/>
      <c r="F34" s="104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2"/>
      <c r="B35" s="1043"/>
      <c r="C35" s="1043"/>
      <c r="D35" s="1043"/>
      <c r="E35" s="1043"/>
      <c r="F35" s="104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2"/>
      <c r="B36" s="1043"/>
      <c r="C36" s="1043"/>
      <c r="D36" s="1043"/>
      <c r="E36" s="1043"/>
      <c r="F36" s="104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2"/>
      <c r="B37" s="1043"/>
      <c r="C37" s="1043"/>
      <c r="D37" s="1043"/>
      <c r="E37" s="1043"/>
      <c r="F37" s="104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2"/>
      <c r="B38" s="1043"/>
      <c r="C38" s="1043"/>
      <c r="D38" s="1043"/>
      <c r="E38" s="1043"/>
      <c r="F38" s="104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2"/>
      <c r="B39" s="1043"/>
      <c r="C39" s="1043"/>
      <c r="D39" s="1043"/>
      <c r="E39" s="1043"/>
      <c r="F39" s="104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2"/>
      <c r="B40" s="1043"/>
      <c r="C40" s="1043"/>
      <c r="D40" s="1043"/>
      <c r="E40" s="1043"/>
      <c r="F40" s="1044"/>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2"/>
      <c r="B41" s="1043"/>
      <c r="C41" s="1043"/>
      <c r="D41" s="1043"/>
      <c r="E41" s="1043"/>
      <c r="F41" s="104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customHeight="1" x14ac:dyDescent="0.15">
      <c r="A42" s="1042"/>
      <c r="B42" s="1043"/>
      <c r="C42" s="1043"/>
      <c r="D42" s="1043"/>
      <c r="E42" s="1043"/>
      <c r="F42" s="1044"/>
      <c r="G42" s="812"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8"/>
      <c r="AC42" s="812"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91"/>
      <c r="Z43" s="392"/>
      <c r="AA43" s="392"/>
      <c r="AB43" s="802"/>
      <c r="AC43" s="671"/>
      <c r="AD43" s="672"/>
      <c r="AE43" s="672"/>
      <c r="AF43" s="672"/>
      <c r="AG43" s="673"/>
      <c r="AH43" s="665"/>
      <c r="AI43" s="666"/>
      <c r="AJ43" s="666"/>
      <c r="AK43" s="666"/>
      <c r="AL43" s="666"/>
      <c r="AM43" s="666"/>
      <c r="AN43" s="666"/>
      <c r="AO43" s="666"/>
      <c r="AP43" s="666"/>
      <c r="AQ43" s="666"/>
      <c r="AR43" s="666"/>
      <c r="AS43" s="666"/>
      <c r="AT43" s="667"/>
      <c r="AU43" s="391"/>
      <c r="AV43" s="392"/>
      <c r="AW43" s="392"/>
      <c r="AX43" s="393"/>
    </row>
    <row r="44" spans="1:50" ht="24.75" customHeight="1" x14ac:dyDescent="0.15">
      <c r="A44" s="1042"/>
      <c r="B44" s="1043"/>
      <c r="C44" s="1043"/>
      <c r="D44" s="1043"/>
      <c r="E44" s="1043"/>
      <c r="F44" s="104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2"/>
      <c r="B45" s="1043"/>
      <c r="C45" s="1043"/>
      <c r="D45" s="1043"/>
      <c r="E45" s="1043"/>
      <c r="F45" s="104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2"/>
      <c r="B46" s="1043"/>
      <c r="C46" s="1043"/>
      <c r="D46" s="1043"/>
      <c r="E46" s="1043"/>
      <c r="F46" s="104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2"/>
      <c r="B47" s="1043"/>
      <c r="C47" s="1043"/>
      <c r="D47" s="1043"/>
      <c r="E47" s="1043"/>
      <c r="F47" s="104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2"/>
      <c r="B48" s="1043"/>
      <c r="C48" s="1043"/>
      <c r="D48" s="1043"/>
      <c r="E48" s="1043"/>
      <c r="F48" s="104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2"/>
      <c r="B49" s="1043"/>
      <c r="C49" s="1043"/>
      <c r="D49" s="1043"/>
      <c r="E49" s="1043"/>
      <c r="F49" s="104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2"/>
      <c r="B50" s="1043"/>
      <c r="C50" s="1043"/>
      <c r="D50" s="1043"/>
      <c r="E50" s="1043"/>
      <c r="F50" s="104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2"/>
      <c r="B51" s="1043"/>
      <c r="C51" s="1043"/>
      <c r="D51" s="1043"/>
      <c r="E51" s="1043"/>
      <c r="F51" s="104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2"/>
      <c r="B52" s="1043"/>
      <c r="C52" s="1043"/>
      <c r="D52" s="1043"/>
      <c r="E52" s="1043"/>
      <c r="F52" s="104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customHeight="1" x14ac:dyDescent="0.15">
      <c r="A56" s="1042"/>
      <c r="B56" s="1043"/>
      <c r="C56" s="1043"/>
      <c r="D56" s="1043"/>
      <c r="E56" s="1043"/>
      <c r="F56" s="1044"/>
      <c r="G56" s="812"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8"/>
      <c r="AC56" s="812"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91"/>
      <c r="Z57" s="392"/>
      <c r="AA57" s="392"/>
      <c r="AB57" s="802"/>
      <c r="AC57" s="671"/>
      <c r="AD57" s="672"/>
      <c r="AE57" s="672"/>
      <c r="AF57" s="672"/>
      <c r="AG57" s="673"/>
      <c r="AH57" s="665"/>
      <c r="AI57" s="666"/>
      <c r="AJ57" s="666"/>
      <c r="AK57" s="666"/>
      <c r="AL57" s="666"/>
      <c r="AM57" s="666"/>
      <c r="AN57" s="666"/>
      <c r="AO57" s="666"/>
      <c r="AP57" s="666"/>
      <c r="AQ57" s="666"/>
      <c r="AR57" s="666"/>
      <c r="AS57" s="666"/>
      <c r="AT57" s="667"/>
      <c r="AU57" s="391"/>
      <c r="AV57" s="392"/>
      <c r="AW57" s="392"/>
      <c r="AX57" s="393"/>
    </row>
    <row r="58" spans="1:50" ht="24.75" customHeight="1" x14ac:dyDescent="0.15">
      <c r="A58" s="1042"/>
      <c r="B58" s="1043"/>
      <c r="C58" s="1043"/>
      <c r="D58" s="1043"/>
      <c r="E58" s="1043"/>
      <c r="F58" s="104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2"/>
      <c r="B59" s="1043"/>
      <c r="C59" s="1043"/>
      <c r="D59" s="1043"/>
      <c r="E59" s="1043"/>
      <c r="F59" s="104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2"/>
      <c r="B60" s="1043"/>
      <c r="C60" s="1043"/>
      <c r="D60" s="1043"/>
      <c r="E60" s="1043"/>
      <c r="F60" s="104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2"/>
      <c r="B61" s="1043"/>
      <c r="C61" s="1043"/>
      <c r="D61" s="1043"/>
      <c r="E61" s="1043"/>
      <c r="F61" s="104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2"/>
      <c r="B62" s="1043"/>
      <c r="C62" s="1043"/>
      <c r="D62" s="1043"/>
      <c r="E62" s="1043"/>
      <c r="F62" s="104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2"/>
      <c r="B63" s="1043"/>
      <c r="C63" s="1043"/>
      <c r="D63" s="1043"/>
      <c r="E63" s="1043"/>
      <c r="F63" s="104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2"/>
      <c r="B64" s="1043"/>
      <c r="C64" s="1043"/>
      <c r="D64" s="1043"/>
      <c r="E64" s="1043"/>
      <c r="F64" s="104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2"/>
      <c r="B65" s="1043"/>
      <c r="C65" s="1043"/>
      <c r="D65" s="1043"/>
      <c r="E65" s="1043"/>
      <c r="F65" s="104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2"/>
      <c r="B66" s="1043"/>
      <c r="C66" s="1043"/>
      <c r="D66" s="1043"/>
      <c r="E66" s="1043"/>
      <c r="F66" s="104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2"/>
      <c r="B67" s="1043"/>
      <c r="C67" s="1043"/>
      <c r="D67" s="1043"/>
      <c r="E67" s="1043"/>
      <c r="F67" s="1044"/>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2"/>
      <c r="B68" s="1043"/>
      <c r="C68" s="1043"/>
      <c r="D68" s="1043"/>
      <c r="E68" s="1043"/>
      <c r="F68" s="104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customHeight="1" x14ac:dyDescent="0.15">
      <c r="A69" s="1042"/>
      <c r="B69" s="1043"/>
      <c r="C69" s="1043"/>
      <c r="D69" s="1043"/>
      <c r="E69" s="1043"/>
      <c r="F69" s="1044"/>
      <c r="G69" s="812"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8"/>
      <c r="AC69" s="812"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91"/>
      <c r="Z70" s="392"/>
      <c r="AA70" s="392"/>
      <c r="AB70" s="802"/>
      <c r="AC70" s="671"/>
      <c r="AD70" s="672"/>
      <c r="AE70" s="672"/>
      <c r="AF70" s="672"/>
      <c r="AG70" s="673"/>
      <c r="AH70" s="665"/>
      <c r="AI70" s="666"/>
      <c r="AJ70" s="666"/>
      <c r="AK70" s="666"/>
      <c r="AL70" s="666"/>
      <c r="AM70" s="666"/>
      <c r="AN70" s="666"/>
      <c r="AO70" s="666"/>
      <c r="AP70" s="666"/>
      <c r="AQ70" s="666"/>
      <c r="AR70" s="666"/>
      <c r="AS70" s="666"/>
      <c r="AT70" s="667"/>
      <c r="AU70" s="391"/>
      <c r="AV70" s="392"/>
      <c r="AW70" s="392"/>
      <c r="AX70" s="393"/>
    </row>
    <row r="71" spans="1:50" ht="24.75" customHeight="1" x14ac:dyDescent="0.15">
      <c r="A71" s="1042"/>
      <c r="B71" s="1043"/>
      <c r="C71" s="1043"/>
      <c r="D71" s="1043"/>
      <c r="E71" s="1043"/>
      <c r="F71" s="104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2"/>
      <c r="B72" s="1043"/>
      <c r="C72" s="1043"/>
      <c r="D72" s="1043"/>
      <c r="E72" s="1043"/>
      <c r="F72" s="104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2"/>
      <c r="B73" s="1043"/>
      <c r="C73" s="1043"/>
      <c r="D73" s="1043"/>
      <c r="E73" s="1043"/>
      <c r="F73" s="104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2"/>
      <c r="B74" s="1043"/>
      <c r="C74" s="1043"/>
      <c r="D74" s="1043"/>
      <c r="E74" s="1043"/>
      <c r="F74" s="104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2"/>
      <c r="B75" s="1043"/>
      <c r="C75" s="1043"/>
      <c r="D75" s="1043"/>
      <c r="E75" s="1043"/>
      <c r="F75" s="104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2"/>
      <c r="B76" s="1043"/>
      <c r="C76" s="1043"/>
      <c r="D76" s="1043"/>
      <c r="E76" s="1043"/>
      <c r="F76" s="104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2"/>
      <c r="B77" s="1043"/>
      <c r="C77" s="1043"/>
      <c r="D77" s="1043"/>
      <c r="E77" s="1043"/>
      <c r="F77" s="104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2"/>
      <c r="B78" s="1043"/>
      <c r="C78" s="1043"/>
      <c r="D78" s="1043"/>
      <c r="E78" s="1043"/>
      <c r="F78" s="104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2"/>
      <c r="B79" s="1043"/>
      <c r="C79" s="1043"/>
      <c r="D79" s="1043"/>
      <c r="E79" s="1043"/>
      <c r="F79" s="104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2"/>
      <c r="B80" s="1043"/>
      <c r="C80" s="1043"/>
      <c r="D80" s="1043"/>
      <c r="E80" s="1043"/>
      <c r="F80" s="1044"/>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2"/>
      <c r="B81" s="1043"/>
      <c r="C81" s="1043"/>
      <c r="D81" s="1043"/>
      <c r="E81" s="1043"/>
      <c r="F81" s="104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customHeight="1" x14ac:dyDescent="0.15">
      <c r="A82" s="1042"/>
      <c r="B82" s="1043"/>
      <c r="C82" s="1043"/>
      <c r="D82" s="1043"/>
      <c r="E82" s="1043"/>
      <c r="F82" s="1044"/>
      <c r="G82" s="812"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8"/>
      <c r="AC82" s="812"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91"/>
      <c r="Z83" s="392"/>
      <c r="AA83" s="392"/>
      <c r="AB83" s="802"/>
      <c r="AC83" s="671"/>
      <c r="AD83" s="672"/>
      <c r="AE83" s="672"/>
      <c r="AF83" s="672"/>
      <c r="AG83" s="673"/>
      <c r="AH83" s="665"/>
      <c r="AI83" s="666"/>
      <c r="AJ83" s="666"/>
      <c r="AK83" s="666"/>
      <c r="AL83" s="666"/>
      <c r="AM83" s="666"/>
      <c r="AN83" s="666"/>
      <c r="AO83" s="666"/>
      <c r="AP83" s="666"/>
      <c r="AQ83" s="666"/>
      <c r="AR83" s="666"/>
      <c r="AS83" s="666"/>
      <c r="AT83" s="667"/>
      <c r="AU83" s="391"/>
      <c r="AV83" s="392"/>
      <c r="AW83" s="392"/>
      <c r="AX83" s="393"/>
    </row>
    <row r="84" spans="1:50" ht="24.75" customHeight="1" x14ac:dyDescent="0.15">
      <c r="A84" s="1042"/>
      <c r="B84" s="1043"/>
      <c r="C84" s="1043"/>
      <c r="D84" s="1043"/>
      <c r="E84" s="1043"/>
      <c r="F84" s="104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2"/>
      <c r="B85" s="1043"/>
      <c r="C85" s="1043"/>
      <c r="D85" s="1043"/>
      <c r="E85" s="1043"/>
      <c r="F85" s="104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2"/>
      <c r="B86" s="1043"/>
      <c r="C86" s="1043"/>
      <c r="D86" s="1043"/>
      <c r="E86" s="1043"/>
      <c r="F86" s="104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2"/>
      <c r="B87" s="1043"/>
      <c r="C87" s="1043"/>
      <c r="D87" s="1043"/>
      <c r="E87" s="1043"/>
      <c r="F87" s="104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2"/>
      <c r="B88" s="1043"/>
      <c r="C88" s="1043"/>
      <c r="D88" s="1043"/>
      <c r="E88" s="1043"/>
      <c r="F88" s="104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2"/>
      <c r="B89" s="1043"/>
      <c r="C89" s="1043"/>
      <c r="D89" s="1043"/>
      <c r="E89" s="1043"/>
      <c r="F89" s="104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2"/>
      <c r="B90" s="1043"/>
      <c r="C90" s="1043"/>
      <c r="D90" s="1043"/>
      <c r="E90" s="1043"/>
      <c r="F90" s="104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2"/>
      <c r="B91" s="1043"/>
      <c r="C91" s="1043"/>
      <c r="D91" s="1043"/>
      <c r="E91" s="1043"/>
      <c r="F91" s="104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2"/>
      <c r="B92" s="1043"/>
      <c r="C92" s="1043"/>
      <c r="D92" s="1043"/>
      <c r="E92" s="1043"/>
      <c r="F92" s="104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2"/>
      <c r="B93" s="1043"/>
      <c r="C93" s="1043"/>
      <c r="D93" s="1043"/>
      <c r="E93" s="1043"/>
      <c r="F93" s="1044"/>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2"/>
      <c r="B94" s="1043"/>
      <c r="C94" s="1043"/>
      <c r="D94" s="1043"/>
      <c r="E94" s="1043"/>
      <c r="F94" s="104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customHeight="1" x14ac:dyDescent="0.15">
      <c r="A95" s="1042"/>
      <c r="B95" s="1043"/>
      <c r="C95" s="1043"/>
      <c r="D95" s="1043"/>
      <c r="E95" s="1043"/>
      <c r="F95" s="1044"/>
      <c r="G95" s="812"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8"/>
      <c r="AC95" s="812"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91"/>
      <c r="Z96" s="392"/>
      <c r="AA96" s="392"/>
      <c r="AB96" s="802"/>
      <c r="AC96" s="671"/>
      <c r="AD96" s="672"/>
      <c r="AE96" s="672"/>
      <c r="AF96" s="672"/>
      <c r="AG96" s="673"/>
      <c r="AH96" s="665"/>
      <c r="AI96" s="666"/>
      <c r="AJ96" s="666"/>
      <c r="AK96" s="666"/>
      <c r="AL96" s="666"/>
      <c r="AM96" s="666"/>
      <c r="AN96" s="666"/>
      <c r="AO96" s="666"/>
      <c r="AP96" s="666"/>
      <c r="AQ96" s="666"/>
      <c r="AR96" s="666"/>
      <c r="AS96" s="666"/>
      <c r="AT96" s="667"/>
      <c r="AU96" s="391"/>
      <c r="AV96" s="392"/>
      <c r="AW96" s="392"/>
      <c r="AX96" s="393"/>
    </row>
    <row r="97" spans="1:50" ht="24.75" customHeight="1" x14ac:dyDescent="0.15">
      <c r="A97" s="1042"/>
      <c r="B97" s="1043"/>
      <c r="C97" s="1043"/>
      <c r="D97" s="1043"/>
      <c r="E97" s="1043"/>
      <c r="F97" s="104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2"/>
      <c r="B98" s="1043"/>
      <c r="C98" s="1043"/>
      <c r="D98" s="1043"/>
      <c r="E98" s="1043"/>
      <c r="F98" s="104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2"/>
      <c r="B99" s="1043"/>
      <c r="C99" s="1043"/>
      <c r="D99" s="1043"/>
      <c r="E99" s="1043"/>
      <c r="F99" s="104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2"/>
      <c r="B100" s="1043"/>
      <c r="C100" s="1043"/>
      <c r="D100" s="1043"/>
      <c r="E100" s="1043"/>
      <c r="F100" s="104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2"/>
      <c r="B101" s="1043"/>
      <c r="C101" s="1043"/>
      <c r="D101" s="1043"/>
      <c r="E101" s="1043"/>
      <c r="F101" s="104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2"/>
      <c r="B102" s="1043"/>
      <c r="C102" s="1043"/>
      <c r="D102" s="1043"/>
      <c r="E102" s="1043"/>
      <c r="F102" s="104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2"/>
      <c r="B103" s="1043"/>
      <c r="C103" s="1043"/>
      <c r="D103" s="1043"/>
      <c r="E103" s="1043"/>
      <c r="F103" s="104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2"/>
      <c r="B104" s="1043"/>
      <c r="C104" s="1043"/>
      <c r="D104" s="1043"/>
      <c r="E104" s="1043"/>
      <c r="F104" s="104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2"/>
      <c r="B105" s="1043"/>
      <c r="C105" s="1043"/>
      <c r="D105" s="1043"/>
      <c r="E105" s="1043"/>
      <c r="F105" s="104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customHeight="1" x14ac:dyDescent="0.15">
      <c r="A109" s="1042"/>
      <c r="B109" s="1043"/>
      <c r="C109" s="1043"/>
      <c r="D109" s="1043"/>
      <c r="E109" s="1043"/>
      <c r="F109" s="1044"/>
      <c r="G109" s="812"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8"/>
      <c r="AC109" s="812"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91"/>
      <c r="Z110" s="392"/>
      <c r="AA110" s="392"/>
      <c r="AB110" s="802"/>
      <c r="AC110" s="671"/>
      <c r="AD110" s="672"/>
      <c r="AE110" s="672"/>
      <c r="AF110" s="672"/>
      <c r="AG110" s="673"/>
      <c r="AH110" s="665"/>
      <c r="AI110" s="666"/>
      <c r="AJ110" s="666"/>
      <c r="AK110" s="666"/>
      <c r="AL110" s="666"/>
      <c r="AM110" s="666"/>
      <c r="AN110" s="666"/>
      <c r="AO110" s="666"/>
      <c r="AP110" s="666"/>
      <c r="AQ110" s="666"/>
      <c r="AR110" s="666"/>
      <c r="AS110" s="666"/>
      <c r="AT110" s="667"/>
      <c r="AU110" s="391"/>
      <c r="AV110" s="392"/>
      <c r="AW110" s="392"/>
      <c r="AX110" s="393"/>
    </row>
    <row r="111" spans="1:50" ht="24.75" customHeight="1" x14ac:dyDescent="0.15">
      <c r="A111" s="1042"/>
      <c r="B111" s="1043"/>
      <c r="C111" s="1043"/>
      <c r="D111" s="1043"/>
      <c r="E111" s="1043"/>
      <c r="F111" s="104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2"/>
      <c r="B112" s="1043"/>
      <c r="C112" s="1043"/>
      <c r="D112" s="1043"/>
      <c r="E112" s="1043"/>
      <c r="F112" s="104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2"/>
      <c r="B113" s="1043"/>
      <c r="C113" s="1043"/>
      <c r="D113" s="1043"/>
      <c r="E113" s="1043"/>
      <c r="F113" s="104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2"/>
      <c r="B114" s="1043"/>
      <c r="C114" s="1043"/>
      <c r="D114" s="1043"/>
      <c r="E114" s="1043"/>
      <c r="F114" s="104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2"/>
      <c r="B115" s="1043"/>
      <c r="C115" s="1043"/>
      <c r="D115" s="1043"/>
      <c r="E115" s="1043"/>
      <c r="F115" s="104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2"/>
      <c r="B116" s="1043"/>
      <c r="C116" s="1043"/>
      <c r="D116" s="1043"/>
      <c r="E116" s="1043"/>
      <c r="F116" s="104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2"/>
      <c r="B117" s="1043"/>
      <c r="C117" s="1043"/>
      <c r="D117" s="1043"/>
      <c r="E117" s="1043"/>
      <c r="F117" s="104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2"/>
      <c r="B118" s="1043"/>
      <c r="C118" s="1043"/>
      <c r="D118" s="1043"/>
      <c r="E118" s="1043"/>
      <c r="F118" s="104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2"/>
      <c r="B119" s="1043"/>
      <c r="C119" s="1043"/>
      <c r="D119" s="1043"/>
      <c r="E119" s="1043"/>
      <c r="F119" s="104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2"/>
      <c r="B120" s="1043"/>
      <c r="C120" s="1043"/>
      <c r="D120" s="1043"/>
      <c r="E120" s="1043"/>
      <c r="F120" s="1044"/>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2"/>
      <c r="B121" s="1043"/>
      <c r="C121" s="1043"/>
      <c r="D121" s="1043"/>
      <c r="E121" s="1043"/>
      <c r="F121" s="104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customHeight="1" x14ac:dyDescent="0.15">
      <c r="A122" s="1042"/>
      <c r="B122" s="1043"/>
      <c r="C122" s="1043"/>
      <c r="D122" s="1043"/>
      <c r="E122" s="1043"/>
      <c r="F122" s="1044"/>
      <c r="G122" s="812"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8"/>
      <c r="AC122" s="812"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91"/>
      <c r="Z123" s="392"/>
      <c r="AA123" s="392"/>
      <c r="AB123" s="802"/>
      <c r="AC123" s="671"/>
      <c r="AD123" s="672"/>
      <c r="AE123" s="672"/>
      <c r="AF123" s="672"/>
      <c r="AG123" s="673"/>
      <c r="AH123" s="665"/>
      <c r="AI123" s="666"/>
      <c r="AJ123" s="666"/>
      <c r="AK123" s="666"/>
      <c r="AL123" s="666"/>
      <c r="AM123" s="666"/>
      <c r="AN123" s="666"/>
      <c r="AO123" s="666"/>
      <c r="AP123" s="666"/>
      <c r="AQ123" s="666"/>
      <c r="AR123" s="666"/>
      <c r="AS123" s="666"/>
      <c r="AT123" s="667"/>
      <c r="AU123" s="391"/>
      <c r="AV123" s="392"/>
      <c r="AW123" s="392"/>
      <c r="AX123" s="393"/>
    </row>
    <row r="124" spans="1:50" ht="24.75" customHeight="1" x14ac:dyDescent="0.15">
      <c r="A124" s="1042"/>
      <c r="B124" s="1043"/>
      <c r="C124" s="1043"/>
      <c r="D124" s="1043"/>
      <c r="E124" s="1043"/>
      <c r="F124" s="104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2"/>
      <c r="B125" s="1043"/>
      <c r="C125" s="1043"/>
      <c r="D125" s="1043"/>
      <c r="E125" s="1043"/>
      <c r="F125" s="104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2"/>
      <c r="B126" s="1043"/>
      <c r="C126" s="1043"/>
      <c r="D126" s="1043"/>
      <c r="E126" s="1043"/>
      <c r="F126" s="104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2"/>
      <c r="B127" s="1043"/>
      <c r="C127" s="1043"/>
      <c r="D127" s="1043"/>
      <c r="E127" s="1043"/>
      <c r="F127" s="104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2"/>
      <c r="B128" s="1043"/>
      <c r="C128" s="1043"/>
      <c r="D128" s="1043"/>
      <c r="E128" s="1043"/>
      <c r="F128" s="104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2"/>
      <c r="B129" s="1043"/>
      <c r="C129" s="1043"/>
      <c r="D129" s="1043"/>
      <c r="E129" s="1043"/>
      <c r="F129" s="104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2"/>
      <c r="B130" s="1043"/>
      <c r="C130" s="1043"/>
      <c r="D130" s="1043"/>
      <c r="E130" s="1043"/>
      <c r="F130" s="104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2"/>
      <c r="B131" s="1043"/>
      <c r="C131" s="1043"/>
      <c r="D131" s="1043"/>
      <c r="E131" s="1043"/>
      <c r="F131" s="104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2"/>
      <c r="B132" s="1043"/>
      <c r="C132" s="1043"/>
      <c r="D132" s="1043"/>
      <c r="E132" s="1043"/>
      <c r="F132" s="104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2"/>
      <c r="B133" s="1043"/>
      <c r="C133" s="1043"/>
      <c r="D133" s="1043"/>
      <c r="E133" s="1043"/>
      <c r="F133" s="1044"/>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2"/>
      <c r="B134" s="1043"/>
      <c r="C134" s="1043"/>
      <c r="D134" s="1043"/>
      <c r="E134" s="1043"/>
      <c r="F134" s="104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customHeight="1" x14ac:dyDescent="0.15">
      <c r="A135" s="1042"/>
      <c r="B135" s="1043"/>
      <c r="C135" s="1043"/>
      <c r="D135" s="1043"/>
      <c r="E135" s="1043"/>
      <c r="F135" s="1044"/>
      <c r="G135" s="812"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8"/>
      <c r="AC135" s="812"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91"/>
      <c r="Z136" s="392"/>
      <c r="AA136" s="392"/>
      <c r="AB136" s="802"/>
      <c r="AC136" s="671"/>
      <c r="AD136" s="672"/>
      <c r="AE136" s="672"/>
      <c r="AF136" s="672"/>
      <c r="AG136" s="673"/>
      <c r="AH136" s="665"/>
      <c r="AI136" s="666"/>
      <c r="AJ136" s="666"/>
      <c r="AK136" s="666"/>
      <c r="AL136" s="666"/>
      <c r="AM136" s="666"/>
      <c r="AN136" s="666"/>
      <c r="AO136" s="666"/>
      <c r="AP136" s="666"/>
      <c r="AQ136" s="666"/>
      <c r="AR136" s="666"/>
      <c r="AS136" s="666"/>
      <c r="AT136" s="667"/>
      <c r="AU136" s="391"/>
      <c r="AV136" s="392"/>
      <c r="AW136" s="392"/>
      <c r="AX136" s="393"/>
    </row>
    <row r="137" spans="1:50" ht="24.75" customHeight="1" x14ac:dyDescent="0.15">
      <c r="A137" s="1042"/>
      <c r="B137" s="1043"/>
      <c r="C137" s="1043"/>
      <c r="D137" s="1043"/>
      <c r="E137" s="1043"/>
      <c r="F137" s="104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2"/>
      <c r="B138" s="1043"/>
      <c r="C138" s="1043"/>
      <c r="D138" s="1043"/>
      <c r="E138" s="1043"/>
      <c r="F138" s="104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2"/>
      <c r="B139" s="1043"/>
      <c r="C139" s="1043"/>
      <c r="D139" s="1043"/>
      <c r="E139" s="1043"/>
      <c r="F139" s="104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2"/>
      <c r="B140" s="1043"/>
      <c r="C140" s="1043"/>
      <c r="D140" s="1043"/>
      <c r="E140" s="1043"/>
      <c r="F140" s="104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2"/>
      <c r="B141" s="1043"/>
      <c r="C141" s="1043"/>
      <c r="D141" s="1043"/>
      <c r="E141" s="1043"/>
      <c r="F141" s="104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2"/>
      <c r="B142" s="1043"/>
      <c r="C142" s="1043"/>
      <c r="D142" s="1043"/>
      <c r="E142" s="1043"/>
      <c r="F142" s="104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2"/>
      <c r="B143" s="1043"/>
      <c r="C143" s="1043"/>
      <c r="D143" s="1043"/>
      <c r="E143" s="1043"/>
      <c r="F143" s="104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2"/>
      <c r="B144" s="1043"/>
      <c r="C144" s="1043"/>
      <c r="D144" s="1043"/>
      <c r="E144" s="1043"/>
      <c r="F144" s="104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2"/>
      <c r="B145" s="1043"/>
      <c r="C145" s="1043"/>
      <c r="D145" s="1043"/>
      <c r="E145" s="1043"/>
      <c r="F145" s="104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2"/>
      <c r="B146" s="1043"/>
      <c r="C146" s="1043"/>
      <c r="D146" s="1043"/>
      <c r="E146" s="1043"/>
      <c r="F146" s="1044"/>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2"/>
      <c r="B147" s="1043"/>
      <c r="C147" s="1043"/>
      <c r="D147" s="1043"/>
      <c r="E147" s="1043"/>
      <c r="F147" s="104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customHeight="1" x14ac:dyDescent="0.15">
      <c r="A148" s="1042"/>
      <c r="B148" s="1043"/>
      <c r="C148" s="1043"/>
      <c r="D148" s="1043"/>
      <c r="E148" s="1043"/>
      <c r="F148" s="1044"/>
      <c r="G148" s="812"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8"/>
      <c r="AC148" s="812"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91"/>
      <c r="Z149" s="392"/>
      <c r="AA149" s="392"/>
      <c r="AB149" s="802"/>
      <c r="AC149" s="671"/>
      <c r="AD149" s="672"/>
      <c r="AE149" s="672"/>
      <c r="AF149" s="672"/>
      <c r="AG149" s="673"/>
      <c r="AH149" s="665"/>
      <c r="AI149" s="666"/>
      <c r="AJ149" s="666"/>
      <c r="AK149" s="666"/>
      <c r="AL149" s="666"/>
      <c r="AM149" s="666"/>
      <c r="AN149" s="666"/>
      <c r="AO149" s="666"/>
      <c r="AP149" s="666"/>
      <c r="AQ149" s="666"/>
      <c r="AR149" s="666"/>
      <c r="AS149" s="666"/>
      <c r="AT149" s="667"/>
      <c r="AU149" s="391"/>
      <c r="AV149" s="392"/>
      <c r="AW149" s="392"/>
      <c r="AX149" s="393"/>
    </row>
    <row r="150" spans="1:50" ht="24.75" customHeight="1" x14ac:dyDescent="0.15">
      <c r="A150" s="1042"/>
      <c r="B150" s="1043"/>
      <c r="C150" s="1043"/>
      <c r="D150" s="1043"/>
      <c r="E150" s="1043"/>
      <c r="F150" s="104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2"/>
      <c r="B151" s="1043"/>
      <c r="C151" s="1043"/>
      <c r="D151" s="1043"/>
      <c r="E151" s="1043"/>
      <c r="F151" s="104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2"/>
      <c r="B152" s="1043"/>
      <c r="C152" s="1043"/>
      <c r="D152" s="1043"/>
      <c r="E152" s="1043"/>
      <c r="F152" s="104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2"/>
      <c r="B153" s="1043"/>
      <c r="C153" s="1043"/>
      <c r="D153" s="1043"/>
      <c r="E153" s="1043"/>
      <c r="F153" s="104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2"/>
      <c r="B154" s="1043"/>
      <c r="C154" s="1043"/>
      <c r="D154" s="1043"/>
      <c r="E154" s="1043"/>
      <c r="F154" s="104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2"/>
      <c r="B155" s="1043"/>
      <c r="C155" s="1043"/>
      <c r="D155" s="1043"/>
      <c r="E155" s="1043"/>
      <c r="F155" s="104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2"/>
      <c r="B156" s="1043"/>
      <c r="C156" s="1043"/>
      <c r="D156" s="1043"/>
      <c r="E156" s="1043"/>
      <c r="F156" s="104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2"/>
      <c r="B157" s="1043"/>
      <c r="C157" s="1043"/>
      <c r="D157" s="1043"/>
      <c r="E157" s="1043"/>
      <c r="F157" s="104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2"/>
      <c r="B158" s="1043"/>
      <c r="C158" s="1043"/>
      <c r="D158" s="1043"/>
      <c r="E158" s="1043"/>
      <c r="F158" s="104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customHeight="1" x14ac:dyDescent="0.15">
      <c r="A162" s="1042"/>
      <c r="B162" s="1043"/>
      <c r="C162" s="1043"/>
      <c r="D162" s="1043"/>
      <c r="E162" s="1043"/>
      <c r="F162" s="1044"/>
      <c r="G162" s="812"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8"/>
      <c r="AC162" s="812"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91"/>
      <c r="Z163" s="392"/>
      <c r="AA163" s="392"/>
      <c r="AB163" s="802"/>
      <c r="AC163" s="671"/>
      <c r="AD163" s="672"/>
      <c r="AE163" s="672"/>
      <c r="AF163" s="672"/>
      <c r="AG163" s="673"/>
      <c r="AH163" s="665"/>
      <c r="AI163" s="666"/>
      <c r="AJ163" s="666"/>
      <c r="AK163" s="666"/>
      <c r="AL163" s="666"/>
      <c r="AM163" s="666"/>
      <c r="AN163" s="666"/>
      <c r="AO163" s="666"/>
      <c r="AP163" s="666"/>
      <c r="AQ163" s="666"/>
      <c r="AR163" s="666"/>
      <c r="AS163" s="666"/>
      <c r="AT163" s="667"/>
      <c r="AU163" s="391"/>
      <c r="AV163" s="392"/>
      <c r="AW163" s="392"/>
      <c r="AX163" s="393"/>
    </row>
    <row r="164" spans="1:50" ht="24.75" customHeight="1" x14ac:dyDescent="0.15">
      <c r="A164" s="1042"/>
      <c r="B164" s="1043"/>
      <c r="C164" s="1043"/>
      <c r="D164" s="1043"/>
      <c r="E164" s="1043"/>
      <c r="F164" s="104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2"/>
      <c r="B165" s="1043"/>
      <c r="C165" s="1043"/>
      <c r="D165" s="1043"/>
      <c r="E165" s="1043"/>
      <c r="F165" s="104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2"/>
      <c r="B166" s="1043"/>
      <c r="C166" s="1043"/>
      <c r="D166" s="1043"/>
      <c r="E166" s="1043"/>
      <c r="F166" s="104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2"/>
      <c r="B167" s="1043"/>
      <c r="C167" s="1043"/>
      <c r="D167" s="1043"/>
      <c r="E167" s="1043"/>
      <c r="F167" s="104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2"/>
      <c r="B168" s="1043"/>
      <c r="C168" s="1043"/>
      <c r="D168" s="1043"/>
      <c r="E168" s="1043"/>
      <c r="F168" s="104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2"/>
      <c r="B169" s="1043"/>
      <c r="C169" s="1043"/>
      <c r="D169" s="1043"/>
      <c r="E169" s="1043"/>
      <c r="F169" s="104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2"/>
      <c r="B170" s="1043"/>
      <c r="C170" s="1043"/>
      <c r="D170" s="1043"/>
      <c r="E170" s="1043"/>
      <c r="F170" s="104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2"/>
      <c r="B171" s="1043"/>
      <c r="C171" s="1043"/>
      <c r="D171" s="1043"/>
      <c r="E171" s="1043"/>
      <c r="F171" s="104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2"/>
      <c r="B172" s="1043"/>
      <c r="C172" s="1043"/>
      <c r="D172" s="1043"/>
      <c r="E172" s="1043"/>
      <c r="F172" s="104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2"/>
      <c r="B173" s="1043"/>
      <c r="C173" s="1043"/>
      <c r="D173" s="1043"/>
      <c r="E173" s="1043"/>
      <c r="F173" s="1044"/>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2"/>
      <c r="B174" s="1043"/>
      <c r="C174" s="1043"/>
      <c r="D174" s="1043"/>
      <c r="E174" s="1043"/>
      <c r="F174" s="104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customHeight="1" x14ac:dyDescent="0.15">
      <c r="A175" s="1042"/>
      <c r="B175" s="1043"/>
      <c r="C175" s="1043"/>
      <c r="D175" s="1043"/>
      <c r="E175" s="1043"/>
      <c r="F175" s="1044"/>
      <c r="G175" s="812"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8"/>
      <c r="AC175" s="812"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91"/>
      <c r="Z176" s="392"/>
      <c r="AA176" s="392"/>
      <c r="AB176" s="802"/>
      <c r="AC176" s="671"/>
      <c r="AD176" s="672"/>
      <c r="AE176" s="672"/>
      <c r="AF176" s="672"/>
      <c r="AG176" s="673"/>
      <c r="AH176" s="665"/>
      <c r="AI176" s="666"/>
      <c r="AJ176" s="666"/>
      <c r="AK176" s="666"/>
      <c r="AL176" s="666"/>
      <c r="AM176" s="666"/>
      <c r="AN176" s="666"/>
      <c r="AO176" s="666"/>
      <c r="AP176" s="666"/>
      <c r="AQ176" s="666"/>
      <c r="AR176" s="666"/>
      <c r="AS176" s="666"/>
      <c r="AT176" s="667"/>
      <c r="AU176" s="391"/>
      <c r="AV176" s="392"/>
      <c r="AW176" s="392"/>
      <c r="AX176" s="393"/>
    </row>
    <row r="177" spans="1:50" ht="24.75" customHeight="1" x14ac:dyDescent="0.15">
      <c r="A177" s="1042"/>
      <c r="B177" s="1043"/>
      <c r="C177" s="1043"/>
      <c r="D177" s="1043"/>
      <c r="E177" s="1043"/>
      <c r="F177" s="104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2"/>
      <c r="B178" s="1043"/>
      <c r="C178" s="1043"/>
      <c r="D178" s="1043"/>
      <c r="E178" s="1043"/>
      <c r="F178" s="104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2"/>
      <c r="B179" s="1043"/>
      <c r="C179" s="1043"/>
      <c r="D179" s="1043"/>
      <c r="E179" s="1043"/>
      <c r="F179" s="104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2"/>
      <c r="B180" s="1043"/>
      <c r="C180" s="1043"/>
      <c r="D180" s="1043"/>
      <c r="E180" s="1043"/>
      <c r="F180" s="104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2"/>
      <c r="B181" s="1043"/>
      <c r="C181" s="1043"/>
      <c r="D181" s="1043"/>
      <c r="E181" s="1043"/>
      <c r="F181" s="104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2"/>
      <c r="B182" s="1043"/>
      <c r="C182" s="1043"/>
      <c r="D182" s="1043"/>
      <c r="E182" s="1043"/>
      <c r="F182" s="104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2"/>
      <c r="B183" s="1043"/>
      <c r="C183" s="1043"/>
      <c r="D183" s="1043"/>
      <c r="E183" s="1043"/>
      <c r="F183" s="104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2"/>
      <c r="B184" s="1043"/>
      <c r="C184" s="1043"/>
      <c r="D184" s="1043"/>
      <c r="E184" s="1043"/>
      <c r="F184" s="104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2"/>
      <c r="B185" s="1043"/>
      <c r="C185" s="1043"/>
      <c r="D185" s="1043"/>
      <c r="E185" s="1043"/>
      <c r="F185" s="104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2"/>
      <c r="B186" s="1043"/>
      <c r="C186" s="1043"/>
      <c r="D186" s="1043"/>
      <c r="E186" s="1043"/>
      <c r="F186" s="1044"/>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2"/>
      <c r="B187" s="1043"/>
      <c r="C187" s="1043"/>
      <c r="D187" s="1043"/>
      <c r="E187" s="1043"/>
      <c r="F187" s="104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customHeight="1" x14ac:dyDescent="0.15">
      <c r="A188" s="1042"/>
      <c r="B188" s="1043"/>
      <c r="C188" s="1043"/>
      <c r="D188" s="1043"/>
      <c r="E188" s="1043"/>
      <c r="F188" s="1044"/>
      <c r="G188" s="812"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8"/>
      <c r="AC188" s="812"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91"/>
      <c r="Z189" s="392"/>
      <c r="AA189" s="392"/>
      <c r="AB189" s="802"/>
      <c r="AC189" s="671"/>
      <c r="AD189" s="672"/>
      <c r="AE189" s="672"/>
      <c r="AF189" s="672"/>
      <c r="AG189" s="673"/>
      <c r="AH189" s="665"/>
      <c r="AI189" s="666"/>
      <c r="AJ189" s="666"/>
      <c r="AK189" s="666"/>
      <c r="AL189" s="666"/>
      <c r="AM189" s="666"/>
      <c r="AN189" s="666"/>
      <c r="AO189" s="666"/>
      <c r="AP189" s="666"/>
      <c r="AQ189" s="666"/>
      <c r="AR189" s="666"/>
      <c r="AS189" s="666"/>
      <c r="AT189" s="667"/>
      <c r="AU189" s="391"/>
      <c r="AV189" s="392"/>
      <c r="AW189" s="392"/>
      <c r="AX189" s="393"/>
    </row>
    <row r="190" spans="1:50" ht="24.75" customHeight="1" x14ac:dyDescent="0.15">
      <c r="A190" s="1042"/>
      <c r="B190" s="1043"/>
      <c r="C190" s="1043"/>
      <c r="D190" s="1043"/>
      <c r="E190" s="1043"/>
      <c r="F190" s="104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2"/>
      <c r="B191" s="1043"/>
      <c r="C191" s="1043"/>
      <c r="D191" s="1043"/>
      <c r="E191" s="1043"/>
      <c r="F191" s="104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2"/>
      <c r="B192" s="1043"/>
      <c r="C192" s="1043"/>
      <c r="D192" s="1043"/>
      <c r="E192" s="1043"/>
      <c r="F192" s="104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2"/>
      <c r="B193" s="1043"/>
      <c r="C193" s="1043"/>
      <c r="D193" s="1043"/>
      <c r="E193" s="1043"/>
      <c r="F193" s="104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2"/>
      <c r="B194" s="1043"/>
      <c r="C194" s="1043"/>
      <c r="D194" s="1043"/>
      <c r="E194" s="1043"/>
      <c r="F194" s="104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2"/>
      <c r="B195" s="1043"/>
      <c r="C195" s="1043"/>
      <c r="D195" s="1043"/>
      <c r="E195" s="1043"/>
      <c r="F195" s="104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2"/>
      <c r="B196" s="1043"/>
      <c r="C196" s="1043"/>
      <c r="D196" s="1043"/>
      <c r="E196" s="1043"/>
      <c r="F196" s="104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2"/>
      <c r="B197" s="1043"/>
      <c r="C197" s="1043"/>
      <c r="D197" s="1043"/>
      <c r="E197" s="1043"/>
      <c r="F197" s="104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2"/>
      <c r="B198" s="1043"/>
      <c r="C198" s="1043"/>
      <c r="D198" s="1043"/>
      <c r="E198" s="1043"/>
      <c r="F198" s="104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2"/>
      <c r="B199" s="1043"/>
      <c r="C199" s="1043"/>
      <c r="D199" s="1043"/>
      <c r="E199" s="1043"/>
      <c r="F199" s="1044"/>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2"/>
      <c r="B200" s="1043"/>
      <c r="C200" s="1043"/>
      <c r="D200" s="1043"/>
      <c r="E200" s="1043"/>
      <c r="F200" s="104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customHeight="1" x14ac:dyDescent="0.15">
      <c r="A201" s="1042"/>
      <c r="B201" s="1043"/>
      <c r="C201" s="1043"/>
      <c r="D201" s="1043"/>
      <c r="E201" s="1043"/>
      <c r="F201" s="1044"/>
      <c r="G201" s="812"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8"/>
      <c r="AC201" s="812"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91"/>
      <c r="Z202" s="392"/>
      <c r="AA202" s="392"/>
      <c r="AB202" s="802"/>
      <c r="AC202" s="671"/>
      <c r="AD202" s="672"/>
      <c r="AE202" s="672"/>
      <c r="AF202" s="672"/>
      <c r="AG202" s="673"/>
      <c r="AH202" s="665"/>
      <c r="AI202" s="666"/>
      <c r="AJ202" s="666"/>
      <c r="AK202" s="666"/>
      <c r="AL202" s="666"/>
      <c r="AM202" s="666"/>
      <c r="AN202" s="666"/>
      <c r="AO202" s="666"/>
      <c r="AP202" s="666"/>
      <c r="AQ202" s="666"/>
      <c r="AR202" s="666"/>
      <c r="AS202" s="666"/>
      <c r="AT202" s="667"/>
      <c r="AU202" s="391"/>
      <c r="AV202" s="392"/>
      <c r="AW202" s="392"/>
      <c r="AX202" s="393"/>
    </row>
    <row r="203" spans="1:50" ht="24.75" customHeight="1" x14ac:dyDescent="0.15">
      <c r="A203" s="1042"/>
      <c r="B203" s="1043"/>
      <c r="C203" s="1043"/>
      <c r="D203" s="1043"/>
      <c r="E203" s="1043"/>
      <c r="F203" s="104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2"/>
      <c r="B204" s="1043"/>
      <c r="C204" s="1043"/>
      <c r="D204" s="1043"/>
      <c r="E204" s="1043"/>
      <c r="F204" s="104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2"/>
      <c r="B205" s="1043"/>
      <c r="C205" s="1043"/>
      <c r="D205" s="1043"/>
      <c r="E205" s="1043"/>
      <c r="F205" s="104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2"/>
      <c r="B206" s="1043"/>
      <c r="C206" s="1043"/>
      <c r="D206" s="1043"/>
      <c r="E206" s="1043"/>
      <c r="F206" s="104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2"/>
      <c r="B207" s="1043"/>
      <c r="C207" s="1043"/>
      <c r="D207" s="1043"/>
      <c r="E207" s="1043"/>
      <c r="F207" s="104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2"/>
      <c r="B208" s="1043"/>
      <c r="C208" s="1043"/>
      <c r="D208" s="1043"/>
      <c r="E208" s="1043"/>
      <c r="F208" s="104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2"/>
      <c r="B209" s="1043"/>
      <c r="C209" s="1043"/>
      <c r="D209" s="1043"/>
      <c r="E209" s="1043"/>
      <c r="F209" s="104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2"/>
      <c r="B210" s="1043"/>
      <c r="C210" s="1043"/>
      <c r="D210" s="1043"/>
      <c r="E210" s="1043"/>
      <c r="F210" s="104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2"/>
      <c r="B211" s="1043"/>
      <c r="C211" s="1043"/>
      <c r="D211" s="1043"/>
      <c r="E211" s="1043"/>
      <c r="F211" s="104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customHeight="1" x14ac:dyDescent="0.15">
      <c r="A215" s="1042"/>
      <c r="B215" s="1043"/>
      <c r="C215" s="1043"/>
      <c r="D215" s="1043"/>
      <c r="E215" s="1043"/>
      <c r="F215" s="1044"/>
      <c r="G215" s="812"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8"/>
      <c r="AC215" s="812"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91"/>
      <c r="Z216" s="392"/>
      <c r="AA216" s="392"/>
      <c r="AB216" s="802"/>
      <c r="AC216" s="671"/>
      <c r="AD216" s="672"/>
      <c r="AE216" s="672"/>
      <c r="AF216" s="672"/>
      <c r="AG216" s="673"/>
      <c r="AH216" s="665"/>
      <c r="AI216" s="666"/>
      <c r="AJ216" s="666"/>
      <c r="AK216" s="666"/>
      <c r="AL216" s="666"/>
      <c r="AM216" s="666"/>
      <c r="AN216" s="666"/>
      <c r="AO216" s="666"/>
      <c r="AP216" s="666"/>
      <c r="AQ216" s="666"/>
      <c r="AR216" s="666"/>
      <c r="AS216" s="666"/>
      <c r="AT216" s="667"/>
      <c r="AU216" s="391"/>
      <c r="AV216" s="392"/>
      <c r="AW216" s="392"/>
      <c r="AX216" s="393"/>
    </row>
    <row r="217" spans="1:50" ht="24.75" customHeight="1" x14ac:dyDescent="0.15">
      <c r="A217" s="1042"/>
      <c r="B217" s="1043"/>
      <c r="C217" s="1043"/>
      <c r="D217" s="1043"/>
      <c r="E217" s="1043"/>
      <c r="F217" s="104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2"/>
      <c r="B218" s="1043"/>
      <c r="C218" s="1043"/>
      <c r="D218" s="1043"/>
      <c r="E218" s="1043"/>
      <c r="F218" s="104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2"/>
      <c r="B219" s="1043"/>
      <c r="C219" s="1043"/>
      <c r="D219" s="1043"/>
      <c r="E219" s="1043"/>
      <c r="F219" s="104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2"/>
      <c r="B220" s="1043"/>
      <c r="C220" s="1043"/>
      <c r="D220" s="1043"/>
      <c r="E220" s="1043"/>
      <c r="F220" s="104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2"/>
      <c r="B221" s="1043"/>
      <c r="C221" s="1043"/>
      <c r="D221" s="1043"/>
      <c r="E221" s="1043"/>
      <c r="F221" s="104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2"/>
      <c r="B222" s="1043"/>
      <c r="C222" s="1043"/>
      <c r="D222" s="1043"/>
      <c r="E222" s="1043"/>
      <c r="F222" s="104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2"/>
      <c r="B223" s="1043"/>
      <c r="C223" s="1043"/>
      <c r="D223" s="1043"/>
      <c r="E223" s="1043"/>
      <c r="F223" s="104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2"/>
      <c r="B224" s="1043"/>
      <c r="C224" s="1043"/>
      <c r="D224" s="1043"/>
      <c r="E224" s="1043"/>
      <c r="F224" s="104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2"/>
      <c r="B225" s="1043"/>
      <c r="C225" s="1043"/>
      <c r="D225" s="1043"/>
      <c r="E225" s="1043"/>
      <c r="F225" s="104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2"/>
      <c r="B226" s="1043"/>
      <c r="C226" s="1043"/>
      <c r="D226" s="1043"/>
      <c r="E226" s="1043"/>
      <c r="F226" s="1044"/>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2"/>
      <c r="B227" s="1043"/>
      <c r="C227" s="1043"/>
      <c r="D227" s="1043"/>
      <c r="E227" s="1043"/>
      <c r="F227" s="104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customHeight="1" x14ac:dyDescent="0.15">
      <c r="A228" s="1042"/>
      <c r="B228" s="1043"/>
      <c r="C228" s="1043"/>
      <c r="D228" s="1043"/>
      <c r="E228" s="1043"/>
      <c r="F228" s="1044"/>
      <c r="G228" s="812"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8"/>
      <c r="AC228" s="812"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91"/>
      <c r="Z229" s="392"/>
      <c r="AA229" s="392"/>
      <c r="AB229" s="802"/>
      <c r="AC229" s="671"/>
      <c r="AD229" s="672"/>
      <c r="AE229" s="672"/>
      <c r="AF229" s="672"/>
      <c r="AG229" s="673"/>
      <c r="AH229" s="665"/>
      <c r="AI229" s="666"/>
      <c r="AJ229" s="666"/>
      <c r="AK229" s="666"/>
      <c r="AL229" s="666"/>
      <c r="AM229" s="666"/>
      <c r="AN229" s="666"/>
      <c r="AO229" s="666"/>
      <c r="AP229" s="666"/>
      <c r="AQ229" s="666"/>
      <c r="AR229" s="666"/>
      <c r="AS229" s="666"/>
      <c r="AT229" s="667"/>
      <c r="AU229" s="391"/>
      <c r="AV229" s="392"/>
      <c r="AW229" s="392"/>
      <c r="AX229" s="393"/>
    </row>
    <row r="230" spans="1:50" ht="24.75" customHeight="1" x14ac:dyDescent="0.15">
      <c r="A230" s="1042"/>
      <c r="B230" s="1043"/>
      <c r="C230" s="1043"/>
      <c r="D230" s="1043"/>
      <c r="E230" s="1043"/>
      <c r="F230" s="104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2"/>
      <c r="B231" s="1043"/>
      <c r="C231" s="1043"/>
      <c r="D231" s="1043"/>
      <c r="E231" s="1043"/>
      <c r="F231" s="104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2"/>
      <c r="B232" s="1043"/>
      <c r="C232" s="1043"/>
      <c r="D232" s="1043"/>
      <c r="E232" s="1043"/>
      <c r="F232" s="104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2"/>
      <c r="B233" s="1043"/>
      <c r="C233" s="1043"/>
      <c r="D233" s="1043"/>
      <c r="E233" s="1043"/>
      <c r="F233" s="104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2"/>
      <c r="B234" s="1043"/>
      <c r="C234" s="1043"/>
      <c r="D234" s="1043"/>
      <c r="E234" s="1043"/>
      <c r="F234" s="104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2"/>
      <c r="B235" s="1043"/>
      <c r="C235" s="1043"/>
      <c r="D235" s="1043"/>
      <c r="E235" s="1043"/>
      <c r="F235" s="104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2"/>
      <c r="B236" s="1043"/>
      <c r="C236" s="1043"/>
      <c r="D236" s="1043"/>
      <c r="E236" s="1043"/>
      <c r="F236" s="104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2"/>
      <c r="B237" s="1043"/>
      <c r="C237" s="1043"/>
      <c r="D237" s="1043"/>
      <c r="E237" s="1043"/>
      <c r="F237" s="104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2"/>
      <c r="B238" s="1043"/>
      <c r="C238" s="1043"/>
      <c r="D238" s="1043"/>
      <c r="E238" s="1043"/>
      <c r="F238" s="104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2"/>
      <c r="B239" s="1043"/>
      <c r="C239" s="1043"/>
      <c r="D239" s="1043"/>
      <c r="E239" s="1043"/>
      <c r="F239" s="1044"/>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2"/>
      <c r="B240" s="1043"/>
      <c r="C240" s="1043"/>
      <c r="D240" s="1043"/>
      <c r="E240" s="1043"/>
      <c r="F240" s="104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customHeight="1" x14ac:dyDescent="0.15">
      <c r="A241" s="1042"/>
      <c r="B241" s="1043"/>
      <c r="C241" s="1043"/>
      <c r="D241" s="1043"/>
      <c r="E241" s="1043"/>
      <c r="F241" s="1044"/>
      <c r="G241" s="812"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8"/>
      <c r="AC241" s="812"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91"/>
      <c r="Z242" s="392"/>
      <c r="AA242" s="392"/>
      <c r="AB242" s="802"/>
      <c r="AC242" s="671"/>
      <c r="AD242" s="672"/>
      <c r="AE242" s="672"/>
      <c r="AF242" s="672"/>
      <c r="AG242" s="673"/>
      <c r="AH242" s="665"/>
      <c r="AI242" s="666"/>
      <c r="AJ242" s="666"/>
      <c r="AK242" s="666"/>
      <c r="AL242" s="666"/>
      <c r="AM242" s="666"/>
      <c r="AN242" s="666"/>
      <c r="AO242" s="666"/>
      <c r="AP242" s="666"/>
      <c r="AQ242" s="666"/>
      <c r="AR242" s="666"/>
      <c r="AS242" s="666"/>
      <c r="AT242" s="667"/>
      <c r="AU242" s="391"/>
      <c r="AV242" s="392"/>
      <c r="AW242" s="392"/>
      <c r="AX242" s="393"/>
    </row>
    <row r="243" spans="1:50" ht="24.75" customHeight="1" x14ac:dyDescent="0.15">
      <c r="A243" s="1042"/>
      <c r="B243" s="1043"/>
      <c r="C243" s="1043"/>
      <c r="D243" s="1043"/>
      <c r="E243" s="1043"/>
      <c r="F243" s="104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2"/>
      <c r="B244" s="1043"/>
      <c r="C244" s="1043"/>
      <c r="D244" s="1043"/>
      <c r="E244" s="1043"/>
      <c r="F244" s="104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2"/>
      <c r="B245" s="1043"/>
      <c r="C245" s="1043"/>
      <c r="D245" s="1043"/>
      <c r="E245" s="1043"/>
      <c r="F245" s="104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2"/>
      <c r="B246" s="1043"/>
      <c r="C246" s="1043"/>
      <c r="D246" s="1043"/>
      <c r="E246" s="1043"/>
      <c r="F246" s="104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2"/>
      <c r="B247" s="1043"/>
      <c r="C247" s="1043"/>
      <c r="D247" s="1043"/>
      <c r="E247" s="1043"/>
      <c r="F247" s="104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2"/>
      <c r="B248" s="1043"/>
      <c r="C248" s="1043"/>
      <c r="D248" s="1043"/>
      <c r="E248" s="1043"/>
      <c r="F248" s="104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2"/>
      <c r="B249" s="1043"/>
      <c r="C249" s="1043"/>
      <c r="D249" s="1043"/>
      <c r="E249" s="1043"/>
      <c r="F249" s="104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2"/>
      <c r="B250" s="1043"/>
      <c r="C250" s="1043"/>
      <c r="D250" s="1043"/>
      <c r="E250" s="1043"/>
      <c r="F250" s="104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2"/>
      <c r="B251" s="1043"/>
      <c r="C251" s="1043"/>
      <c r="D251" s="1043"/>
      <c r="E251" s="1043"/>
      <c r="F251" s="104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2"/>
      <c r="B252" s="1043"/>
      <c r="C252" s="1043"/>
      <c r="D252" s="1043"/>
      <c r="E252" s="1043"/>
      <c r="F252" s="1044"/>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2"/>
      <c r="B253" s="1043"/>
      <c r="C253" s="1043"/>
      <c r="D253" s="1043"/>
      <c r="E253" s="1043"/>
      <c r="F253" s="104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customHeight="1" x14ac:dyDescent="0.15">
      <c r="A254" s="1042"/>
      <c r="B254" s="1043"/>
      <c r="C254" s="1043"/>
      <c r="D254" s="1043"/>
      <c r="E254" s="1043"/>
      <c r="F254" s="1044"/>
      <c r="G254" s="812"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8"/>
      <c r="AC254" s="812"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91"/>
      <c r="Z255" s="392"/>
      <c r="AA255" s="392"/>
      <c r="AB255" s="802"/>
      <c r="AC255" s="671"/>
      <c r="AD255" s="672"/>
      <c r="AE255" s="672"/>
      <c r="AF255" s="672"/>
      <c r="AG255" s="673"/>
      <c r="AH255" s="665"/>
      <c r="AI255" s="666"/>
      <c r="AJ255" s="666"/>
      <c r="AK255" s="666"/>
      <c r="AL255" s="666"/>
      <c r="AM255" s="666"/>
      <c r="AN255" s="666"/>
      <c r="AO255" s="666"/>
      <c r="AP255" s="666"/>
      <c r="AQ255" s="666"/>
      <c r="AR255" s="666"/>
      <c r="AS255" s="666"/>
      <c r="AT255" s="667"/>
      <c r="AU255" s="391"/>
      <c r="AV255" s="392"/>
      <c r="AW255" s="392"/>
      <c r="AX255" s="393"/>
    </row>
    <row r="256" spans="1:50" ht="24.75" customHeight="1" x14ac:dyDescent="0.15">
      <c r="A256" s="1042"/>
      <c r="B256" s="1043"/>
      <c r="C256" s="1043"/>
      <c r="D256" s="1043"/>
      <c r="E256" s="1043"/>
      <c r="F256" s="104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2"/>
      <c r="B257" s="1043"/>
      <c r="C257" s="1043"/>
      <c r="D257" s="1043"/>
      <c r="E257" s="1043"/>
      <c r="F257" s="104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2"/>
      <c r="B258" s="1043"/>
      <c r="C258" s="1043"/>
      <c r="D258" s="1043"/>
      <c r="E258" s="1043"/>
      <c r="F258" s="104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2"/>
      <c r="B259" s="1043"/>
      <c r="C259" s="1043"/>
      <c r="D259" s="1043"/>
      <c r="E259" s="1043"/>
      <c r="F259" s="104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2"/>
      <c r="B260" s="1043"/>
      <c r="C260" s="1043"/>
      <c r="D260" s="1043"/>
      <c r="E260" s="1043"/>
      <c r="F260" s="104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2"/>
      <c r="B261" s="1043"/>
      <c r="C261" s="1043"/>
      <c r="D261" s="1043"/>
      <c r="E261" s="1043"/>
      <c r="F261" s="104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2"/>
      <c r="B262" s="1043"/>
      <c r="C262" s="1043"/>
      <c r="D262" s="1043"/>
      <c r="E262" s="1043"/>
      <c r="F262" s="104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2"/>
      <c r="B263" s="1043"/>
      <c r="C263" s="1043"/>
      <c r="D263" s="1043"/>
      <c r="E263" s="1043"/>
      <c r="F263" s="104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2"/>
      <c r="B264" s="1043"/>
      <c r="C264" s="1043"/>
      <c r="D264" s="1043"/>
      <c r="E264" s="1043"/>
      <c r="F264" s="104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473</v>
      </c>
      <c r="Z3" s="371"/>
      <c r="AA3" s="371"/>
      <c r="AB3" s="371"/>
      <c r="AC3" s="152" t="s">
        <v>458</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53">
        <v>1</v>
      </c>
      <c r="B4" s="105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53">
        <v>2</v>
      </c>
      <c r="B5" s="105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53">
        <v>3</v>
      </c>
      <c r="B6" s="105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53">
        <v>4</v>
      </c>
      <c r="B7" s="105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53">
        <v>5</v>
      </c>
      <c r="B8" s="105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53">
        <v>6</v>
      </c>
      <c r="B9" s="105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53">
        <v>7</v>
      </c>
      <c r="B10" s="105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53">
        <v>8</v>
      </c>
      <c r="B11" s="105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53">
        <v>9</v>
      </c>
      <c r="B12" s="105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53">
        <v>10</v>
      </c>
      <c r="B13" s="105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53">
        <v>11</v>
      </c>
      <c r="B14" s="105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53">
        <v>12</v>
      </c>
      <c r="B15" s="105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53">
        <v>13</v>
      </c>
      <c r="B16" s="105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53">
        <v>14</v>
      </c>
      <c r="B17" s="105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53">
        <v>15</v>
      </c>
      <c r="B18" s="105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53">
        <v>16</v>
      </c>
      <c r="B19" s="105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53">
        <v>17</v>
      </c>
      <c r="B20" s="105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53">
        <v>18</v>
      </c>
      <c r="B21" s="105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53">
        <v>19</v>
      </c>
      <c r="B22" s="105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53">
        <v>20</v>
      </c>
      <c r="B23" s="105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53">
        <v>21</v>
      </c>
      <c r="B24" s="105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53">
        <v>22</v>
      </c>
      <c r="B25" s="105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53">
        <v>23</v>
      </c>
      <c r="B26" s="105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53">
        <v>24</v>
      </c>
      <c r="B27" s="105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53">
        <v>25</v>
      </c>
      <c r="B28" s="105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53">
        <v>26</v>
      </c>
      <c r="B29" s="105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53">
        <v>27</v>
      </c>
      <c r="B30" s="105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53">
        <v>28</v>
      </c>
      <c r="B31" s="105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53">
        <v>29</v>
      </c>
      <c r="B32" s="105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53">
        <v>30</v>
      </c>
      <c r="B33" s="105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473</v>
      </c>
      <c r="Z36" s="371"/>
      <c r="AA36" s="371"/>
      <c r="AB36" s="371"/>
      <c r="AC36" s="152" t="s">
        <v>458</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53">
        <v>1</v>
      </c>
      <c r="B37" s="105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53">
        <v>2</v>
      </c>
      <c r="B38" s="105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53">
        <v>3</v>
      </c>
      <c r="B39" s="105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53">
        <v>4</v>
      </c>
      <c r="B40" s="105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53">
        <v>5</v>
      </c>
      <c r="B41" s="105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53">
        <v>6</v>
      </c>
      <c r="B42" s="105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53">
        <v>7</v>
      </c>
      <c r="B43" s="105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53">
        <v>8</v>
      </c>
      <c r="B44" s="105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53">
        <v>9</v>
      </c>
      <c r="B45" s="105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53">
        <v>10</v>
      </c>
      <c r="B46" s="105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53">
        <v>11</v>
      </c>
      <c r="B47" s="105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53">
        <v>12</v>
      </c>
      <c r="B48" s="105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53">
        <v>13</v>
      </c>
      <c r="B49" s="105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53">
        <v>14</v>
      </c>
      <c r="B50" s="105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53">
        <v>15</v>
      </c>
      <c r="B51" s="105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53">
        <v>16</v>
      </c>
      <c r="B52" s="105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53">
        <v>17</v>
      </c>
      <c r="B53" s="105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53">
        <v>18</v>
      </c>
      <c r="B54" s="105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53">
        <v>19</v>
      </c>
      <c r="B55" s="105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53">
        <v>20</v>
      </c>
      <c r="B56" s="105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53">
        <v>21</v>
      </c>
      <c r="B57" s="105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53">
        <v>22</v>
      </c>
      <c r="B58" s="105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53">
        <v>23</v>
      </c>
      <c r="B59" s="105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53">
        <v>24</v>
      </c>
      <c r="B60" s="105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53">
        <v>25</v>
      </c>
      <c r="B61" s="105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53">
        <v>26</v>
      </c>
      <c r="B62" s="105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53">
        <v>27</v>
      </c>
      <c r="B63" s="105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53">
        <v>28</v>
      </c>
      <c r="B64" s="105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53">
        <v>29</v>
      </c>
      <c r="B65" s="105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53">
        <v>30</v>
      </c>
      <c r="B66" s="105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473</v>
      </c>
      <c r="Z69" s="371"/>
      <c r="AA69" s="371"/>
      <c r="AB69" s="371"/>
      <c r="AC69" s="152" t="s">
        <v>458</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53">
        <v>1</v>
      </c>
      <c r="B70" s="105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53">
        <v>2</v>
      </c>
      <c r="B71" s="105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53">
        <v>3</v>
      </c>
      <c r="B72" s="105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53">
        <v>4</v>
      </c>
      <c r="B73" s="105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53">
        <v>5</v>
      </c>
      <c r="B74" s="105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53">
        <v>6</v>
      </c>
      <c r="B75" s="105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53">
        <v>7</v>
      </c>
      <c r="B76" s="105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53">
        <v>8</v>
      </c>
      <c r="B77" s="105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53">
        <v>9</v>
      </c>
      <c r="B78" s="105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53">
        <v>10</v>
      </c>
      <c r="B79" s="105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53">
        <v>11</v>
      </c>
      <c r="B80" s="105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53">
        <v>12</v>
      </c>
      <c r="B81" s="105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53">
        <v>13</v>
      </c>
      <c r="B82" s="105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53">
        <v>14</v>
      </c>
      <c r="B83" s="105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53">
        <v>15</v>
      </c>
      <c r="B84" s="105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53">
        <v>16</v>
      </c>
      <c r="B85" s="105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53">
        <v>17</v>
      </c>
      <c r="B86" s="105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53">
        <v>18</v>
      </c>
      <c r="B87" s="105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53">
        <v>19</v>
      </c>
      <c r="B88" s="105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53">
        <v>20</v>
      </c>
      <c r="B89" s="105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53">
        <v>21</v>
      </c>
      <c r="B90" s="105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53">
        <v>22</v>
      </c>
      <c r="B91" s="105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53">
        <v>23</v>
      </c>
      <c r="B92" s="105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53">
        <v>24</v>
      </c>
      <c r="B93" s="105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53">
        <v>25</v>
      </c>
      <c r="B94" s="105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53">
        <v>26</v>
      </c>
      <c r="B95" s="105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53">
        <v>27</v>
      </c>
      <c r="B96" s="105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53">
        <v>28</v>
      </c>
      <c r="B97" s="105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53">
        <v>29</v>
      </c>
      <c r="B98" s="105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53">
        <v>30</v>
      </c>
      <c r="B99" s="105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473</v>
      </c>
      <c r="Z102" s="371"/>
      <c r="AA102" s="371"/>
      <c r="AB102" s="371"/>
      <c r="AC102" s="152" t="s">
        <v>458</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53">
        <v>1</v>
      </c>
      <c r="B103" s="105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53">
        <v>2</v>
      </c>
      <c r="B104" s="105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53">
        <v>3</v>
      </c>
      <c r="B105" s="105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53">
        <v>4</v>
      </c>
      <c r="B106" s="105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53">
        <v>5</v>
      </c>
      <c r="B107" s="105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53">
        <v>6</v>
      </c>
      <c r="B108" s="105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53">
        <v>7</v>
      </c>
      <c r="B109" s="105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53">
        <v>8</v>
      </c>
      <c r="B110" s="105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53">
        <v>9</v>
      </c>
      <c r="B111" s="105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53">
        <v>10</v>
      </c>
      <c r="B112" s="105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53">
        <v>11</v>
      </c>
      <c r="B113" s="105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53">
        <v>12</v>
      </c>
      <c r="B114" s="105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53">
        <v>13</v>
      </c>
      <c r="B115" s="105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53">
        <v>14</v>
      </c>
      <c r="B116" s="105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53">
        <v>15</v>
      </c>
      <c r="B117" s="105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53">
        <v>16</v>
      </c>
      <c r="B118" s="105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53">
        <v>17</v>
      </c>
      <c r="B119" s="105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53">
        <v>18</v>
      </c>
      <c r="B120" s="105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53">
        <v>19</v>
      </c>
      <c r="B121" s="105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53">
        <v>20</v>
      </c>
      <c r="B122" s="105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53">
        <v>21</v>
      </c>
      <c r="B123" s="105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53">
        <v>22</v>
      </c>
      <c r="B124" s="105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53">
        <v>23</v>
      </c>
      <c r="B125" s="105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53">
        <v>24</v>
      </c>
      <c r="B126" s="105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53">
        <v>25</v>
      </c>
      <c r="B127" s="105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53">
        <v>26</v>
      </c>
      <c r="B128" s="105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53">
        <v>27</v>
      </c>
      <c r="B129" s="105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53">
        <v>28</v>
      </c>
      <c r="B130" s="105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53">
        <v>29</v>
      </c>
      <c r="B131" s="105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53">
        <v>30</v>
      </c>
      <c r="B132" s="105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473</v>
      </c>
      <c r="Z135" s="371"/>
      <c r="AA135" s="371"/>
      <c r="AB135" s="371"/>
      <c r="AC135" s="152" t="s">
        <v>458</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53">
        <v>1</v>
      </c>
      <c r="B136" s="105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53">
        <v>2</v>
      </c>
      <c r="B137" s="105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53">
        <v>3</v>
      </c>
      <c r="B138" s="105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53">
        <v>4</v>
      </c>
      <c r="B139" s="105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53">
        <v>5</v>
      </c>
      <c r="B140" s="105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53">
        <v>6</v>
      </c>
      <c r="B141" s="105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53">
        <v>7</v>
      </c>
      <c r="B142" s="105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53">
        <v>8</v>
      </c>
      <c r="B143" s="105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53">
        <v>9</v>
      </c>
      <c r="B144" s="105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53">
        <v>10</v>
      </c>
      <c r="B145" s="105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53">
        <v>11</v>
      </c>
      <c r="B146" s="105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53">
        <v>12</v>
      </c>
      <c r="B147" s="105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53">
        <v>13</v>
      </c>
      <c r="B148" s="105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53">
        <v>14</v>
      </c>
      <c r="B149" s="105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53">
        <v>15</v>
      </c>
      <c r="B150" s="105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53">
        <v>16</v>
      </c>
      <c r="B151" s="105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53">
        <v>17</v>
      </c>
      <c r="B152" s="105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53">
        <v>18</v>
      </c>
      <c r="B153" s="105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53">
        <v>19</v>
      </c>
      <c r="B154" s="105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53">
        <v>20</v>
      </c>
      <c r="B155" s="105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53">
        <v>21</v>
      </c>
      <c r="B156" s="105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53">
        <v>22</v>
      </c>
      <c r="B157" s="105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53">
        <v>23</v>
      </c>
      <c r="B158" s="105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53">
        <v>24</v>
      </c>
      <c r="B159" s="105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53">
        <v>25</v>
      </c>
      <c r="B160" s="105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53">
        <v>26</v>
      </c>
      <c r="B161" s="105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53">
        <v>27</v>
      </c>
      <c r="B162" s="105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53">
        <v>28</v>
      </c>
      <c r="B163" s="105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53">
        <v>29</v>
      </c>
      <c r="B164" s="105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53">
        <v>30</v>
      </c>
      <c r="B165" s="105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473</v>
      </c>
      <c r="Z168" s="371"/>
      <c r="AA168" s="371"/>
      <c r="AB168" s="371"/>
      <c r="AC168" s="152" t="s">
        <v>458</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53">
        <v>1</v>
      </c>
      <c r="B169" s="105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53">
        <v>2</v>
      </c>
      <c r="B170" s="105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53">
        <v>3</v>
      </c>
      <c r="B171" s="105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53">
        <v>4</v>
      </c>
      <c r="B172" s="105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53">
        <v>5</v>
      </c>
      <c r="B173" s="105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53">
        <v>6</v>
      </c>
      <c r="B174" s="105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53">
        <v>7</v>
      </c>
      <c r="B175" s="105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53">
        <v>8</v>
      </c>
      <c r="B176" s="105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53">
        <v>9</v>
      </c>
      <c r="B177" s="105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53">
        <v>10</v>
      </c>
      <c r="B178" s="105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53">
        <v>11</v>
      </c>
      <c r="B179" s="105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53">
        <v>12</v>
      </c>
      <c r="B180" s="105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53">
        <v>13</v>
      </c>
      <c r="B181" s="105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53">
        <v>14</v>
      </c>
      <c r="B182" s="105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53">
        <v>15</v>
      </c>
      <c r="B183" s="105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53">
        <v>16</v>
      </c>
      <c r="B184" s="105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53">
        <v>17</v>
      </c>
      <c r="B185" s="105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53">
        <v>18</v>
      </c>
      <c r="B186" s="105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53">
        <v>19</v>
      </c>
      <c r="B187" s="105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53">
        <v>20</v>
      </c>
      <c r="B188" s="105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53">
        <v>21</v>
      </c>
      <c r="B189" s="105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53">
        <v>22</v>
      </c>
      <c r="B190" s="105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53">
        <v>23</v>
      </c>
      <c r="B191" s="105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53">
        <v>24</v>
      </c>
      <c r="B192" s="105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53">
        <v>25</v>
      </c>
      <c r="B193" s="105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53">
        <v>26</v>
      </c>
      <c r="B194" s="105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53">
        <v>27</v>
      </c>
      <c r="B195" s="105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53">
        <v>28</v>
      </c>
      <c r="B196" s="105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53">
        <v>29</v>
      </c>
      <c r="B197" s="105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53">
        <v>30</v>
      </c>
      <c r="B198" s="105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473</v>
      </c>
      <c r="Z201" s="371"/>
      <c r="AA201" s="371"/>
      <c r="AB201" s="371"/>
      <c r="AC201" s="152" t="s">
        <v>458</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53">
        <v>1</v>
      </c>
      <c r="B202" s="105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53">
        <v>2</v>
      </c>
      <c r="B203" s="105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53">
        <v>3</v>
      </c>
      <c r="B204" s="105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53">
        <v>4</v>
      </c>
      <c r="B205" s="105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53">
        <v>5</v>
      </c>
      <c r="B206" s="105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53">
        <v>6</v>
      </c>
      <c r="B207" s="105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53">
        <v>7</v>
      </c>
      <c r="B208" s="105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53">
        <v>8</v>
      </c>
      <c r="B209" s="105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53">
        <v>9</v>
      </c>
      <c r="B210" s="105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53">
        <v>10</v>
      </c>
      <c r="B211" s="105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53">
        <v>11</v>
      </c>
      <c r="B212" s="105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53">
        <v>12</v>
      </c>
      <c r="B213" s="105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53">
        <v>13</v>
      </c>
      <c r="B214" s="105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53">
        <v>14</v>
      </c>
      <c r="B215" s="105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53">
        <v>15</v>
      </c>
      <c r="B216" s="105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53">
        <v>16</v>
      </c>
      <c r="B217" s="105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53">
        <v>17</v>
      </c>
      <c r="B218" s="105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53">
        <v>18</v>
      </c>
      <c r="B219" s="105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53">
        <v>19</v>
      </c>
      <c r="B220" s="105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53">
        <v>20</v>
      </c>
      <c r="B221" s="105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53">
        <v>21</v>
      </c>
      <c r="B222" s="105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53">
        <v>22</v>
      </c>
      <c r="B223" s="105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53">
        <v>23</v>
      </c>
      <c r="B224" s="105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53">
        <v>24</v>
      </c>
      <c r="B225" s="105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53">
        <v>25</v>
      </c>
      <c r="B226" s="105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53">
        <v>26</v>
      </c>
      <c r="B227" s="105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53">
        <v>27</v>
      </c>
      <c r="B228" s="105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53">
        <v>28</v>
      </c>
      <c r="B229" s="105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53">
        <v>29</v>
      </c>
      <c r="B230" s="105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53">
        <v>30</v>
      </c>
      <c r="B231" s="105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473</v>
      </c>
      <c r="Z234" s="371"/>
      <c r="AA234" s="371"/>
      <c r="AB234" s="371"/>
      <c r="AC234" s="152" t="s">
        <v>458</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53">
        <v>1</v>
      </c>
      <c r="B235" s="105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53">
        <v>2</v>
      </c>
      <c r="B236" s="105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53">
        <v>3</v>
      </c>
      <c r="B237" s="105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53">
        <v>4</v>
      </c>
      <c r="B238" s="105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53">
        <v>5</v>
      </c>
      <c r="B239" s="105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53">
        <v>6</v>
      </c>
      <c r="B240" s="105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53">
        <v>7</v>
      </c>
      <c r="B241" s="105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53">
        <v>8</v>
      </c>
      <c r="B242" s="105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53">
        <v>9</v>
      </c>
      <c r="B243" s="105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53">
        <v>10</v>
      </c>
      <c r="B244" s="105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53">
        <v>11</v>
      </c>
      <c r="B245" s="105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53">
        <v>12</v>
      </c>
      <c r="B246" s="105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53">
        <v>13</v>
      </c>
      <c r="B247" s="105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53">
        <v>14</v>
      </c>
      <c r="B248" s="105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53">
        <v>15</v>
      </c>
      <c r="B249" s="105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53">
        <v>16</v>
      </c>
      <c r="B250" s="105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53">
        <v>17</v>
      </c>
      <c r="B251" s="105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53">
        <v>18</v>
      </c>
      <c r="B252" s="105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53">
        <v>19</v>
      </c>
      <c r="B253" s="105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53">
        <v>20</v>
      </c>
      <c r="B254" s="105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53">
        <v>21</v>
      </c>
      <c r="B255" s="105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53">
        <v>22</v>
      </c>
      <c r="B256" s="105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53">
        <v>23</v>
      </c>
      <c r="B257" s="105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53">
        <v>24</v>
      </c>
      <c r="B258" s="105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53">
        <v>25</v>
      </c>
      <c r="B259" s="105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53">
        <v>26</v>
      </c>
      <c r="B260" s="105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53">
        <v>27</v>
      </c>
      <c r="B261" s="105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53">
        <v>28</v>
      </c>
      <c r="B262" s="105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53">
        <v>29</v>
      </c>
      <c r="B263" s="105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53">
        <v>30</v>
      </c>
      <c r="B264" s="105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473</v>
      </c>
      <c r="Z267" s="371"/>
      <c r="AA267" s="371"/>
      <c r="AB267" s="371"/>
      <c r="AC267" s="152" t="s">
        <v>458</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53">
        <v>1</v>
      </c>
      <c r="B268" s="105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53">
        <v>2</v>
      </c>
      <c r="B269" s="105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53">
        <v>3</v>
      </c>
      <c r="B270" s="105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53">
        <v>4</v>
      </c>
      <c r="B271" s="105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53">
        <v>5</v>
      </c>
      <c r="B272" s="105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53">
        <v>6</v>
      </c>
      <c r="B273" s="105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53">
        <v>7</v>
      </c>
      <c r="B274" s="105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53">
        <v>8</v>
      </c>
      <c r="B275" s="105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53">
        <v>9</v>
      </c>
      <c r="B276" s="105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53">
        <v>10</v>
      </c>
      <c r="B277" s="105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53">
        <v>11</v>
      </c>
      <c r="B278" s="105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53">
        <v>12</v>
      </c>
      <c r="B279" s="105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53">
        <v>13</v>
      </c>
      <c r="B280" s="105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53">
        <v>14</v>
      </c>
      <c r="B281" s="105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53">
        <v>15</v>
      </c>
      <c r="B282" s="105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53">
        <v>16</v>
      </c>
      <c r="B283" s="105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53">
        <v>17</v>
      </c>
      <c r="B284" s="105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53">
        <v>18</v>
      </c>
      <c r="B285" s="105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53">
        <v>19</v>
      </c>
      <c r="B286" s="105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53">
        <v>20</v>
      </c>
      <c r="B287" s="105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53">
        <v>21</v>
      </c>
      <c r="B288" s="105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53">
        <v>22</v>
      </c>
      <c r="B289" s="105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53">
        <v>23</v>
      </c>
      <c r="B290" s="105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53">
        <v>24</v>
      </c>
      <c r="B291" s="105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53">
        <v>25</v>
      </c>
      <c r="B292" s="105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53">
        <v>26</v>
      </c>
      <c r="B293" s="105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53">
        <v>27</v>
      </c>
      <c r="B294" s="105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53">
        <v>28</v>
      </c>
      <c r="B295" s="105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53">
        <v>29</v>
      </c>
      <c r="B296" s="105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53">
        <v>30</v>
      </c>
      <c r="B297" s="105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473</v>
      </c>
      <c r="Z300" s="371"/>
      <c r="AA300" s="371"/>
      <c r="AB300" s="371"/>
      <c r="AC300" s="152" t="s">
        <v>458</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53">
        <v>1</v>
      </c>
      <c r="B301" s="105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53">
        <v>2</v>
      </c>
      <c r="B302" s="105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53">
        <v>3</v>
      </c>
      <c r="B303" s="105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53">
        <v>4</v>
      </c>
      <c r="B304" s="105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53">
        <v>5</v>
      </c>
      <c r="B305" s="105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53">
        <v>6</v>
      </c>
      <c r="B306" s="105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53">
        <v>7</v>
      </c>
      <c r="B307" s="105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53">
        <v>8</v>
      </c>
      <c r="B308" s="105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53">
        <v>9</v>
      </c>
      <c r="B309" s="105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53">
        <v>10</v>
      </c>
      <c r="B310" s="105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53">
        <v>11</v>
      </c>
      <c r="B311" s="105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53">
        <v>12</v>
      </c>
      <c r="B312" s="105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53">
        <v>13</v>
      </c>
      <c r="B313" s="105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53">
        <v>14</v>
      </c>
      <c r="B314" s="105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53">
        <v>15</v>
      </c>
      <c r="B315" s="105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53">
        <v>16</v>
      </c>
      <c r="B316" s="105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53">
        <v>17</v>
      </c>
      <c r="B317" s="105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53">
        <v>18</v>
      </c>
      <c r="B318" s="105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53">
        <v>19</v>
      </c>
      <c r="B319" s="105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53">
        <v>20</v>
      </c>
      <c r="B320" s="105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53">
        <v>21</v>
      </c>
      <c r="B321" s="105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53">
        <v>22</v>
      </c>
      <c r="B322" s="105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53">
        <v>23</v>
      </c>
      <c r="B323" s="105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53">
        <v>24</v>
      </c>
      <c r="B324" s="105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53">
        <v>25</v>
      </c>
      <c r="B325" s="105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53">
        <v>26</v>
      </c>
      <c r="B326" s="105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53">
        <v>27</v>
      </c>
      <c r="B327" s="105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53">
        <v>28</v>
      </c>
      <c r="B328" s="105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53">
        <v>29</v>
      </c>
      <c r="B329" s="105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53">
        <v>30</v>
      </c>
      <c r="B330" s="105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473</v>
      </c>
      <c r="Z333" s="371"/>
      <c r="AA333" s="371"/>
      <c r="AB333" s="371"/>
      <c r="AC333" s="152" t="s">
        <v>458</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53">
        <v>1</v>
      </c>
      <c r="B334" s="105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53">
        <v>2</v>
      </c>
      <c r="B335" s="105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53">
        <v>3</v>
      </c>
      <c r="B336" s="105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53">
        <v>4</v>
      </c>
      <c r="B337" s="105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53">
        <v>5</v>
      </c>
      <c r="B338" s="105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53">
        <v>6</v>
      </c>
      <c r="B339" s="105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53">
        <v>7</v>
      </c>
      <c r="B340" s="105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53">
        <v>8</v>
      </c>
      <c r="B341" s="105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53">
        <v>9</v>
      </c>
      <c r="B342" s="105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53">
        <v>10</v>
      </c>
      <c r="B343" s="105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53">
        <v>11</v>
      </c>
      <c r="B344" s="105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53">
        <v>12</v>
      </c>
      <c r="B345" s="105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53">
        <v>13</v>
      </c>
      <c r="B346" s="105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53">
        <v>14</v>
      </c>
      <c r="B347" s="105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53">
        <v>15</v>
      </c>
      <c r="B348" s="105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53">
        <v>16</v>
      </c>
      <c r="B349" s="105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53">
        <v>17</v>
      </c>
      <c r="B350" s="105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53">
        <v>18</v>
      </c>
      <c r="B351" s="105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53">
        <v>19</v>
      </c>
      <c r="B352" s="105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53">
        <v>20</v>
      </c>
      <c r="B353" s="105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53">
        <v>21</v>
      </c>
      <c r="B354" s="105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53">
        <v>22</v>
      </c>
      <c r="B355" s="105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53">
        <v>23</v>
      </c>
      <c r="B356" s="105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53">
        <v>24</v>
      </c>
      <c r="B357" s="105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53">
        <v>25</v>
      </c>
      <c r="B358" s="105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53">
        <v>26</v>
      </c>
      <c r="B359" s="105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53">
        <v>27</v>
      </c>
      <c r="B360" s="105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53">
        <v>28</v>
      </c>
      <c r="B361" s="105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53">
        <v>29</v>
      </c>
      <c r="B362" s="105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53">
        <v>30</v>
      </c>
      <c r="B363" s="105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473</v>
      </c>
      <c r="Z366" s="371"/>
      <c r="AA366" s="371"/>
      <c r="AB366" s="371"/>
      <c r="AC366" s="152" t="s">
        <v>458</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53">
        <v>1</v>
      </c>
      <c r="B367" s="105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53">
        <v>2</v>
      </c>
      <c r="B368" s="105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53">
        <v>3</v>
      </c>
      <c r="B369" s="105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53">
        <v>4</v>
      </c>
      <c r="B370" s="105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53">
        <v>5</v>
      </c>
      <c r="B371" s="105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53">
        <v>6</v>
      </c>
      <c r="B372" s="105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53">
        <v>7</v>
      </c>
      <c r="B373" s="105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53">
        <v>8</v>
      </c>
      <c r="B374" s="105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53">
        <v>9</v>
      </c>
      <c r="B375" s="105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53">
        <v>10</v>
      </c>
      <c r="B376" s="105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53">
        <v>11</v>
      </c>
      <c r="B377" s="105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53">
        <v>12</v>
      </c>
      <c r="B378" s="105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53">
        <v>13</v>
      </c>
      <c r="B379" s="105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53">
        <v>14</v>
      </c>
      <c r="B380" s="105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53">
        <v>15</v>
      </c>
      <c r="B381" s="105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53">
        <v>16</v>
      </c>
      <c r="B382" s="105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53">
        <v>17</v>
      </c>
      <c r="B383" s="105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53">
        <v>18</v>
      </c>
      <c r="B384" s="105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53">
        <v>19</v>
      </c>
      <c r="B385" s="105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53">
        <v>20</v>
      </c>
      <c r="B386" s="105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53">
        <v>21</v>
      </c>
      <c r="B387" s="105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53">
        <v>22</v>
      </c>
      <c r="B388" s="105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53">
        <v>23</v>
      </c>
      <c r="B389" s="105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53">
        <v>24</v>
      </c>
      <c r="B390" s="105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53">
        <v>25</v>
      </c>
      <c r="B391" s="105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53">
        <v>26</v>
      </c>
      <c r="B392" s="105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53">
        <v>27</v>
      </c>
      <c r="B393" s="105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53">
        <v>28</v>
      </c>
      <c r="B394" s="105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53">
        <v>29</v>
      </c>
      <c r="B395" s="105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53">
        <v>30</v>
      </c>
      <c r="B396" s="105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473</v>
      </c>
      <c r="Z399" s="371"/>
      <c r="AA399" s="371"/>
      <c r="AB399" s="371"/>
      <c r="AC399" s="152" t="s">
        <v>458</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53">
        <v>1</v>
      </c>
      <c r="B400" s="105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53">
        <v>2</v>
      </c>
      <c r="B401" s="105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53">
        <v>3</v>
      </c>
      <c r="B402" s="105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53">
        <v>4</v>
      </c>
      <c r="B403" s="105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53">
        <v>5</v>
      </c>
      <c r="B404" s="105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53">
        <v>6</v>
      </c>
      <c r="B405" s="105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53">
        <v>7</v>
      </c>
      <c r="B406" s="105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53">
        <v>8</v>
      </c>
      <c r="B407" s="105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53">
        <v>9</v>
      </c>
      <c r="B408" s="105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53">
        <v>10</v>
      </c>
      <c r="B409" s="105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53">
        <v>11</v>
      </c>
      <c r="B410" s="105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53">
        <v>12</v>
      </c>
      <c r="B411" s="105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53">
        <v>13</v>
      </c>
      <c r="B412" s="105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53">
        <v>14</v>
      </c>
      <c r="B413" s="105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53">
        <v>15</v>
      </c>
      <c r="B414" s="105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53">
        <v>16</v>
      </c>
      <c r="B415" s="105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53">
        <v>17</v>
      </c>
      <c r="B416" s="105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53">
        <v>18</v>
      </c>
      <c r="B417" s="105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53">
        <v>19</v>
      </c>
      <c r="B418" s="105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53">
        <v>20</v>
      </c>
      <c r="B419" s="105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53">
        <v>21</v>
      </c>
      <c r="B420" s="105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53">
        <v>22</v>
      </c>
      <c r="B421" s="105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53">
        <v>23</v>
      </c>
      <c r="B422" s="105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53">
        <v>24</v>
      </c>
      <c r="B423" s="105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53">
        <v>25</v>
      </c>
      <c r="B424" s="105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53">
        <v>26</v>
      </c>
      <c r="B425" s="105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53">
        <v>27</v>
      </c>
      <c r="B426" s="105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53">
        <v>28</v>
      </c>
      <c r="B427" s="105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53">
        <v>29</v>
      </c>
      <c r="B428" s="105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53">
        <v>30</v>
      </c>
      <c r="B429" s="105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473</v>
      </c>
      <c r="Z432" s="371"/>
      <c r="AA432" s="371"/>
      <c r="AB432" s="371"/>
      <c r="AC432" s="152" t="s">
        <v>458</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53">
        <v>1</v>
      </c>
      <c r="B433" s="105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53">
        <v>2</v>
      </c>
      <c r="B434" s="105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53">
        <v>3</v>
      </c>
      <c r="B435" s="105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53">
        <v>4</v>
      </c>
      <c r="B436" s="105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53">
        <v>5</v>
      </c>
      <c r="B437" s="105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53">
        <v>6</v>
      </c>
      <c r="B438" s="105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53">
        <v>7</v>
      </c>
      <c r="B439" s="105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53">
        <v>8</v>
      </c>
      <c r="B440" s="105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53">
        <v>9</v>
      </c>
      <c r="B441" s="105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53">
        <v>10</v>
      </c>
      <c r="B442" s="105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53">
        <v>11</v>
      </c>
      <c r="B443" s="105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53">
        <v>12</v>
      </c>
      <c r="B444" s="105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53">
        <v>13</v>
      </c>
      <c r="B445" s="105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53">
        <v>14</v>
      </c>
      <c r="B446" s="105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53">
        <v>15</v>
      </c>
      <c r="B447" s="105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53">
        <v>16</v>
      </c>
      <c r="B448" s="105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53">
        <v>17</v>
      </c>
      <c r="B449" s="105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53">
        <v>18</v>
      </c>
      <c r="B450" s="105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53">
        <v>19</v>
      </c>
      <c r="B451" s="105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53">
        <v>20</v>
      </c>
      <c r="B452" s="105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53">
        <v>21</v>
      </c>
      <c r="B453" s="105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53">
        <v>22</v>
      </c>
      <c r="B454" s="105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53">
        <v>23</v>
      </c>
      <c r="B455" s="105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53">
        <v>24</v>
      </c>
      <c r="B456" s="105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53">
        <v>25</v>
      </c>
      <c r="B457" s="105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53">
        <v>26</v>
      </c>
      <c r="B458" s="105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53">
        <v>27</v>
      </c>
      <c r="B459" s="105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53">
        <v>28</v>
      </c>
      <c r="B460" s="105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53">
        <v>29</v>
      </c>
      <c r="B461" s="105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53">
        <v>30</v>
      </c>
      <c r="B462" s="105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473</v>
      </c>
      <c r="Z465" s="371"/>
      <c r="AA465" s="371"/>
      <c r="AB465" s="371"/>
      <c r="AC465" s="152" t="s">
        <v>458</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53">
        <v>1</v>
      </c>
      <c r="B466" s="105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53">
        <v>2</v>
      </c>
      <c r="B467" s="105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53">
        <v>3</v>
      </c>
      <c r="B468" s="105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53">
        <v>4</v>
      </c>
      <c r="B469" s="105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53">
        <v>5</v>
      </c>
      <c r="B470" s="105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53">
        <v>6</v>
      </c>
      <c r="B471" s="105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53">
        <v>7</v>
      </c>
      <c r="B472" s="105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53">
        <v>8</v>
      </c>
      <c r="B473" s="105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53">
        <v>9</v>
      </c>
      <c r="B474" s="105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53">
        <v>10</v>
      </c>
      <c r="B475" s="105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53">
        <v>11</v>
      </c>
      <c r="B476" s="105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53">
        <v>12</v>
      </c>
      <c r="B477" s="105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53">
        <v>13</v>
      </c>
      <c r="B478" s="105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53">
        <v>14</v>
      </c>
      <c r="B479" s="105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53">
        <v>15</v>
      </c>
      <c r="B480" s="105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53">
        <v>16</v>
      </c>
      <c r="B481" s="105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53">
        <v>17</v>
      </c>
      <c r="B482" s="105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53">
        <v>18</v>
      </c>
      <c r="B483" s="105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53">
        <v>19</v>
      </c>
      <c r="B484" s="105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53">
        <v>20</v>
      </c>
      <c r="B485" s="105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53">
        <v>21</v>
      </c>
      <c r="B486" s="105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53">
        <v>22</v>
      </c>
      <c r="B487" s="105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53">
        <v>23</v>
      </c>
      <c r="B488" s="105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53">
        <v>24</v>
      </c>
      <c r="B489" s="105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53">
        <v>25</v>
      </c>
      <c r="B490" s="105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53">
        <v>26</v>
      </c>
      <c r="B491" s="105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53">
        <v>27</v>
      </c>
      <c r="B492" s="105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53">
        <v>28</v>
      </c>
      <c r="B493" s="105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53">
        <v>29</v>
      </c>
      <c r="B494" s="105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53">
        <v>30</v>
      </c>
      <c r="B495" s="105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473</v>
      </c>
      <c r="Z498" s="371"/>
      <c r="AA498" s="371"/>
      <c r="AB498" s="371"/>
      <c r="AC498" s="152" t="s">
        <v>458</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53">
        <v>1</v>
      </c>
      <c r="B499" s="105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53">
        <v>2</v>
      </c>
      <c r="B500" s="105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53">
        <v>3</v>
      </c>
      <c r="B501" s="105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53">
        <v>4</v>
      </c>
      <c r="B502" s="105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53">
        <v>5</v>
      </c>
      <c r="B503" s="105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53">
        <v>6</v>
      </c>
      <c r="B504" s="105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53">
        <v>7</v>
      </c>
      <c r="B505" s="105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53">
        <v>8</v>
      </c>
      <c r="B506" s="105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53">
        <v>9</v>
      </c>
      <c r="B507" s="105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53">
        <v>10</v>
      </c>
      <c r="B508" s="105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53">
        <v>11</v>
      </c>
      <c r="B509" s="105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53">
        <v>12</v>
      </c>
      <c r="B510" s="105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53">
        <v>13</v>
      </c>
      <c r="B511" s="105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53">
        <v>14</v>
      </c>
      <c r="B512" s="105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53">
        <v>15</v>
      </c>
      <c r="B513" s="105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53">
        <v>16</v>
      </c>
      <c r="B514" s="105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53">
        <v>17</v>
      </c>
      <c r="B515" s="105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53">
        <v>18</v>
      </c>
      <c r="B516" s="105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53">
        <v>19</v>
      </c>
      <c r="B517" s="105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53">
        <v>20</v>
      </c>
      <c r="B518" s="105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53">
        <v>21</v>
      </c>
      <c r="B519" s="105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53">
        <v>22</v>
      </c>
      <c r="B520" s="105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53">
        <v>23</v>
      </c>
      <c r="B521" s="105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53">
        <v>24</v>
      </c>
      <c r="B522" s="105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53">
        <v>25</v>
      </c>
      <c r="B523" s="105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53">
        <v>26</v>
      </c>
      <c r="B524" s="105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53">
        <v>27</v>
      </c>
      <c r="B525" s="105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53">
        <v>28</v>
      </c>
      <c r="B526" s="105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53">
        <v>29</v>
      </c>
      <c r="B527" s="105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53">
        <v>30</v>
      </c>
      <c r="B528" s="105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473</v>
      </c>
      <c r="Z531" s="371"/>
      <c r="AA531" s="371"/>
      <c r="AB531" s="371"/>
      <c r="AC531" s="152" t="s">
        <v>458</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53">
        <v>1</v>
      </c>
      <c r="B532" s="105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53">
        <v>2</v>
      </c>
      <c r="B533" s="105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53">
        <v>3</v>
      </c>
      <c r="B534" s="105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53">
        <v>4</v>
      </c>
      <c r="B535" s="105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53">
        <v>5</v>
      </c>
      <c r="B536" s="105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53">
        <v>6</v>
      </c>
      <c r="B537" s="105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53">
        <v>7</v>
      </c>
      <c r="B538" s="105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53">
        <v>8</v>
      </c>
      <c r="B539" s="105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53">
        <v>9</v>
      </c>
      <c r="B540" s="105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53">
        <v>10</v>
      </c>
      <c r="B541" s="105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53">
        <v>11</v>
      </c>
      <c r="B542" s="105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53">
        <v>12</v>
      </c>
      <c r="B543" s="105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53">
        <v>13</v>
      </c>
      <c r="B544" s="105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53">
        <v>14</v>
      </c>
      <c r="B545" s="105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53">
        <v>15</v>
      </c>
      <c r="B546" s="105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53">
        <v>16</v>
      </c>
      <c r="B547" s="105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53">
        <v>17</v>
      </c>
      <c r="B548" s="105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53">
        <v>18</v>
      </c>
      <c r="B549" s="105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53">
        <v>19</v>
      </c>
      <c r="B550" s="105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53">
        <v>20</v>
      </c>
      <c r="B551" s="105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53">
        <v>21</v>
      </c>
      <c r="B552" s="105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53">
        <v>22</v>
      </c>
      <c r="B553" s="105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53">
        <v>23</v>
      </c>
      <c r="B554" s="105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53">
        <v>24</v>
      </c>
      <c r="B555" s="105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53">
        <v>25</v>
      </c>
      <c r="B556" s="105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53">
        <v>26</v>
      </c>
      <c r="B557" s="105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53">
        <v>27</v>
      </c>
      <c r="B558" s="105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53">
        <v>28</v>
      </c>
      <c r="B559" s="105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53">
        <v>29</v>
      </c>
      <c r="B560" s="105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53">
        <v>30</v>
      </c>
      <c r="B561" s="105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473</v>
      </c>
      <c r="Z564" s="371"/>
      <c r="AA564" s="371"/>
      <c r="AB564" s="371"/>
      <c r="AC564" s="152" t="s">
        <v>458</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53">
        <v>1</v>
      </c>
      <c r="B565" s="105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53">
        <v>2</v>
      </c>
      <c r="B566" s="105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53">
        <v>3</v>
      </c>
      <c r="B567" s="105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53">
        <v>4</v>
      </c>
      <c r="B568" s="105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53">
        <v>5</v>
      </c>
      <c r="B569" s="105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53">
        <v>6</v>
      </c>
      <c r="B570" s="105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53">
        <v>7</v>
      </c>
      <c r="B571" s="105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53">
        <v>8</v>
      </c>
      <c r="B572" s="105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53">
        <v>9</v>
      </c>
      <c r="B573" s="105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53">
        <v>10</v>
      </c>
      <c r="B574" s="105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53">
        <v>11</v>
      </c>
      <c r="B575" s="105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53">
        <v>12</v>
      </c>
      <c r="B576" s="105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53">
        <v>13</v>
      </c>
      <c r="B577" s="105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53">
        <v>14</v>
      </c>
      <c r="B578" s="105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53">
        <v>15</v>
      </c>
      <c r="B579" s="105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53">
        <v>16</v>
      </c>
      <c r="B580" s="105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53">
        <v>17</v>
      </c>
      <c r="B581" s="105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53">
        <v>18</v>
      </c>
      <c r="B582" s="105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53">
        <v>19</v>
      </c>
      <c r="B583" s="105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53">
        <v>20</v>
      </c>
      <c r="B584" s="105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53">
        <v>21</v>
      </c>
      <c r="B585" s="105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53">
        <v>22</v>
      </c>
      <c r="B586" s="105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53">
        <v>23</v>
      </c>
      <c r="B587" s="105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53">
        <v>24</v>
      </c>
      <c r="B588" s="105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53">
        <v>25</v>
      </c>
      <c r="B589" s="105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53">
        <v>26</v>
      </c>
      <c r="B590" s="105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53">
        <v>27</v>
      </c>
      <c r="B591" s="105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53">
        <v>28</v>
      </c>
      <c r="B592" s="105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53">
        <v>29</v>
      </c>
      <c r="B593" s="105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53">
        <v>30</v>
      </c>
      <c r="B594" s="105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473</v>
      </c>
      <c r="Z597" s="371"/>
      <c r="AA597" s="371"/>
      <c r="AB597" s="371"/>
      <c r="AC597" s="152" t="s">
        <v>458</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53">
        <v>1</v>
      </c>
      <c r="B598" s="105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53">
        <v>2</v>
      </c>
      <c r="B599" s="105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53">
        <v>3</v>
      </c>
      <c r="B600" s="105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53">
        <v>4</v>
      </c>
      <c r="B601" s="105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53">
        <v>5</v>
      </c>
      <c r="B602" s="105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53">
        <v>6</v>
      </c>
      <c r="B603" s="105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53">
        <v>7</v>
      </c>
      <c r="B604" s="105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53">
        <v>8</v>
      </c>
      <c r="B605" s="105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53">
        <v>9</v>
      </c>
      <c r="B606" s="105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53">
        <v>10</v>
      </c>
      <c r="B607" s="105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53">
        <v>11</v>
      </c>
      <c r="B608" s="105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53">
        <v>12</v>
      </c>
      <c r="B609" s="105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53">
        <v>13</v>
      </c>
      <c r="B610" s="105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53">
        <v>14</v>
      </c>
      <c r="B611" s="105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53">
        <v>15</v>
      </c>
      <c r="B612" s="105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53">
        <v>16</v>
      </c>
      <c r="B613" s="105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53">
        <v>17</v>
      </c>
      <c r="B614" s="105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53">
        <v>18</v>
      </c>
      <c r="B615" s="105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53">
        <v>19</v>
      </c>
      <c r="B616" s="105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53">
        <v>20</v>
      </c>
      <c r="B617" s="105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53">
        <v>21</v>
      </c>
      <c r="B618" s="105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53">
        <v>22</v>
      </c>
      <c r="B619" s="105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53">
        <v>23</v>
      </c>
      <c r="B620" s="105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53">
        <v>24</v>
      </c>
      <c r="B621" s="105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53">
        <v>25</v>
      </c>
      <c r="B622" s="105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53">
        <v>26</v>
      </c>
      <c r="B623" s="105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53">
        <v>27</v>
      </c>
      <c r="B624" s="105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53">
        <v>28</v>
      </c>
      <c r="B625" s="105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53">
        <v>29</v>
      </c>
      <c r="B626" s="105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53">
        <v>30</v>
      </c>
      <c r="B627" s="105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473</v>
      </c>
      <c r="Z630" s="371"/>
      <c r="AA630" s="371"/>
      <c r="AB630" s="371"/>
      <c r="AC630" s="152" t="s">
        <v>458</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53">
        <v>1</v>
      </c>
      <c r="B631" s="105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53">
        <v>2</v>
      </c>
      <c r="B632" s="105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53">
        <v>3</v>
      </c>
      <c r="B633" s="105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53">
        <v>4</v>
      </c>
      <c r="B634" s="105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53">
        <v>5</v>
      </c>
      <c r="B635" s="105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53">
        <v>6</v>
      </c>
      <c r="B636" s="105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53">
        <v>7</v>
      </c>
      <c r="B637" s="105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53">
        <v>8</v>
      </c>
      <c r="B638" s="105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53">
        <v>9</v>
      </c>
      <c r="B639" s="105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53">
        <v>10</v>
      </c>
      <c r="B640" s="105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53">
        <v>11</v>
      </c>
      <c r="B641" s="105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53">
        <v>12</v>
      </c>
      <c r="B642" s="105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53">
        <v>13</v>
      </c>
      <c r="B643" s="105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53">
        <v>14</v>
      </c>
      <c r="B644" s="105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53">
        <v>15</v>
      </c>
      <c r="B645" s="105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53">
        <v>16</v>
      </c>
      <c r="B646" s="105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53">
        <v>17</v>
      </c>
      <c r="B647" s="105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53">
        <v>18</v>
      </c>
      <c r="B648" s="105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53">
        <v>19</v>
      </c>
      <c r="B649" s="105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53">
        <v>20</v>
      </c>
      <c r="B650" s="105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53">
        <v>21</v>
      </c>
      <c r="B651" s="105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53">
        <v>22</v>
      </c>
      <c r="B652" s="105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53">
        <v>23</v>
      </c>
      <c r="B653" s="105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53">
        <v>24</v>
      </c>
      <c r="B654" s="105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53">
        <v>25</v>
      </c>
      <c r="B655" s="105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53">
        <v>26</v>
      </c>
      <c r="B656" s="105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53">
        <v>27</v>
      </c>
      <c r="B657" s="105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53">
        <v>28</v>
      </c>
      <c r="B658" s="105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53">
        <v>29</v>
      </c>
      <c r="B659" s="105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53">
        <v>30</v>
      </c>
      <c r="B660" s="105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473</v>
      </c>
      <c r="Z663" s="371"/>
      <c r="AA663" s="371"/>
      <c r="AB663" s="371"/>
      <c r="AC663" s="152" t="s">
        <v>458</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53">
        <v>1</v>
      </c>
      <c r="B664" s="105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53">
        <v>2</v>
      </c>
      <c r="B665" s="105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53">
        <v>3</v>
      </c>
      <c r="B666" s="105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53">
        <v>4</v>
      </c>
      <c r="B667" s="105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53">
        <v>5</v>
      </c>
      <c r="B668" s="105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53">
        <v>6</v>
      </c>
      <c r="B669" s="105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53">
        <v>7</v>
      </c>
      <c r="B670" s="105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53">
        <v>8</v>
      </c>
      <c r="B671" s="105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53">
        <v>9</v>
      </c>
      <c r="B672" s="105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53">
        <v>10</v>
      </c>
      <c r="B673" s="105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53">
        <v>11</v>
      </c>
      <c r="B674" s="105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53">
        <v>12</v>
      </c>
      <c r="B675" s="105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53">
        <v>13</v>
      </c>
      <c r="B676" s="105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53">
        <v>14</v>
      </c>
      <c r="B677" s="105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53">
        <v>15</v>
      </c>
      <c r="B678" s="105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53">
        <v>16</v>
      </c>
      <c r="B679" s="105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53">
        <v>17</v>
      </c>
      <c r="B680" s="105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53">
        <v>18</v>
      </c>
      <c r="B681" s="105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53">
        <v>19</v>
      </c>
      <c r="B682" s="105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53">
        <v>20</v>
      </c>
      <c r="B683" s="105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53">
        <v>21</v>
      </c>
      <c r="B684" s="105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53">
        <v>22</v>
      </c>
      <c r="B685" s="105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53">
        <v>23</v>
      </c>
      <c r="B686" s="105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53">
        <v>24</v>
      </c>
      <c r="B687" s="105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53">
        <v>25</v>
      </c>
      <c r="B688" s="105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53">
        <v>26</v>
      </c>
      <c r="B689" s="105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53">
        <v>27</v>
      </c>
      <c r="B690" s="105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53">
        <v>28</v>
      </c>
      <c r="B691" s="105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53">
        <v>29</v>
      </c>
      <c r="B692" s="105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53">
        <v>30</v>
      </c>
      <c r="B693" s="105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473</v>
      </c>
      <c r="Z696" s="371"/>
      <c r="AA696" s="371"/>
      <c r="AB696" s="371"/>
      <c r="AC696" s="152" t="s">
        <v>458</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53">
        <v>1</v>
      </c>
      <c r="B697" s="105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53">
        <v>2</v>
      </c>
      <c r="B698" s="105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53">
        <v>3</v>
      </c>
      <c r="B699" s="105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53">
        <v>4</v>
      </c>
      <c r="B700" s="105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53">
        <v>5</v>
      </c>
      <c r="B701" s="105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53">
        <v>6</v>
      </c>
      <c r="B702" s="105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53">
        <v>7</v>
      </c>
      <c r="B703" s="105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53">
        <v>8</v>
      </c>
      <c r="B704" s="105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53">
        <v>9</v>
      </c>
      <c r="B705" s="105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53">
        <v>10</v>
      </c>
      <c r="B706" s="105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53">
        <v>11</v>
      </c>
      <c r="B707" s="105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53">
        <v>12</v>
      </c>
      <c r="B708" s="105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53">
        <v>13</v>
      </c>
      <c r="B709" s="105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53">
        <v>14</v>
      </c>
      <c r="B710" s="105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53">
        <v>15</v>
      </c>
      <c r="B711" s="105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53">
        <v>16</v>
      </c>
      <c r="B712" s="105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53">
        <v>17</v>
      </c>
      <c r="B713" s="105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53">
        <v>18</v>
      </c>
      <c r="B714" s="105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53">
        <v>19</v>
      </c>
      <c r="B715" s="105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53">
        <v>20</v>
      </c>
      <c r="B716" s="105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53">
        <v>21</v>
      </c>
      <c r="B717" s="105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53">
        <v>22</v>
      </c>
      <c r="B718" s="105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53">
        <v>23</v>
      </c>
      <c r="B719" s="105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53">
        <v>24</v>
      </c>
      <c r="B720" s="105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53">
        <v>25</v>
      </c>
      <c r="B721" s="105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53">
        <v>26</v>
      </c>
      <c r="B722" s="105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53">
        <v>27</v>
      </c>
      <c r="B723" s="105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53">
        <v>28</v>
      </c>
      <c r="B724" s="105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53">
        <v>29</v>
      </c>
      <c r="B725" s="105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53">
        <v>30</v>
      </c>
      <c r="B726" s="105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473</v>
      </c>
      <c r="Z729" s="371"/>
      <c r="AA729" s="371"/>
      <c r="AB729" s="371"/>
      <c r="AC729" s="152" t="s">
        <v>458</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53">
        <v>1</v>
      </c>
      <c r="B730" s="105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53">
        <v>2</v>
      </c>
      <c r="B731" s="105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53">
        <v>3</v>
      </c>
      <c r="B732" s="105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53">
        <v>4</v>
      </c>
      <c r="B733" s="105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53">
        <v>5</v>
      </c>
      <c r="B734" s="105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53">
        <v>6</v>
      </c>
      <c r="B735" s="105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53">
        <v>7</v>
      </c>
      <c r="B736" s="105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53">
        <v>8</v>
      </c>
      <c r="B737" s="105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53">
        <v>9</v>
      </c>
      <c r="B738" s="105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53">
        <v>10</v>
      </c>
      <c r="B739" s="105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53">
        <v>11</v>
      </c>
      <c r="B740" s="105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53">
        <v>12</v>
      </c>
      <c r="B741" s="105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53">
        <v>13</v>
      </c>
      <c r="B742" s="105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53">
        <v>14</v>
      </c>
      <c r="B743" s="105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53">
        <v>15</v>
      </c>
      <c r="B744" s="105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53">
        <v>16</v>
      </c>
      <c r="B745" s="105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53">
        <v>17</v>
      </c>
      <c r="B746" s="105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53">
        <v>18</v>
      </c>
      <c r="B747" s="105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53">
        <v>19</v>
      </c>
      <c r="B748" s="105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53">
        <v>20</v>
      </c>
      <c r="B749" s="105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53">
        <v>21</v>
      </c>
      <c r="B750" s="105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53">
        <v>22</v>
      </c>
      <c r="B751" s="105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53">
        <v>23</v>
      </c>
      <c r="B752" s="105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53">
        <v>24</v>
      </c>
      <c r="B753" s="105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53">
        <v>25</v>
      </c>
      <c r="B754" s="105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53">
        <v>26</v>
      </c>
      <c r="B755" s="105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53">
        <v>27</v>
      </c>
      <c r="B756" s="105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53">
        <v>28</v>
      </c>
      <c r="B757" s="105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53">
        <v>29</v>
      </c>
      <c r="B758" s="105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53">
        <v>30</v>
      </c>
      <c r="B759" s="105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473</v>
      </c>
      <c r="Z762" s="371"/>
      <c r="AA762" s="371"/>
      <c r="AB762" s="371"/>
      <c r="AC762" s="152" t="s">
        <v>458</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53">
        <v>1</v>
      </c>
      <c r="B763" s="105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53">
        <v>2</v>
      </c>
      <c r="B764" s="105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53">
        <v>3</v>
      </c>
      <c r="B765" s="105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53">
        <v>4</v>
      </c>
      <c r="B766" s="105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53">
        <v>5</v>
      </c>
      <c r="B767" s="105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53">
        <v>6</v>
      </c>
      <c r="B768" s="105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53">
        <v>7</v>
      </c>
      <c r="B769" s="105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53">
        <v>8</v>
      </c>
      <c r="B770" s="105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53">
        <v>9</v>
      </c>
      <c r="B771" s="105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53">
        <v>10</v>
      </c>
      <c r="B772" s="105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53">
        <v>11</v>
      </c>
      <c r="B773" s="105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53">
        <v>12</v>
      </c>
      <c r="B774" s="105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53">
        <v>13</v>
      </c>
      <c r="B775" s="105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53">
        <v>14</v>
      </c>
      <c r="B776" s="105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53">
        <v>15</v>
      </c>
      <c r="B777" s="105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53">
        <v>16</v>
      </c>
      <c r="B778" s="105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53">
        <v>17</v>
      </c>
      <c r="B779" s="105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53">
        <v>18</v>
      </c>
      <c r="B780" s="105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53">
        <v>19</v>
      </c>
      <c r="B781" s="105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53">
        <v>20</v>
      </c>
      <c r="B782" s="105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53">
        <v>21</v>
      </c>
      <c r="B783" s="105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53">
        <v>22</v>
      </c>
      <c r="B784" s="105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53">
        <v>23</v>
      </c>
      <c r="B785" s="105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53">
        <v>24</v>
      </c>
      <c r="B786" s="105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53">
        <v>25</v>
      </c>
      <c r="B787" s="105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53">
        <v>26</v>
      </c>
      <c r="B788" s="105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53">
        <v>27</v>
      </c>
      <c r="B789" s="105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53">
        <v>28</v>
      </c>
      <c r="B790" s="105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53">
        <v>29</v>
      </c>
      <c r="B791" s="105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53">
        <v>30</v>
      </c>
      <c r="B792" s="105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473</v>
      </c>
      <c r="Z795" s="371"/>
      <c r="AA795" s="371"/>
      <c r="AB795" s="371"/>
      <c r="AC795" s="152" t="s">
        <v>458</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53">
        <v>1</v>
      </c>
      <c r="B796" s="105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53">
        <v>2</v>
      </c>
      <c r="B797" s="105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53">
        <v>3</v>
      </c>
      <c r="B798" s="105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53">
        <v>4</v>
      </c>
      <c r="B799" s="105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53">
        <v>5</v>
      </c>
      <c r="B800" s="105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53">
        <v>6</v>
      </c>
      <c r="B801" s="105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53">
        <v>7</v>
      </c>
      <c r="B802" s="105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53">
        <v>8</v>
      </c>
      <c r="B803" s="105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53">
        <v>9</v>
      </c>
      <c r="B804" s="105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53">
        <v>10</v>
      </c>
      <c r="B805" s="105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53">
        <v>11</v>
      </c>
      <c r="B806" s="105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53">
        <v>12</v>
      </c>
      <c r="B807" s="105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53">
        <v>13</v>
      </c>
      <c r="B808" s="105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53">
        <v>14</v>
      </c>
      <c r="B809" s="105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53">
        <v>15</v>
      </c>
      <c r="B810" s="105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53">
        <v>16</v>
      </c>
      <c r="B811" s="105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53">
        <v>17</v>
      </c>
      <c r="B812" s="105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53">
        <v>18</v>
      </c>
      <c r="B813" s="105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53">
        <v>19</v>
      </c>
      <c r="B814" s="105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53">
        <v>20</v>
      </c>
      <c r="B815" s="105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53">
        <v>21</v>
      </c>
      <c r="B816" s="105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53">
        <v>22</v>
      </c>
      <c r="B817" s="105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53">
        <v>23</v>
      </c>
      <c r="B818" s="105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53">
        <v>24</v>
      </c>
      <c r="B819" s="105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53">
        <v>25</v>
      </c>
      <c r="B820" s="105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53">
        <v>26</v>
      </c>
      <c r="B821" s="105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53">
        <v>27</v>
      </c>
      <c r="B822" s="105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53">
        <v>28</v>
      </c>
      <c r="B823" s="105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53">
        <v>29</v>
      </c>
      <c r="B824" s="105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53">
        <v>30</v>
      </c>
      <c r="B825" s="105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473</v>
      </c>
      <c r="Z828" s="371"/>
      <c r="AA828" s="371"/>
      <c r="AB828" s="371"/>
      <c r="AC828" s="152" t="s">
        <v>458</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53">
        <v>1</v>
      </c>
      <c r="B829" s="105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53">
        <v>2</v>
      </c>
      <c r="B830" s="105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53">
        <v>3</v>
      </c>
      <c r="B831" s="105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53">
        <v>4</v>
      </c>
      <c r="B832" s="105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53">
        <v>5</v>
      </c>
      <c r="B833" s="105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53">
        <v>6</v>
      </c>
      <c r="B834" s="105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53">
        <v>7</v>
      </c>
      <c r="B835" s="105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53">
        <v>8</v>
      </c>
      <c r="B836" s="105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53">
        <v>9</v>
      </c>
      <c r="B837" s="105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53">
        <v>10</v>
      </c>
      <c r="B838" s="105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53">
        <v>11</v>
      </c>
      <c r="B839" s="105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53">
        <v>12</v>
      </c>
      <c r="B840" s="105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53">
        <v>13</v>
      </c>
      <c r="B841" s="105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53">
        <v>14</v>
      </c>
      <c r="B842" s="105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53">
        <v>15</v>
      </c>
      <c r="B843" s="105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53">
        <v>16</v>
      </c>
      <c r="B844" s="105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53">
        <v>17</v>
      </c>
      <c r="B845" s="105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53">
        <v>18</v>
      </c>
      <c r="B846" s="105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53">
        <v>19</v>
      </c>
      <c r="B847" s="105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53">
        <v>20</v>
      </c>
      <c r="B848" s="105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53">
        <v>21</v>
      </c>
      <c r="B849" s="105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53">
        <v>22</v>
      </c>
      <c r="B850" s="105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53">
        <v>23</v>
      </c>
      <c r="B851" s="105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53">
        <v>24</v>
      </c>
      <c r="B852" s="105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53">
        <v>25</v>
      </c>
      <c r="B853" s="105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53">
        <v>26</v>
      </c>
      <c r="B854" s="105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53">
        <v>27</v>
      </c>
      <c r="B855" s="105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53">
        <v>28</v>
      </c>
      <c r="B856" s="105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53">
        <v>29</v>
      </c>
      <c r="B857" s="105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53">
        <v>30</v>
      </c>
      <c r="B858" s="105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473</v>
      </c>
      <c r="Z861" s="371"/>
      <c r="AA861" s="371"/>
      <c r="AB861" s="371"/>
      <c r="AC861" s="152" t="s">
        <v>458</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53">
        <v>1</v>
      </c>
      <c r="B862" s="105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53">
        <v>2</v>
      </c>
      <c r="B863" s="105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53">
        <v>3</v>
      </c>
      <c r="B864" s="105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53">
        <v>4</v>
      </c>
      <c r="B865" s="105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53">
        <v>5</v>
      </c>
      <c r="B866" s="105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53">
        <v>6</v>
      </c>
      <c r="B867" s="105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53">
        <v>7</v>
      </c>
      <c r="B868" s="105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53">
        <v>8</v>
      </c>
      <c r="B869" s="105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53">
        <v>9</v>
      </c>
      <c r="B870" s="105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53">
        <v>10</v>
      </c>
      <c r="B871" s="105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53">
        <v>11</v>
      </c>
      <c r="B872" s="105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53">
        <v>12</v>
      </c>
      <c r="B873" s="105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53">
        <v>13</v>
      </c>
      <c r="B874" s="105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53">
        <v>14</v>
      </c>
      <c r="B875" s="105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53">
        <v>15</v>
      </c>
      <c r="B876" s="105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53">
        <v>16</v>
      </c>
      <c r="B877" s="105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53">
        <v>17</v>
      </c>
      <c r="B878" s="105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53">
        <v>18</v>
      </c>
      <c r="B879" s="105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53">
        <v>19</v>
      </c>
      <c r="B880" s="105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53">
        <v>20</v>
      </c>
      <c r="B881" s="105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53">
        <v>21</v>
      </c>
      <c r="B882" s="105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53">
        <v>22</v>
      </c>
      <c r="B883" s="105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53">
        <v>23</v>
      </c>
      <c r="B884" s="105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53">
        <v>24</v>
      </c>
      <c r="B885" s="105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53">
        <v>25</v>
      </c>
      <c r="B886" s="105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53">
        <v>26</v>
      </c>
      <c r="B887" s="105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53">
        <v>27</v>
      </c>
      <c r="B888" s="105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53">
        <v>28</v>
      </c>
      <c r="B889" s="105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53">
        <v>29</v>
      </c>
      <c r="B890" s="105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53">
        <v>30</v>
      </c>
      <c r="B891" s="105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473</v>
      </c>
      <c r="Z894" s="371"/>
      <c r="AA894" s="371"/>
      <c r="AB894" s="371"/>
      <c r="AC894" s="152" t="s">
        <v>458</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53">
        <v>1</v>
      </c>
      <c r="B895" s="105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53">
        <v>2</v>
      </c>
      <c r="B896" s="105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53">
        <v>3</v>
      </c>
      <c r="B897" s="105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53">
        <v>4</v>
      </c>
      <c r="B898" s="105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53">
        <v>5</v>
      </c>
      <c r="B899" s="105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53">
        <v>6</v>
      </c>
      <c r="B900" s="105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53">
        <v>7</v>
      </c>
      <c r="B901" s="105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53">
        <v>8</v>
      </c>
      <c r="B902" s="105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53">
        <v>9</v>
      </c>
      <c r="B903" s="105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53">
        <v>10</v>
      </c>
      <c r="B904" s="105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53">
        <v>11</v>
      </c>
      <c r="B905" s="105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53">
        <v>12</v>
      </c>
      <c r="B906" s="105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53">
        <v>13</v>
      </c>
      <c r="B907" s="105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53">
        <v>14</v>
      </c>
      <c r="B908" s="105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53">
        <v>15</v>
      </c>
      <c r="B909" s="105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53">
        <v>16</v>
      </c>
      <c r="B910" s="105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53">
        <v>17</v>
      </c>
      <c r="B911" s="105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53">
        <v>18</v>
      </c>
      <c r="B912" s="105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53">
        <v>19</v>
      </c>
      <c r="B913" s="105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53">
        <v>20</v>
      </c>
      <c r="B914" s="105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53">
        <v>21</v>
      </c>
      <c r="B915" s="105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53">
        <v>22</v>
      </c>
      <c r="B916" s="105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53">
        <v>23</v>
      </c>
      <c r="B917" s="105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53">
        <v>24</v>
      </c>
      <c r="B918" s="105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53">
        <v>25</v>
      </c>
      <c r="B919" s="105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53">
        <v>26</v>
      </c>
      <c r="B920" s="105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53">
        <v>27</v>
      </c>
      <c r="B921" s="105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53">
        <v>28</v>
      </c>
      <c r="B922" s="105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53">
        <v>29</v>
      </c>
      <c r="B923" s="105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53">
        <v>30</v>
      </c>
      <c r="B924" s="105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473</v>
      </c>
      <c r="Z927" s="371"/>
      <c r="AA927" s="371"/>
      <c r="AB927" s="371"/>
      <c r="AC927" s="152" t="s">
        <v>458</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53">
        <v>1</v>
      </c>
      <c r="B928" s="105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53">
        <v>2</v>
      </c>
      <c r="B929" s="105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53">
        <v>3</v>
      </c>
      <c r="B930" s="105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53">
        <v>4</v>
      </c>
      <c r="B931" s="105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53">
        <v>5</v>
      </c>
      <c r="B932" s="105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53">
        <v>6</v>
      </c>
      <c r="B933" s="105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53">
        <v>7</v>
      </c>
      <c r="B934" s="105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53">
        <v>8</v>
      </c>
      <c r="B935" s="105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53">
        <v>9</v>
      </c>
      <c r="B936" s="105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53">
        <v>10</v>
      </c>
      <c r="B937" s="105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53">
        <v>11</v>
      </c>
      <c r="B938" s="105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53">
        <v>12</v>
      </c>
      <c r="B939" s="105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53">
        <v>13</v>
      </c>
      <c r="B940" s="105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53">
        <v>14</v>
      </c>
      <c r="B941" s="105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53">
        <v>15</v>
      </c>
      <c r="B942" s="105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53">
        <v>16</v>
      </c>
      <c r="B943" s="105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53">
        <v>17</v>
      </c>
      <c r="B944" s="105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53">
        <v>18</v>
      </c>
      <c r="B945" s="105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53">
        <v>19</v>
      </c>
      <c r="B946" s="105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53">
        <v>20</v>
      </c>
      <c r="B947" s="105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53">
        <v>21</v>
      </c>
      <c r="B948" s="105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53">
        <v>22</v>
      </c>
      <c r="B949" s="105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53">
        <v>23</v>
      </c>
      <c r="B950" s="105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53">
        <v>24</v>
      </c>
      <c r="B951" s="105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53">
        <v>25</v>
      </c>
      <c r="B952" s="105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53">
        <v>26</v>
      </c>
      <c r="B953" s="105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53">
        <v>27</v>
      </c>
      <c r="B954" s="105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53">
        <v>28</v>
      </c>
      <c r="B955" s="105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53">
        <v>29</v>
      </c>
      <c r="B956" s="105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53">
        <v>30</v>
      </c>
      <c r="B957" s="105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473</v>
      </c>
      <c r="Z960" s="371"/>
      <c r="AA960" s="371"/>
      <c r="AB960" s="371"/>
      <c r="AC960" s="152" t="s">
        <v>458</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53">
        <v>1</v>
      </c>
      <c r="B961" s="105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53">
        <v>2</v>
      </c>
      <c r="B962" s="105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53">
        <v>3</v>
      </c>
      <c r="B963" s="105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53">
        <v>4</v>
      </c>
      <c r="B964" s="105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53">
        <v>5</v>
      </c>
      <c r="B965" s="105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53">
        <v>6</v>
      </c>
      <c r="B966" s="105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53">
        <v>7</v>
      </c>
      <c r="B967" s="105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53">
        <v>8</v>
      </c>
      <c r="B968" s="105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53">
        <v>9</v>
      </c>
      <c r="B969" s="105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53">
        <v>10</v>
      </c>
      <c r="B970" s="105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53">
        <v>11</v>
      </c>
      <c r="B971" s="105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53">
        <v>12</v>
      </c>
      <c r="B972" s="105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53">
        <v>13</v>
      </c>
      <c r="B973" s="105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53">
        <v>14</v>
      </c>
      <c r="B974" s="105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53">
        <v>15</v>
      </c>
      <c r="B975" s="105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53">
        <v>16</v>
      </c>
      <c r="B976" s="105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53">
        <v>17</v>
      </c>
      <c r="B977" s="105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53">
        <v>18</v>
      </c>
      <c r="B978" s="105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53">
        <v>19</v>
      </c>
      <c r="B979" s="105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53">
        <v>20</v>
      </c>
      <c r="B980" s="105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53">
        <v>21</v>
      </c>
      <c r="B981" s="105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53">
        <v>22</v>
      </c>
      <c r="B982" s="105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53">
        <v>23</v>
      </c>
      <c r="B983" s="105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53">
        <v>24</v>
      </c>
      <c r="B984" s="105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53">
        <v>25</v>
      </c>
      <c r="B985" s="105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53">
        <v>26</v>
      </c>
      <c r="B986" s="105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53">
        <v>27</v>
      </c>
      <c r="B987" s="105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53">
        <v>28</v>
      </c>
      <c r="B988" s="105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53">
        <v>29</v>
      </c>
      <c r="B989" s="105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53">
        <v>30</v>
      </c>
      <c r="B990" s="105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473</v>
      </c>
      <c r="Z993" s="371"/>
      <c r="AA993" s="371"/>
      <c r="AB993" s="371"/>
      <c r="AC993" s="152" t="s">
        <v>458</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53">
        <v>1</v>
      </c>
      <c r="B994" s="105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53">
        <v>2</v>
      </c>
      <c r="B995" s="105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53">
        <v>3</v>
      </c>
      <c r="B996" s="105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53">
        <v>4</v>
      </c>
      <c r="B997" s="105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53">
        <v>5</v>
      </c>
      <c r="B998" s="105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53">
        <v>6</v>
      </c>
      <c r="B999" s="105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53">
        <v>7</v>
      </c>
      <c r="B1000" s="105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53">
        <v>8</v>
      </c>
      <c r="B1001" s="105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53">
        <v>9</v>
      </c>
      <c r="B1002" s="105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53">
        <v>10</v>
      </c>
      <c r="B1003" s="105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53">
        <v>11</v>
      </c>
      <c r="B1004" s="105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53">
        <v>12</v>
      </c>
      <c r="B1005" s="105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53">
        <v>13</v>
      </c>
      <c r="B1006" s="105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53">
        <v>14</v>
      </c>
      <c r="B1007" s="105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53">
        <v>15</v>
      </c>
      <c r="B1008" s="105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53">
        <v>16</v>
      </c>
      <c r="B1009" s="105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53">
        <v>17</v>
      </c>
      <c r="B1010" s="105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53">
        <v>18</v>
      </c>
      <c r="B1011" s="105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53">
        <v>19</v>
      </c>
      <c r="B1012" s="105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53">
        <v>20</v>
      </c>
      <c r="B1013" s="105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53">
        <v>21</v>
      </c>
      <c r="B1014" s="105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53">
        <v>22</v>
      </c>
      <c r="B1015" s="105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53">
        <v>23</v>
      </c>
      <c r="B1016" s="105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53">
        <v>24</v>
      </c>
      <c r="B1017" s="105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53">
        <v>25</v>
      </c>
      <c r="B1018" s="105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53">
        <v>26</v>
      </c>
      <c r="B1019" s="105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53">
        <v>27</v>
      </c>
      <c r="B1020" s="105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53">
        <v>28</v>
      </c>
      <c r="B1021" s="105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53">
        <v>29</v>
      </c>
      <c r="B1022" s="105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53">
        <v>30</v>
      </c>
      <c r="B1023" s="105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473</v>
      </c>
      <c r="Z1026" s="371"/>
      <c r="AA1026" s="371"/>
      <c r="AB1026" s="371"/>
      <c r="AC1026" s="152" t="s">
        <v>458</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53">
        <v>1</v>
      </c>
      <c r="B1027" s="105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53">
        <v>2</v>
      </c>
      <c r="B1028" s="105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53">
        <v>3</v>
      </c>
      <c r="B1029" s="105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53">
        <v>4</v>
      </c>
      <c r="B1030" s="105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53">
        <v>5</v>
      </c>
      <c r="B1031" s="105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53">
        <v>6</v>
      </c>
      <c r="B1032" s="105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53">
        <v>7</v>
      </c>
      <c r="B1033" s="105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53">
        <v>8</v>
      </c>
      <c r="B1034" s="105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53">
        <v>9</v>
      </c>
      <c r="B1035" s="105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53">
        <v>10</v>
      </c>
      <c r="B1036" s="105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53">
        <v>11</v>
      </c>
      <c r="B1037" s="105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53">
        <v>12</v>
      </c>
      <c r="B1038" s="105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53">
        <v>13</v>
      </c>
      <c r="B1039" s="105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53">
        <v>14</v>
      </c>
      <c r="B1040" s="105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53">
        <v>15</v>
      </c>
      <c r="B1041" s="105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53">
        <v>16</v>
      </c>
      <c r="B1042" s="105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53">
        <v>17</v>
      </c>
      <c r="B1043" s="105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53">
        <v>18</v>
      </c>
      <c r="B1044" s="105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53">
        <v>19</v>
      </c>
      <c r="B1045" s="105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53">
        <v>20</v>
      </c>
      <c r="B1046" s="105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53">
        <v>21</v>
      </c>
      <c r="B1047" s="105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53">
        <v>22</v>
      </c>
      <c r="B1048" s="105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53">
        <v>23</v>
      </c>
      <c r="B1049" s="105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53">
        <v>24</v>
      </c>
      <c r="B1050" s="105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53">
        <v>25</v>
      </c>
      <c r="B1051" s="105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53">
        <v>26</v>
      </c>
      <c r="B1052" s="105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53">
        <v>27</v>
      </c>
      <c r="B1053" s="105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53">
        <v>28</v>
      </c>
      <c r="B1054" s="105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53">
        <v>29</v>
      </c>
      <c r="B1055" s="105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53">
        <v>30</v>
      </c>
      <c r="B1056" s="105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473</v>
      </c>
      <c r="Z1059" s="371"/>
      <c r="AA1059" s="371"/>
      <c r="AB1059" s="371"/>
      <c r="AC1059" s="152" t="s">
        <v>458</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53">
        <v>1</v>
      </c>
      <c r="B1060" s="105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53">
        <v>2</v>
      </c>
      <c r="B1061" s="105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53">
        <v>3</v>
      </c>
      <c r="B1062" s="105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53">
        <v>4</v>
      </c>
      <c r="B1063" s="105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53">
        <v>5</v>
      </c>
      <c r="B1064" s="105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53">
        <v>6</v>
      </c>
      <c r="B1065" s="105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53">
        <v>7</v>
      </c>
      <c r="B1066" s="105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53">
        <v>8</v>
      </c>
      <c r="B1067" s="105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53">
        <v>9</v>
      </c>
      <c r="B1068" s="105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53">
        <v>10</v>
      </c>
      <c r="B1069" s="105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53">
        <v>11</v>
      </c>
      <c r="B1070" s="105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53">
        <v>12</v>
      </c>
      <c r="B1071" s="105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53">
        <v>13</v>
      </c>
      <c r="B1072" s="105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53">
        <v>14</v>
      </c>
      <c r="B1073" s="105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53">
        <v>15</v>
      </c>
      <c r="B1074" s="105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53">
        <v>16</v>
      </c>
      <c r="B1075" s="105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53">
        <v>17</v>
      </c>
      <c r="B1076" s="105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53">
        <v>18</v>
      </c>
      <c r="B1077" s="105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53">
        <v>19</v>
      </c>
      <c r="B1078" s="105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53">
        <v>20</v>
      </c>
      <c r="B1079" s="105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53">
        <v>21</v>
      </c>
      <c r="B1080" s="105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53">
        <v>22</v>
      </c>
      <c r="B1081" s="105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53">
        <v>23</v>
      </c>
      <c r="B1082" s="105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53">
        <v>24</v>
      </c>
      <c r="B1083" s="105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53">
        <v>25</v>
      </c>
      <c r="B1084" s="105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53">
        <v>26</v>
      </c>
      <c r="B1085" s="105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53">
        <v>27</v>
      </c>
      <c r="B1086" s="105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53">
        <v>28</v>
      </c>
      <c r="B1087" s="105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53">
        <v>29</v>
      </c>
      <c r="B1088" s="105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53">
        <v>30</v>
      </c>
      <c r="B1089" s="105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473</v>
      </c>
      <c r="Z1092" s="371"/>
      <c r="AA1092" s="371"/>
      <c r="AB1092" s="371"/>
      <c r="AC1092" s="152" t="s">
        <v>458</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53">
        <v>1</v>
      </c>
      <c r="B1093" s="105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53">
        <v>2</v>
      </c>
      <c r="B1094" s="105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53">
        <v>3</v>
      </c>
      <c r="B1095" s="105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53">
        <v>4</v>
      </c>
      <c r="B1096" s="105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53">
        <v>5</v>
      </c>
      <c r="B1097" s="105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53">
        <v>6</v>
      </c>
      <c r="B1098" s="105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53">
        <v>7</v>
      </c>
      <c r="B1099" s="105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53">
        <v>8</v>
      </c>
      <c r="B1100" s="105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53">
        <v>9</v>
      </c>
      <c r="B1101" s="105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53">
        <v>10</v>
      </c>
      <c r="B1102" s="105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53">
        <v>11</v>
      </c>
      <c r="B1103" s="105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53">
        <v>12</v>
      </c>
      <c r="B1104" s="105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53">
        <v>13</v>
      </c>
      <c r="B1105" s="105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53">
        <v>14</v>
      </c>
      <c r="B1106" s="105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53">
        <v>15</v>
      </c>
      <c r="B1107" s="105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53">
        <v>16</v>
      </c>
      <c r="B1108" s="105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53">
        <v>17</v>
      </c>
      <c r="B1109" s="105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53">
        <v>18</v>
      </c>
      <c r="B1110" s="105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53">
        <v>19</v>
      </c>
      <c r="B1111" s="105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53">
        <v>20</v>
      </c>
      <c r="B1112" s="105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53">
        <v>21</v>
      </c>
      <c r="B1113" s="105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53">
        <v>22</v>
      </c>
      <c r="B1114" s="105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53">
        <v>23</v>
      </c>
      <c r="B1115" s="105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53">
        <v>24</v>
      </c>
      <c r="B1116" s="105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53">
        <v>25</v>
      </c>
      <c r="B1117" s="105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53">
        <v>26</v>
      </c>
      <c r="B1118" s="105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53">
        <v>27</v>
      </c>
      <c r="B1119" s="105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53">
        <v>28</v>
      </c>
      <c r="B1120" s="105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53">
        <v>29</v>
      </c>
      <c r="B1121" s="105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53">
        <v>30</v>
      </c>
      <c r="B1122" s="105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473</v>
      </c>
      <c r="Z1125" s="371"/>
      <c r="AA1125" s="371"/>
      <c r="AB1125" s="371"/>
      <c r="AC1125" s="152" t="s">
        <v>458</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53">
        <v>1</v>
      </c>
      <c r="B1126" s="105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53">
        <v>2</v>
      </c>
      <c r="B1127" s="105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53">
        <v>3</v>
      </c>
      <c r="B1128" s="105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53">
        <v>4</v>
      </c>
      <c r="B1129" s="105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53">
        <v>5</v>
      </c>
      <c r="B1130" s="105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53">
        <v>6</v>
      </c>
      <c r="B1131" s="105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53">
        <v>7</v>
      </c>
      <c r="B1132" s="105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53">
        <v>8</v>
      </c>
      <c r="B1133" s="105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53">
        <v>9</v>
      </c>
      <c r="B1134" s="105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53">
        <v>10</v>
      </c>
      <c r="B1135" s="105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53">
        <v>11</v>
      </c>
      <c r="B1136" s="105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53">
        <v>12</v>
      </c>
      <c r="B1137" s="105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53">
        <v>13</v>
      </c>
      <c r="B1138" s="105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53">
        <v>14</v>
      </c>
      <c r="B1139" s="105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53">
        <v>15</v>
      </c>
      <c r="B1140" s="105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53">
        <v>16</v>
      </c>
      <c r="B1141" s="105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53">
        <v>17</v>
      </c>
      <c r="B1142" s="105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53">
        <v>18</v>
      </c>
      <c r="B1143" s="105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53">
        <v>19</v>
      </c>
      <c r="B1144" s="105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53">
        <v>20</v>
      </c>
      <c r="B1145" s="105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53">
        <v>21</v>
      </c>
      <c r="B1146" s="105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53">
        <v>22</v>
      </c>
      <c r="B1147" s="105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53">
        <v>23</v>
      </c>
      <c r="B1148" s="105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53">
        <v>24</v>
      </c>
      <c r="B1149" s="105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53">
        <v>25</v>
      </c>
      <c r="B1150" s="105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53">
        <v>26</v>
      </c>
      <c r="B1151" s="105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53">
        <v>27</v>
      </c>
      <c r="B1152" s="105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53">
        <v>28</v>
      </c>
      <c r="B1153" s="105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53">
        <v>29</v>
      </c>
      <c r="B1154" s="105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53">
        <v>30</v>
      </c>
      <c r="B1155" s="105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473</v>
      </c>
      <c r="Z1158" s="371"/>
      <c r="AA1158" s="371"/>
      <c r="AB1158" s="371"/>
      <c r="AC1158" s="152" t="s">
        <v>458</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53">
        <v>1</v>
      </c>
      <c r="B1159" s="105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53">
        <v>2</v>
      </c>
      <c r="B1160" s="105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53">
        <v>3</v>
      </c>
      <c r="B1161" s="105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53">
        <v>4</v>
      </c>
      <c r="B1162" s="105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53">
        <v>5</v>
      </c>
      <c r="B1163" s="105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53">
        <v>6</v>
      </c>
      <c r="B1164" s="105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53">
        <v>7</v>
      </c>
      <c r="B1165" s="105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53">
        <v>8</v>
      </c>
      <c r="B1166" s="105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53">
        <v>9</v>
      </c>
      <c r="B1167" s="105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53">
        <v>10</v>
      </c>
      <c r="B1168" s="105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53">
        <v>11</v>
      </c>
      <c r="B1169" s="105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53">
        <v>12</v>
      </c>
      <c r="B1170" s="105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53">
        <v>13</v>
      </c>
      <c r="B1171" s="105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53">
        <v>14</v>
      </c>
      <c r="B1172" s="105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53">
        <v>15</v>
      </c>
      <c r="B1173" s="105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53">
        <v>16</v>
      </c>
      <c r="B1174" s="105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53">
        <v>17</v>
      </c>
      <c r="B1175" s="105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53">
        <v>18</v>
      </c>
      <c r="B1176" s="105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53">
        <v>19</v>
      </c>
      <c r="B1177" s="105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53">
        <v>20</v>
      </c>
      <c r="B1178" s="105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53">
        <v>21</v>
      </c>
      <c r="B1179" s="105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53">
        <v>22</v>
      </c>
      <c r="B1180" s="105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53">
        <v>23</v>
      </c>
      <c r="B1181" s="105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53">
        <v>24</v>
      </c>
      <c r="B1182" s="105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53">
        <v>25</v>
      </c>
      <c r="B1183" s="105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53">
        <v>26</v>
      </c>
      <c r="B1184" s="105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53">
        <v>27</v>
      </c>
      <c r="B1185" s="105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53">
        <v>28</v>
      </c>
      <c r="B1186" s="105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53">
        <v>29</v>
      </c>
      <c r="B1187" s="105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53">
        <v>30</v>
      </c>
      <c r="B1188" s="105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473</v>
      </c>
      <c r="Z1191" s="371"/>
      <c r="AA1191" s="371"/>
      <c r="AB1191" s="371"/>
      <c r="AC1191" s="152" t="s">
        <v>458</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53">
        <v>1</v>
      </c>
      <c r="B1192" s="105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53">
        <v>2</v>
      </c>
      <c r="B1193" s="105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53">
        <v>3</v>
      </c>
      <c r="B1194" s="105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53">
        <v>4</v>
      </c>
      <c r="B1195" s="105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53">
        <v>5</v>
      </c>
      <c r="B1196" s="105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53">
        <v>6</v>
      </c>
      <c r="B1197" s="105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53">
        <v>7</v>
      </c>
      <c r="B1198" s="105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53">
        <v>8</v>
      </c>
      <c r="B1199" s="105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53">
        <v>9</v>
      </c>
      <c r="B1200" s="105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53">
        <v>10</v>
      </c>
      <c r="B1201" s="105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53">
        <v>11</v>
      </c>
      <c r="B1202" s="105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53">
        <v>12</v>
      </c>
      <c r="B1203" s="105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53">
        <v>13</v>
      </c>
      <c r="B1204" s="105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53">
        <v>14</v>
      </c>
      <c r="B1205" s="105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53">
        <v>15</v>
      </c>
      <c r="B1206" s="105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53">
        <v>16</v>
      </c>
      <c r="B1207" s="105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53">
        <v>17</v>
      </c>
      <c r="B1208" s="105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53">
        <v>18</v>
      </c>
      <c r="B1209" s="105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53">
        <v>19</v>
      </c>
      <c r="B1210" s="105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53">
        <v>20</v>
      </c>
      <c r="B1211" s="105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53">
        <v>21</v>
      </c>
      <c r="B1212" s="105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53">
        <v>22</v>
      </c>
      <c r="B1213" s="105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53">
        <v>23</v>
      </c>
      <c r="B1214" s="105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53">
        <v>24</v>
      </c>
      <c r="B1215" s="105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53">
        <v>25</v>
      </c>
      <c r="B1216" s="105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53">
        <v>26</v>
      </c>
      <c r="B1217" s="105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53">
        <v>27</v>
      </c>
      <c r="B1218" s="105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53">
        <v>28</v>
      </c>
      <c r="B1219" s="105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53">
        <v>29</v>
      </c>
      <c r="B1220" s="105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53">
        <v>30</v>
      </c>
      <c r="B1221" s="105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473</v>
      </c>
      <c r="Z1224" s="371"/>
      <c r="AA1224" s="371"/>
      <c r="AB1224" s="371"/>
      <c r="AC1224" s="152" t="s">
        <v>458</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53">
        <v>1</v>
      </c>
      <c r="B1225" s="105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53">
        <v>2</v>
      </c>
      <c r="B1226" s="105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53">
        <v>3</v>
      </c>
      <c r="B1227" s="105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53">
        <v>4</v>
      </c>
      <c r="B1228" s="105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53">
        <v>5</v>
      </c>
      <c r="B1229" s="105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53">
        <v>6</v>
      </c>
      <c r="B1230" s="105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53">
        <v>7</v>
      </c>
      <c r="B1231" s="105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53">
        <v>8</v>
      </c>
      <c r="B1232" s="105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53">
        <v>9</v>
      </c>
      <c r="B1233" s="105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53">
        <v>10</v>
      </c>
      <c r="B1234" s="105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53">
        <v>11</v>
      </c>
      <c r="B1235" s="105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53">
        <v>12</v>
      </c>
      <c r="B1236" s="105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53">
        <v>13</v>
      </c>
      <c r="B1237" s="105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53">
        <v>14</v>
      </c>
      <c r="B1238" s="105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53">
        <v>15</v>
      </c>
      <c r="B1239" s="105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53">
        <v>16</v>
      </c>
      <c r="B1240" s="105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53">
        <v>17</v>
      </c>
      <c r="B1241" s="105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53">
        <v>18</v>
      </c>
      <c r="B1242" s="105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53">
        <v>19</v>
      </c>
      <c r="B1243" s="105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53">
        <v>20</v>
      </c>
      <c r="B1244" s="105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53">
        <v>21</v>
      </c>
      <c r="B1245" s="105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53">
        <v>22</v>
      </c>
      <c r="B1246" s="105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53">
        <v>23</v>
      </c>
      <c r="B1247" s="105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53">
        <v>24</v>
      </c>
      <c r="B1248" s="105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53">
        <v>25</v>
      </c>
      <c r="B1249" s="105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53">
        <v>26</v>
      </c>
      <c r="B1250" s="105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53">
        <v>27</v>
      </c>
      <c r="B1251" s="105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53">
        <v>28</v>
      </c>
      <c r="B1252" s="105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53">
        <v>29</v>
      </c>
      <c r="B1253" s="105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53">
        <v>30</v>
      </c>
      <c r="B1254" s="105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473</v>
      </c>
      <c r="Z1257" s="371"/>
      <c r="AA1257" s="371"/>
      <c r="AB1257" s="371"/>
      <c r="AC1257" s="152" t="s">
        <v>458</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53">
        <v>1</v>
      </c>
      <c r="B1258" s="105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53">
        <v>2</v>
      </c>
      <c r="B1259" s="105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53">
        <v>3</v>
      </c>
      <c r="B1260" s="105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53">
        <v>4</v>
      </c>
      <c r="B1261" s="105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53">
        <v>5</v>
      </c>
      <c r="B1262" s="105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53">
        <v>6</v>
      </c>
      <c r="B1263" s="105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53">
        <v>7</v>
      </c>
      <c r="B1264" s="105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53">
        <v>8</v>
      </c>
      <c r="B1265" s="105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53">
        <v>9</v>
      </c>
      <c r="B1266" s="105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53">
        <v>10</v>
      </c>
      <c r="B1267" s="105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53">
        <v>11</v>
      </c>
      <c r="B1268" s="105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53">
        <v>12</v>
      </c>
      <c r="B1269" s="105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53">
        <v>13</v>
      </c>
      <c r="B1270" s="105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53">
        <v>14</v>
      </c>
      <c r="B1271" s="105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53">
        <v>15</v>
      </c>
      <c r="B1272" s="105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53">
        <v>16</v>
      </c>
      <c r="B1273" s="105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53">
        <v>17</v>
      </c>
      <c r="B1274" s="105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53">
        <v>18</v>
      </c>
      <c r="B1275" s="105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53">
        <v>19</v>
      </c>
      <c r="B1276" s="105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53">
        <v>20</v>
      </c>
      <c r="B1277" s="105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53">
        <v>21</v>
      </c>
      <c r="B1278" s="105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53">
        <v>22</v>
      </c>
      <c r="B1279" s="105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53">
        <v>23</v>
      </c>
      <c r="B1280" s="105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53">
        <v>24</v>
      </c>
      <c r="B1281" s="105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53">
        <v>25</v>
      </c>
      <c r="B1282" s="105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53">
        <v>26</v>
      </c>
      <c r="B1283" s="105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53">
        <v>27</v>
      </c>
      <c r="B1284" s="105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53">
        <v>28</v>
      </c>
      <c r="B1285" s="105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53">
        <v>29</v>
      </c>
      <c r="B1286" s="105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53">
        <v>30</v>
      </c>
      <c r="B1287" s="105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473</v>
      </c>
      <c r="Z1290" s="371"/>
      <c r="AA1290" s="371"/>
      <c r="AB1290" s="371"/>
      <c r="AC1290" s="152" t="s">
        <v>458</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53">
        <v>1</v>
      </c>
      <c r="B1291" s="105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53">
        <v>2</v>
      </c>
      <c r="B1292" s="105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53">
        <v>3</v>
      </c>
      <c r="B1293" s="105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53">
        <v>4</v>
      </c>
      <c r="B1294" s="105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53">
        <v>5</v>
      </c>
      <c r="B1295" s="105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53">
        <v>6</v>
      </c>
      <c r="B1296" s="105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53">
        <v>7</v>
      </c>
      <c r="B1297" s="105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53">
        <v>8</v>
      </c>
      <c r="B1298" s="105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53">
        <v>9</v>
      </c>
      <c r="B1299" s="105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53">
        <v>10</v>
      </c>
      <c r="B1300" s="105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53">
        <v>11</v>
      </c>
      <c r="B1301" s="105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53">
        <v>12</v>
      </c>
      <c r="B1302" s="105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53">
        <v>13</v>
      </c>
      <c r="B1303" s="105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53">
        <v>14</v>
      </c>
      <c r="B1304" s="105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53">
        <v>15</v>
      </c>
      <c r="B1305" s="105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53">
        <v>16</v>
      </c>
      <c r="B1306" s="105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53">
        <v>17</v>
      </c>
      <c r="B1307" s="105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53">
        <v>18</v>
      </c>
      <c r="B1308" s="105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53">
        <v>19</v>
      </c>
      <c r="B1309" s="105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53">
        <v>20</v>
      </c>
      <c r="B1310" s="105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53">
        <v>21</v>
      </c>
      <c r="B1311" s="105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53">
        <v>22</v>
      </c>
      <c r="B1312" s="105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53">
        <v>23</v>
      </c>
      <c r="B1313" s="105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53">
        <v>24</v>
      </c>
      <c r="B1314" s="105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53">
        <v>25</v>
      </c>
      <c r="B1315" s="105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53">
        <v>26</v>
      </c>
      <c r="B1316" s="105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53">
        <v>27</v>
      </c>
      <c r="B1317" s="105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53">
        <v>28</v>
      </c>
      <c r="B1318" s="105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53">
        <v>29</v>
      </c>
      <c r="B1319" s="105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53">
        <v>30</v>
      </c>
      <c r="B1320" s="105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2019-05-07T04:38:58Z</cp:lastPrinted>
  <dcterms:created xsi:type="dcterms:W3CDTF">2012-03-13T00:50:25Z</dcterms:created>
  <dcterms:modified xsi:type="dcterms:W3CDTF">2020-11-19T02:20:27Z</dcterms:modified>
</cp:coreProperties>
</file>