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1\"/>
    </mc:Choice>
  </mc:AlternateContent>
  <bookViews>
    <workbookView xWindow="193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<sst xmlns="http://schemas.openxmlformats.org/spreadsheetml/2006/main" count="3024" uniqueCount="703">
  <si>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</si>
  <si>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</si>
  <si>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</si>
  <si>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</si>
  <si>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</si>
  <si>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</si>
  <si>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</si>
  <si>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</si>
  <si>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</si>
  <si>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</si>
  <si>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</si>
  <si>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</si>
  <si>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</si>
  <si>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</si>
  <si>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</si>
  <si>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</si>
  <si>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</si>
  <si>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</si>
  <si>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</si>
  <si>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</si>
  <si>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</si>
  <si>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</si>
  <si>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</si>
  <si>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</si>
  <si>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</si>
  <si>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</si>
  <si>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</si>
  <si>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</si>
  <si>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</si>
  <si>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</si>
  <si>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</si>
  <si>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</si>
  <si>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</si>
  <si>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</si>
  <si>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</si>
  <si>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</si>
  <si>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</si>
  <si>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</si>
  <si>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</si>
  <si>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</si>
  <si>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</si>
  <si>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</si>
  <si>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</si>
  <si>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</si>
  <si>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</si>
  <si>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</si>
  <si>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</si>
  <si>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</si>
  <si>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</si>
  <si>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</si>
  <si>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</si>
  <si>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</si>
  <si>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</si>
  <si>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</si>
  <si>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</si>
  <si>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</si>
  <si>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</si>
  <si>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</si>
  <si>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</si>
  <si>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</si>
  <si>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</si>
  <si>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</si>
  <si>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</si>
  <si>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</si>
  <si>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</si>
  <si>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</si>
  <si>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</si>
  <si>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</si>
  <si>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</si>
  <si>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</si>
  <si>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</si>
  <si>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</si>
  <si>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</si>
  <si>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</si>
  <si>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</si>
  <si>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</si>
  <si>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</si>
  <si>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</si>
  <si>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</si>
  <si>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</si>
  <si>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</si>
  <si>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</si>
  <si>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</si>
  <si>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</si>
  <si>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</si>
  <si>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</si>
  <si>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</si>
  <si>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</si>
  <si>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</si>
  <si>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</si>
  <si>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</si>
  <si>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</si>
  <si>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</si>
  <si>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</si>
  <si>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</si>
  <si>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</si>
  <si>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</si>
  <si>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</si>
  <si>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</si>
  <si>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</si>
  <si>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</si>
  <si>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</si>
  <si>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</si>
  <si>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</si>
  <si>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</si>
  <si>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</si>
  <si>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</si>
  <si>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</si>
  <si>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</si>
  <si>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</si>
  <si>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</si>
  <si>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</si>
  <si>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</si>
  <si>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</si>
  <si>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</si>
  <si>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</si>
  <si>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</si>
  <si>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</si>
  <si>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</si>
  <si>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</si>
  <si>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</si>
  <si>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</si>
  <si>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</si>
  <si>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</si>
  <si>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</si>
  <si>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</si>
  <si>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</si>
  <si>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</si>
  <si>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</si>
  <si>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</si>
  <si>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</si>
  <si>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</si>
  <si>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</si>
  <si>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</si>
  <si>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</si>
  <si>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</si>
  <si>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</si>
  <si>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</si>
  <si>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</si>
  <si>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</si>
  <si>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</si>
  <si>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</si>
  <si>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</si>
  <si>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</si>
  <si>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</si>
  <si>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</si>
  <si>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</si>
  <si>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</si>
  <si>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</si>
  <si>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</si>
  <si>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</si>
  <si>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</si>
  <si>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</si>
  <si>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</si>
  <si>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</si>
  <si>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</si>
  <si>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</si>
  <si>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</si>
  <si>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</si>
  <si>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</si>
  <si>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</si>
  <si>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</si>
  <si>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</si>
  <si>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</si>
  <si>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</si>
  <si>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</si>
  <si>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</si>
  <si>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</si>
  <si>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</si>
  <si>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</si>
  <si>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</si>
  <si>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</si>
  <si>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</si>
  <si>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</si>
  <si>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</si>
  <si>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</si>
  <si>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</si>
  <si>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</si>
  <si>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</si>
  <si>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</si>
  <si>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</si>
  <si>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</si>
  <si>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</si>
  <si>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</si>
  <si>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</si>
  <si>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</si>
  <si>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</si>
  <si>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</si>
  <si>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</si>
  <si>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</si>
  <si>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</si>
  <si>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</si>
  <si>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</si>
  <si>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</si>
  <si>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</si>
  <si>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</si>
  <si>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</si>
  <si>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</si>
  <si>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</si>
  <si>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</si>
  <si>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</si>
  <si>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</si>
  <si>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</si>
  <si>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</si>
  <si>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</si>
  <si>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</si>
  <si>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</si>
  <si>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</si>
  <si>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</si>
  <si>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</si>
  <si>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</si>
  <si>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</si>
  <si>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</si>
  <si>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</si>
  <si>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</si>
  <si>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</si>
  <si>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</si>
  <si>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</si>
  <si>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</si>
  <si>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</si>
  <si>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</si>
  <si>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</si>
  <si>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</si>
  <si>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</si>
  <si>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</si>
  <si>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</si>
  <si>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</si>
  <si>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</si>
  <si>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</si>
  <si>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</si>
  <si>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</si>
  <si>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</si>
  <si>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</si>
  <si>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</si>
  <si>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</si>
  <si>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</si>
  <si>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</si>
  <si>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</si>
  <si>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</si>
  <si>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</si>
  <si>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</si>
  <si>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</si>
  <si>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</si>
  <si>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</si>
  <si>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</si>
  <si>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</si>
  <si>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</si>
  <si>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</si>
  <si>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</si>
  <si>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</si>
  <si>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</si>
  <si>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</si>
  <si>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</si>
  <si>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</si>
  <si>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</si>
  <si>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</si>
  <si>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</si>
  <si>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</si>
  <si>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</si>
  <si>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</si>
  <si>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</si>
  <si>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</si>
  <si>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</si>
  <si>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</si>
  <si>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</si>
  <si>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</si>
  <si>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</si>
  <si>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</si>
  <si>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</si>
  <si>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</si>
  <si>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</si>
  <si>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</si>
  <si>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</si>
  <si>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</si>
  <si>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</si>
  <si>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</si>
  <si>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</si>
  <si>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</si>
  <si>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</si>
  <si>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</si>
  <si>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</si>
  <si>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</si>
  <si>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</si>
  <si>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</si>
  <si>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</si>
  <si>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</si>
  <si>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</si>
  <si>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</si>
  <si>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</si>
  <si>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</si>
  <si>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</si>
  <si>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</si>
  <si>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</si>
  <si>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</si>
  <si>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</si>
  <si>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</si>
  <si>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</si>
  <si>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</si>
  <si>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</si>
  <si>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</si>
  <si>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</si>
  <si>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</si>
  <si>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</si>
  <si>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</si>
  <si>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</si>
  <si>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</si>
  <si>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</si>
  <si>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</si>
  <si>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</si>
  <si>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</si>
  <si>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</si>
  <si>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</si>
  <si>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</si>
  <si>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</si>
  <si>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</si>
  <si>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</si>
  <si>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</si>
  <si>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</si>
  <si>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</si>
  <si>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</si>
  <si>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</si>
  <si>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</si>
  <si>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</si>
  <si>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</si>
  <si>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</si>
  <si>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</si>
  <si>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</si>
  <si>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</si>
  <si>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</si>
  <si>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</si>
  <si>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</si>
  <si>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</si>
  <si>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</si>
  <si>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</si>
  <si>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</si>
  <si>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</si>
  <si>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</si>
  <si>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</si>
  <si>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</si>
  <si>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</si>
  <si>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</si>
  <si>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</si>
  <si>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</si>
  <si>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</si>
  <si>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</si>
  <si>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</si>
  <si>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</si>
  <si>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</si>
  <si>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</si>
  <si>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</si>
  <si>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</si>
  <si>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</si>
  <si>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</si>
  <si>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</si>
  <si>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</si>
  <si>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</si>
  <si>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</si>
  <si>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</si>
  <si>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</si>
  <si>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</si>
  <si>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</si>
  <si>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</si>
  <si>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</si>
  <si>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</si>
  <si>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</si>
  <si>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</si>
  <si>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</si>
  <si>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</si>
  <si>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</si>
  <si>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</si>
  <si>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</si>
  <si>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</si>
  <si>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</si>
  <si>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</si>
  <si>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</si>
  <si>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</si>
  <si>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</si>
  <si>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</si>
  <si>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</si>
  <si>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</si>
  <si>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</si>
  <si>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</si>
  <si>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</si>
  <si>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</si>
  <si>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</si>
  <si>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</si>
  <si>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</si>
  <si>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</si>
  <si>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</si>
  <si>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</si>
  <si>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</si>
  <si>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</si>
  <si>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</si>
  <si>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</si>
  <si>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</si>
  <si>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</si>
  <si>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</si>
  <si>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</si>
  <si>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</si>
  <si>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</si>
  <si>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</si>
  <si>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</si>
  <si>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</si>
  <si>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</si>
  <si>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</si>
  <si>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</si>
  <si>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</si>
  <si>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</si>
  <si>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</si>
  <si>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</si>
  <si>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</si>
  <si>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</si>
  <si>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</si>
  <si>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</si>
  <si>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</si>
  <si>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</si>
  <si>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</si>
  <si>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</si>
  <si>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</si>
  <si>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</si>
  <si>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</si>
  <si>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</si>
  <si>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</si>
  <si>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</si>
  <si>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</si>
  <si>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</si>
  <si>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</si>
  <si>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</si>
  <si>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</si>
  <si>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</si>
  <si>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</si>
  <si>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</si>
  <si>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</si>
  <si>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</si>
  <si>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</si>
  <si>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</si>
  <si>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</si>
  <si>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</si>
  <si>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</si>
  <si>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</si>
  <si>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</si>
  <si>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</si>
  <si>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</si>
  <si>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</si>
  <si>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</si>
  <si>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</si>
  <si>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</si>
  <si>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</si>
  <si>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</si>
  <si>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</si>
  <si>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</si>
  <si>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</si>
  <si>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</si>
  <si>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</si>
  <si>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</si>
  <si>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</si>
  <si>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</si>
  <si>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</si>
  <si>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</si>
  <si>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</si>
  <si>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</si>
  <si>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</si>
  <si>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</si>
  <si>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</si>
  <si>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</si>
  <si>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</si>
  <si>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</si>
  <si>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</si>
  <si>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</si>
  <si>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</si>
  <si>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</si>
  <si>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</si>
  <si>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</si>
  <si>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</si>
  <si>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</si>
  <si>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</si>
  <si>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</si>
  <si>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</si>
  <si>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</si>
  <si>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</si>
  <si>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</si>
  <si>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</si>
  <si>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</si>
  <si>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</si>
  <si>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</si>
  <si>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</si>
  <si>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</si>
  <si>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</si>
  <si>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</si>
  <si>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</si>
  <si>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</si>
  <si>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</si>
  <si>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</si>
  <si>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</si>
  <si>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</si>
  <si>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</si>
  <si>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</si>
  <si>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</si>
  <si>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</si>
  <si>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</si>
  <si>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</si>
  <si>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</si>
  <si>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</si>
  <si>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</si>
  <si>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</si>
  <si>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</si>
  <si>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</si>
  <si>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</si>
  <si>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</si>
  <si>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</si>
  <si>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</si>
  <si>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</si>
  <si>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</si>
  <si>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</si>
  <si>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</si>
  <si>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</si>
  <si>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</si>
  <si>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</si>
  <si>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</si>
  <si>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</si>
  <si>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</si>
  <si>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</si>
  <si>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</si>
  <si>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</si>
  <si>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</si>
  <si>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</si>
  <si>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</si>
  <si>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</si>
  <si>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</si>
  <si>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</si>
  <si>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</si>
  <si>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</si>
  <si>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</si>
  <si>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</si>
  <si>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</si>
  <si>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</si>
  <si>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</si>
  <si>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</si>
  <si>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</si>
  <si>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</si>
  <si>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</si>
  <si>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</si>
  <si>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</si>
  <si>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</si>
  <si>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</si>
  <si>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</si>
  <si>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</si>
  <si>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</si>
  <si>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</si>
  <si>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</si>
  <si>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</si>
  <si>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</si>
  <si>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</si>
  <si>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</si>
  <si>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</si>
  <si>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</si>
  <si>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</si>
  <si>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</si>
  <si>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</si>
  <si>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</si>
  <si>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</si>
  <si>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</si>
  <si>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</si>
  <si>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</si>
  <si>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</si>
  <si>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</si>
  <si>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</si>
  <si>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</si>
  <si>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</si>
  <si>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健康局</t>
  </si>
  <si>
    <t>総務課指導調査室
加賀山　成久</t>
  </si>
  <si>
    <t>総務課指導調査室</t>
  </si>
  <si>
    <t>-</t>
  </si>
  <si>
    <t>-</t>
    <phoneticPr fontId="5"/>
  </si>
  <si>
    <t>○</t>
  </si>
  <si>
    <t>Ⅰ-5 感染症など健康を脅かす疾病を予防・防止するとともに、感染者等に必要な医療等を確保すること</t>
  </si>
  <si>
    <t>Ⅰ-5-4 原子爆弾被爆者等を援護すること</t>
  </si>
  <si>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</si>
  <si>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</si>
  <si>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</si>
  <si>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</si>
  <si>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</si>
  <si>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</si>
  <si>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</si>
  <si>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</si>
  <si>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</si>
  <si>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</si>
  <si>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</si>
  <si>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</si>
  <si>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</si>
  <si>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</si>
  <si>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</si>
  <si>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</si>
  <si>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</si>
  <si>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</si>
  <si>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</si>
  <si>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</si>
  <si>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t>
    <phoneticPr fontId="5"/>
  </si>
  <si>
    <t>-</t>
    <phoneticPr fontId="5"/>
  </si>
  <si>
    <t>X / Y</t>
  </si>
  <si>
    <t>-</t>
    <phoneticPr fontId="5"/>
  </si>
  <si>
    <t>-</t>
    <phoneticPr fontId="5"/>
  </si>
  <si>
    <t>原爆被爆者介護手当等負担金</t>
  </si>
  <si>
    <t>原子爆弾被爆者に対する援護に関する法律
第３１条、第４３条第２項</t>
  </si>
  <si>
    <t>-</t>
    <phoneticPr fontId="5"/>
  </si>
  <si>
    <t>当負担金は、原子爆弾被爆者に対する援護に関する法律第３１条に規定する介護手当について、同法第４３条第２項の規定に基づき、都道府県、広島市及
び長崎市が行う同手当及び同手当の支給事業に要する経費の一部を負担することにより、原子爆弾被爆者の福祉の向上を図ることを目的とする。</t>
  </si>
  <si>
    <t>原爆被爆者介護手当等負担金</t>
    <phoneticPr fontId="5"/>
  </si>
  <si>
    <t>介護手当を支給することにより、介護にかかる被爆者の特別の需要を満たし、生活の安定及び福祉の向上を図ることを目標とする。</t>
    <rPh sb="0" eb="2">
      <t>カイゴ</t>
    </rPh>
    <rPh sb="2" eb="4">
      <t>テアテ</t>
    </rPh>
    <rPh sb="5" eb="7">
      <t>シキュウ</t>
    </rPh>
    <rPh sb="15" eb="17">
      <t>カイゴ</t>
    </rPh>
    <rPh sb="21" eb="24">
      <t>ヒバクシャ</t>
    </rPh>
    <rPh sb="25" eb="27">
      <t>トクベツ</t>
    </rPh>
    <rPh sb="28" eb="30">
      <t>ジュヨウ</t>
    </rPh>
    <rPh sb="31" eb="32">
      <t>ミ</t>
    </rPh>
    <rPh sb="35" eb="37">
      <t>セイカツ</t>
    </rPh>
    <rPh sb="38" eb="40">
      <t>アンテイ</t>
    </rPh>
    <rPh sb="40" eb="41">
      <t>オヨ</t>
    </rPh>
    <rPh sb="42" eb="44">
      <t>フクシ</t>
    </rPh>
    <rPh sb="45" eb="47">
      <t>コウジョウ</t>
    </rPh>
    <rPh sb="48" eb="49">
      <t>ハカ</t>
    </rPh>
    <rPh sb="53" eb="55">
      <t>モクヒョウ</t>
    </rPh>
    <phoneticPr fontId="5"/>
  </si>
  <si>
    <t>介護手当の支給件数</t>
    <rPh sb="0" eb="2">
      <t>カイゴ</t>
    </rPh>
    <rPh sb="2" eb="4">
      <t>テアテ</t>
    </rPh>
    <rPh sb="5" eb="7">
      <t>シキュウ</t>
    </rPh>
    <rPh sb="7" eb="9">
      <t>ケンスウ</t>
    </rPh>
    <phoneticPr fontId="5"/>
  </si>
  <si>
    <t>件</t>
    <rPh sb="0" eb="1">
      <t>ケン</t>
    </rPh>
    <phoneticPr fontId="5"/>
  </si>
  <si>
    <t>指導調査室調べ</t>
    <rPh sb="0" eb="2">
      <t>シドウ</t>
    </rPh>
    <rPh sb="2" eb="5">
      <t>チョウサシツ</t>
    </rPh>
    <rPh sb="5" eb="6">
      <t>シラ</t>
    </rPh>
    <phoneticPr fontId="5"/>
  </si>
  <si>
    <t>-</t>
    <phoneticPr fontId="5"/>
  </si>
  <si>
    <t>1,032/32,759</t>
  </si>
  <si>
    <t>円</t>
    <rPh sb="0" eb="1">
      <t>エン</t>
    </rPh>
    <phoneticPr fontId="5"/>
  </si>
  <si>
    <t>原子爆弾被爆者に対する援護に関する法律第３１条に規定する介護手当について、同法第４３条第２項の規定に基づき都道府県、広島市及び長崎市が行う同手当及び同手当の支給事業に要する経費の一部を負担することにより、被爆者の福祉の向上を図る。</t>
  </si>
  <si>
    <t>原子爆弾被爆者の援護に関する法律に基づくものであり、国費を投入しなければ事業目的が達成できない。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</si>
  <si>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高齢化の進む被爆者の保健福祉の向上という政策目的達成に向けて、特に介護関係は優先度の高い事業である。</t>
    <rPh sb="0" eb="3">
      <t>コウレイカ</t>
    </rPh>
    <rPh sb="4" eb="5">
      <t>スス</t>
    </rPh>
    <rPh sb="6" eb="9">
      <t>ヒバクシャ</t>
    </rPh>
    <rPh sb="10" eb="12">
      <t>ホケン</t>
    </rPh>
    <rPh sb="12" eb="14">
      <t>フクシ</t>
    </rPh>
    <rPh sb="15" eb="17">
      <t>コウジョウ</t>
    </rPh>
    <rPh sb="20" eb="22">
      <t>セイサク</t>
    </rPh>
    <rPh sb="22" eb="24">
      <t>モクテキ</t>
    </rPh>
    <rPh sb="24" eb="26">
      <t>タッセイ</t>
    </rPh>
    <rPh sb="27" eb="28">
      <t>ム</t>
    </rPh>
    <rPh sb="31" eb="32">
      <t>トク</t>
    </rPh>
    <rPh sb="33" eb="35">
      <t>カイゴ</t>
    </rPh>
    <rPh sb="35" eb="37">
      <t>カンケイ</t>
    </rPh>
    <rPh sb="38" eb="41">
      <t>ユウセンド</t>
    </rPh>
    <rPh sb="42" eb="43">
      <t>タカ</t>
    </rPh>
    <rPh sb="44" eb="46">
      <t>ジギョウ</t>
    </rPh>
    <phoneticPr fontId="5"/>
  </si>
  <si>
    <t>被爆者に対する援助・助成を適正に行っており、妥当である。</t>
    <phoneticPr fontId="5"/>
  </si>
  <si>
    <t>-</t>
    <phoneticPr fontId="5"/>
  </si>
  <si>
    <t>-</t>
    <phoneticPr fontId="5"/>
  </si>
  <si>
    <t>被爆者に対する介護手当に限定されており、妥当である。</t>
    <rPh sb="0" eb="3">
      <t>ヒバクシャ</t>
    </rPh>
    <rPh sb="4" eb="5">
      <t>タイ</t>
    </rPh>
    <rPh sb="7" eb="9">
      <t>カイゴ</t>
    </rPh>
    <rPh sb="9" eb="11">
      <t>テアテ</t>
    </rPh>
    <rPh sb="12" eb="14">
      <t>ゲンテイ</t>
    </rPh>
    <rPh sb="20" eb="22">
      <t>ダトウ</t>
    </rPh>
    <phoneticPr fontId="5"/>
  </si>
  <si>
    <t>被爆者数の減少によるものであり、概ね妥当である。</t>
    <rPh sb="0" eb="3">
      <t>ヒバクシャ</t>
    </rPh>
    <rPh sb="3" eb="4">
      <t>スウ</t>
    </rPh>
    <rPh sb="5" eb="7">
      <t>ゲンショウ</t>
    </rPh>
    <rPh sb="16" eb="17">
      <t>オオム</t>
    </rPh>
    <rPh sb="18" eb="20">
      <t>ダトウ</t>
    </rPh>
    <phoneticPr fontId="5"/>
  </si>
  <si>
    <t>原爆被爆者医療費</t>
    <phoneticPr fontId="5"/>
  </si>
  <si>
    <t>原爆被爆者健康診断費交付金</t>
    <phoneticPr fontId="5"/>
  </si>
  <si>
    <t>高齢化による被爆者数の減を考慮し、引き続き、適正な予算の確保に努める。</t>
    <rPh sb="0" eb="2">
      <t>コウレイ</t>
    </rPh>
    <rPh sb="2" eb="3">
      <t>カ</t>
    </rPh>
    <rPh sb="6" eb="9">
      <t>ヒバクシャ</t>
    </rPh>
    <rPh sb="9" eb="10">
      <t>スウ</t>
    </rPh>
    <rPh sb="11" eb="12">
      <t>ゲン</t>
    </rPh>
    <rPh sb="13" eb="15">
      <t>コウリョ</t>
    </rPh>
    <rPh sb="17" eb="18">
      <t>ヒ</t>
    </rPh>
    <rPh sb="19" eb="20">
      <t>ツヅ</t>
    </rPh>
    <phoneticPr fontId="5"/>
  </si>
  <si>
    <t>185</t>
    <phoneticPr fontId="5"/>
  </si>
  <si>
    <t>161</t>
    <phoneticPr fontId="5"/>
  </si>
  <si>
    <t>133</t>
    <phoneticPr fontId="5"/>
  </si>
  <si>
    <t>158</t>
    <phoneticPr fontId="5"/>
  </si>
  <si>
    <t>170</t>
    <phoneticPr fontId="5"/>
  </si>
  <si>
    <t>179</t>
    <phoneticPr fontId="5"/>
  </si>
  <si>
    <t>179</t>
    <phoneticPr fontId="5"/>
  </si>
  <si>
    <t>広島市</t>
    <rPh sb="0" eb="3">
      <t>ヒロシマシ</t>
    </rPh>
    <phoneticPr fontId="5"/>
  </si>
  <si>
    <t>介護手当の申請に関する審査及び支給事務</t>
    <phoneticPr fontId="5"/>
  </si>
  <si>
    <t>補助金等交付</t>
    <phoneticPr fontId="5"/>
  </si>
  <si>
    <t>-</t>
    <phoneticPr fontId="5"/>
  </si>
  <si>
    <t>-</t>
    <phoneticPr fontId="5"/>
  </si>
  <si>
    <t>－</t>
    <phoneticPr fontId="5"/>
  </si>
  <si>
    <t>長崎市</t>
    <rPh sb="0" eb="3">
      <t>ナガサキシ</t>
    </rPh>
    <phoneticPr fontId="5"/>
  </si>
  <si>
    <t>介護手当の申請に関する審査及び支給事務</t>
    <phoneticPr fontId="5"/>
  </si>
  <si>
    <t>補助金等交付</t>
    <phoneticPr fontId="5"/>
  </si>
  <si>
    <t>東京都</t>
    <rPh sb="0" eb="3">
      <t>トウキョウト</t>
    </rPh>
    <phoneticPr fontId="5"/>
  </si>
  <si>
    <t>介護手当の申請に関する審査及び支給事務</t>
    <phoneticPr fontId="5"/>
  </si>
  <si>
    <t>補助金等交付</t>
    <phoneticPr fontId="5"/>
  </si>
  <si>
    <t>－</t>
    <phoneticPr fontId="5"/>
  </si>
  <si>
    <t>介護手当の申請に関する審査及び支給事務</t>
    <phoneticPr fontId="5"/>
  </si>
  <si>
    <t>補助金等交付</t>
    <phoneticPr fontId="5"/>
  </si>
  <si>
    <t>－</t>
    <phoneticPr fontId="5"/>
  </si>
  <si>
    <t>介護手当の申請に関する審査及び支給事務</t>
    <phoneticPr fontId="5"/>
  </si>
  <si>
    <t>補助金等交付</t>
    <phoneticPr fontId="5"/>
  </si>
  <si>
    <t>介護手当の申請に関する審査及び支給事務</t>
    <phoneticPr fontId="5"/>
  </si>
  <si>
    <t>補助金等交付</t>
    <phoneticPr fontId="5"/>
  </si>
  <si>
    <t>介護手当の申請に関する審査及び支給事務</t>
    <phoneticPr fontId="5"/>
  </si>
  <si>
    <t>補助金等交付</t>
    <phoneticPr fontId="5"/>
  </si>
  <si>
    <t>介護手当の申請に関する審査及び支給事務</t>
    <phoneticPr fontId="5"/>
  </si>
  <si>
    <t>補助金等交付</t>
    <phoneticPr fontId="5"/>
  </si>
  <si>
    <t>-</t>
    <phoneticPr fontId="5"/>
  </si>
  <si>
    <t>－</t>
    <phoneticPr fontId="5"/>
  </si>
  <si>
    <t>手当</t>
    <rPh sb="0" eb="2">
      <t>テアテ</t>
    </rPh>
    <phoneticPr fontId="5"/>
  </si>
  <si>
    <t>事務費</t>
    <rPh sb="0" eb="3">
      <t>ジムヒ</t>
    </rPh>
    <phoneticPr fontId="5"/>
  </si>
  <si>
    <t>介護手当支給費</t>
    <rPh sb="0" eb="2">
      <t>カイゴ</t>
    </rPh>
    <rPh sb="2" eb="4">
      <t>テアテ</t>
    </rPh>
    <rPh sb="4" eb="6">
      <t>シキュウ</t>
    </rPh>
    <rPh sb="6" eb="7">
      <t>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</si>
  <si>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</si>
  <si>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</si>
  <si>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</si>
  <si>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</si>
  <si>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</si>
  <si>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</si>
  <si>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</si>
  <si>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</si>
  <si>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</si>
  <si>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</si>
  <si>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</si>
  <si>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介護手当の受給</t>
    <rPh sb="0" eb="2">
      <t>カイゴ</t>
    </rPh>
    <rPh sb="2" eb="4">
      <t>テアテ</t>
    </rPh>
    <rPh sb="5" eb="7">
      <t>ジュキュウ</t>
    </rPh>
    <phoneticPr fontId="5"/>
  </si>
  <si>
    <t>長崎県</t>
    <rPh sb="0" eb="3">
      <t>ナガサキケン</t>
    </rPh>
    <phoneticPr fontId="5"/>
  </si>
  <si>
    <t>広島県</t>
    <rPh sb="0" eb="3">
      <t>ヒロシマケン</t>
    </rPh>
    <phoneticPr fontId="5"/>
  </si>
  <si>
    <t>徳島県</t>
    <rPh sb="0" eb="3">
      <t>トクシマケン</t>
    </rPh>
    <phoneticPr fontId="5"/>
  </si>
  <si>
    <t>神奈川県</t>
    <rPh sb="0" eb="4">
      <t>カナガワケン</t>
    </rPh>
    <phoneticPr fontId="5"/>
  </si>
  <si>
    <t>大阪府</t>
    <rPh sb="0" eb="3">
      <t>オオサカフ</t>
    </rPh>
    <phoneticPr fontId="5"/>
  </si>
  <si>
    <t>山口県</t>
    <rPh sb="0" eb="2">
      <t>ヤマグチ</t>
    </rPh>
    <rPh sb="2" eb="3">
      <t>ケン</t>
    </rPh>
    <phoneticPr fontId="5"/>
  </si>
  <si>
    <t>兵庫県</t>
    <rPh sb="0" eb="3">
      <t>ヒョウゴケン</t>
    </rPh>
    <phoneticPr fontId="5"/>
  </si>
  <si>
    <t>原爆被爆者介護手当等負担金
負担先　：　都道府県、広島市、長崎市
対象者　：　原爆被爆者であって、精神上又は身体上の障害により介護を要する状態にあり、かつ、介護を受けている方
手当額　：　介護手当　重度　105,460円以内／月額、中度　70,300円以内／月額、　　家族介護手当　22,190円／月額
負担率　：　８／１０、１／２</t>
    <phoneticPr fontId="5"/>
  </si>
  <si>
    <t>A.広島市</t>
    <rPh sb="2" eb="5">
      <t>ヒロシマシ</t>
    </rPh>
    <phoneticPr fontId="5"/>
  </si>
  <si>
    <t>B.個人Ａ</t>
    <rPh sb="2" eb="4">
      <t>コジン</t>
    </rPh>
    <phoneticPr fontId="5"/>
  </si>
  <si>
    <t>手当</t>
    <rPh sb="0" eb="2">
      <t>テアテ</t>
    </rPh>
    <phoneticPr fontId="5"/>
  </si>
  <si>
    <t>介護手当受給</t>
    <rPh sb="0" eb="2">
      <t>カイゴ</t>
    </rPh>
    <rPh sb="2" eb="4">
      <t>テアテ</t>
    </rPh>
    <rPh sb="4" eb="6">
      <t>ジュキュウ</t>
    </rPh>
    <phoneticPr fontId="5"/>
  </si>
  <si>
    <t>被爆者援護法第43条第2項の規定に基づく負担等を行っており妥当である。</t>
    <phoneticPr fontId="5"/>
  </si>
  <si>
    <t>被爆者援護法第43条第2項の規定に基づく負担等を行うものであり、国が実施すべき事業である。</t>
    <rPh sb="0" eb="3">
      <t>ヒバクシャ</t>
    </rPh>
    <rPh sb="3" eb="6">
      <t>エンゴホウ</t>
    </rPh>
    <rPh sb="6" eb="7">
      <t>ダイ</t>
    </rPh>
    <rPh sb="9" eb="10">
      <t>ジョウ</t>
    </rPh>
    <rPh sb="10" eb="11">
      <t>ダイ</t>
    </rPh>
    <rPh sb="12" eb="13">
      <t>コウ</t>
    </rPh>
    <rPh sb="14" eb="16">
      <t>キテイ</t>
    </rPh>
    <rPh sb="17" eb="18">
      <t>モト</t>
    </rPh>
    <rPh sb="20" eb="22">
      <t>フタン</t>
    </rPh>
    <rPh sb="22" eb="23">
      <t>トウ</t>
    </rPh>
    <rPh sb="24" eb="25">
      <t>オコナ</t>
    </rPh>
    <rPh sb="32" eb="33">
      <t>クニ</t>
    </rPh>
    <rPh sb="34" eb="36">
      <t>ジッシ</t>
    </rPh>
    <rPh sb="39" eb="41">
      <t>ジギョウ</t>
    </rPh>
    <phoneticPr fontId="5"/>
  </si>
  <si>
    <t>1,202/35,332</t>
    <phoneticPr fontId="5"/>
  </si>
  <si>
    <t>原爆被爆者医療費は原子爆弾被爆者に対する援護に関する法律第10条、17条、18条に基づき負傷又は疾病に対し医療費を支給するものであり、原爆被爆者健康診断費交付金は、同法第7条に基づき、被爆者に対し健康診断を実施するものであることから、適切な役割分担を行っている。</t>
    <rPh sb="0" eb="2">
      <t>ゲンバク</t>
    </rPh>
    <rPh sb="2" eb="5">
      <t>ヒバクシャ</t>
    </rPh>
    <rPh sb="5" eb="8">
      <t>イリョウヒ</t>
    </rPh>
    <rPh sb="44" eb="46">
      <t>フショウ</t>
    </rPh>
    <rPh sb="46" eb="47">
      <t>マタ</t>
    </rPh>
    <rPh sb="48" eb="50">
      <t>シッペイ</t>
    </rPh>
    <rPh sb="51" eb="52">
      <t>タイ</t>
    </rPh>
    <rPh sb="53" eb="56">
      <t>イリョウヒ</t>
    </rPh>
    <phoneticPr fontId="5"/>
  </si>
  <si>
    <t>単位当たりコスト ＝ Ｘ ／ Ｙ
Ｘ：「執行額（万円）」 
Ｙ：「支給件数（件）」　　</t>
    <rPh sb="34" eb="36">
      <t>シキュウ</t>
    </rPh>
    <rPh sb="36" eb="38">
      <t>ケンスウ</t>
    </rPh>
    <rPh sb="39" eb="40">
      <t>ケン</t>
    </rPh>
    <phoneticPr fontId="7"/>
  </si>
  <si>
    <t>948/29,440</t>
    <phoneticPr fontId="5"/>
  </si>
  <si>
    <t>182</t>
    <phoneticPr fontId="5"/>
  </si>
  <si>
    <t>平成30年度については、高齢化による被爆者数の減少に伴い、当初見込んでいた介護手当等の申請件数に至らなかったため、前年度と比較して予算の執行額は低い水準であった。手当の支給件数は集計中であるが、今後も原爆被爆者の健康の保持及び増進を図るために必要な経費であると考える。</t>
    <rPh sb="0" eb="2">
      <t>ヘイセイ</t>
    </rPh>
    <rPh sb="4" eb="6">
      <t>ネンド</t>
    </rPh>
    <rPh sb="12" eb="15">
      <t>コウレイカ</t>
    </rPh>
    <rPh sb="18" eb="21">
      <t>ヒバクシャ</t>
    </rPh>
    <rPh sb="21" eb="22">
      <t>スウ</t>
    </rPh>
    <rPh sb="23" eb="25">
      <t>ゲンショウ</t>
    </rPh>
    <rPh sb="26" eb="27">
      <t>トモナ</t>
    </rPh>
    <rPh sb="29" eb="31">
      <t>トウショ</t>
    </rPh>
    <rPh sb="31" eb="33">
      <t>ミコ</t>
    </rPh>
    <rPh sb="37" eb="39">
      <t>カイゴ</t>
    </rPh>
    <rPh sb="39" eb="41">
      <t>テアテ</t>
    </rPh>
    <rPh sb="41" eb="42">
      <t>トウ</t>
    </rPh>
    <rPh sb="43" eb="45">
      <t>シンセイ</t>
    </rPh>
    <rPh sb="45" eb="47">
      <t>ケンスウ</t>
    </rPh>
    <rPh sb="48" eb="49">
      <t>イタ</t>
    </rPh>
    <rPh sb="57" eb="60">
      <t>ゼンネンド</t>
    </rPh>
    <rPh sb="61" eb="63">
      <t>ヒカク</t>
    </rPh>
    <rPh sb="65" eb="67">
      <t>ヨサン</t>
    </rPh>
    <rPh sb="68" eb="70">
      <t>シッコウ</t>
    </rPh>
    <rPh sb="70" eb="71">
      <t>ガク</t>
    </rPh>
    <phoneticPr fontId="5"/>
  </si>
  <si>
    <t>点検対象外</t>
    <rPh sb="0" eb="2">
      <t>テンケン</t>
    </rPh>
    <rPh sb="2" eb="4">
      <t>タイショウ</t>
    </rPh>
    <rPh sb="4" eb="5">
      <t>ガイ</t>
    </rPh>
    <phoneticPr fontId="5"/>
  </si>
  <si>
    <t>原爆被爆者の保健福祉の向上を図るために必要な事業であり、引き続き、必要な予算額を確保し、適正な執行に努めること。</t>
    <rPh sb="0" eb="2">
      <t>ゲンバク</t>
    </rPh>
    <rPh sb="2" eb="5">
      <t>ヒバクシャ</t>
    </rPh>
    <rPh sb="6" eb="8">
      <t>ホケン</t>
    </rPh>
    <rPh sb="8" eb="10">
      <t>フクシ</t>
    </rPh>
    <rPh sb="11" eb="13">
      <t>コウジョウ</t>
    </rPh>
    <rPh sb="14" eb="15">
      <t>ハカ</t>
    </rPh>
    <rPh sb="19" eb="21">
      <t>ヒツヨウ</t>
    </rPh>
    <rPh sb="22" eb="24">
      <t>ジギョウ</t>
    </rPh>
    <phoneticPr fontId="5"/>
  </si>
  <si>
    <t>-</t>
    <phoneticPr fontId="5"/>
  </si>
  <si>
    <t>-</t>
    <phoneticPr fontId="5"/>
  </si>
  <si>
    <t>-</t>
    <phoneticPr fontId="5"/>
  </si>
  <si>
    <t>870/27,667</t>
    <phoneticPr fontId="5"/>
  </si>
  <si>
    <t>-</t>
    <phoneticPr fontId="5"/>
  </si>
  <si>
    <t>-</t>
    <phoneticPr fontId="5"/>
  </si>
  <si>
    <t>被爆者数の減少に伴い支給件数は減少したが、成果実績は8割以上を維持しており、成果目標に見合ったものになっている。</t>
    <rPh sb="0" eb="3">
      <t>ヒバクシャ</t>
    </rPh>
    <rPh sb="3" eb="4">
      <t>スウ</t>
    </rPh>
    <rPh sb="5" eb="7">
      <t>ゲンショウ</t>
    </rPh>
    <rPh sb="8" eb="9">
      <t>トモナ</t>
    </rPh>
    <rPh sb="10" eb="12">
      <t>シキュウ</t>
    </rPh>
    <rPh sb="12" eb="14">
      <t>ケンスウ</t>
    </rPh>
    <rPh sb="15" eb="17">
      <t>ゲンショウ</t>
    </rPh>
    <rPh sb="21" eb="23">
      <t>セイカ</t>
    </rPh>
    <rPh sb="23" eb="25">
      <t>ジッセキ</t>
    </rPh>
    <rPh sb="27" eb="28">
      <t>ワリ</t>
    </rPh>
    <rPh sb="28" eb="30">
      <t>イジョウ</t>
    </rPh>
    <rPh sb="31" eb="33">
      <t>イジ</t>
    </rPh>
    <phoneticPr fontId="5"/>
  </si>
  <si>
    <t>予算の執行率は81%であり、活動実績は見込みに見合ったものとなっている。</t>
    <rPh sb="0" eb="2">
      <t>ヨサン</t>
    </rPh>
    <rPh sb="3" eb="6">
      <t>シッコウリツ</t>
    </rPh>
    <rPh sb="14" eb="16">
      <t>カツドウ</t>
    </rPh>
    <rPh sb="16" eb="18">
      <t>ジッセキ</t>
    </rPh>
    <rPh sb="19" eb="21">
      <t>ミコ</t>
    </rPh>
    <rPh sb="23" eb="25">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</si>
</sst>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71437</xdr:colOff>
      <xdr:row>740</xdr:row>
      <xdr:rowOff>357187</xdr:rowOff>
    </xdr:from>
    <xdr:to>
      <xdr:col>37</xdr:col>
      <xdr:colOff>0</xdr:colOff>
      <xdr:row>742</xdr:row>
      <xdr:rowOff>351866</xdr:rowOff>
    </xdr:to>
    <xdr:sp macro="" textlink="">
      <xdr:nvSpPr>
        <xdr:cNvPr id="20" name="正方形/長方形 19"/>
        <xdr:cNvSpPr/>
      </xdr:nvSpPr>
      <xdr:spPr>
        <a:xfrm>
          <a:off x="3917156" y="42517218"/>
          <a:ext cx="3571875" cy="709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870</a:t>
          </a:r>
          <a:r>
            <a:rPr kumimoji="1" lang="ja-JP" altLang="en-US" sz="1100">
              <a:solidFill>
                <a:schemeClr val="tx1"/>
              </a:solidFill>
            </a:rPr>
            <a:t>百万円</a:t>
          </a:r>
        </a:p>
      </xdr:txBody>
    </xdr:sp>
    <xdr:clientData/>
  </xdr:twoCellAnchor>
  <xdr:twoCellAnchor>
    <xdr:from>
      <xdr:col>22</xdr:col>
      <xdr:colOff>142874</xdr:colOff>
      <xdr:row>743</xdr:row>
      <xdr:rowOff>80962</xdr:rowOff>
    </xdr:from>
    <xdr:to>
      <xdr:col>33</xdr:col>
      <xdr:colOff>178577</xdr:colOff>
      <xdr:row>744</xdr:row>
      <xdr:rowOff>166869</xdr:rowOff>
    </xdr:to>
    <xdr:sp macro="" textlink="">
      <xdr:nvSpPr>
        <xdr:cNvPr id="23" name="テキスト ボックス 22"/>
        <xdr:cNvSpPr txBox="1"/>
      </xdr:nvSpPr>
      <xdr:spPr>
        <a:xfrm>
          <a:off x="4595812" y="43634025"/>
          <a:ext cx="2262171" cy="443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交付内容の精査、調整、確認等</a:t>
          </a:r>
        </a:p>
      </xdr:txBody>
    </xdr:sp>
    <xdr:clientData/>
  </xdr:twoCellAnchor>
  <xdr:twoCellAnchor>
    <xdr:from>
      <xdr:col>22</xdr:col>
      <xdr:colOff>59531</xdr:colOff>
      <xdr:row>743</xdr:row>
      <xdr:rowOff>11906</xdr:rowOff>
    </xdr:from>
    <xdr:to>
      <xdr:col>34</xdr:col>
      <xdr:colOff>43656</xdr:colOff>
      <xdr:row>744</xdr:row>
      <xdr:rowOff>120385</xdr:rowOff>
    </xdr:to>
    <xdr:grpSp>
      <xdr:nvGrpSpPr>
        <xdr:cNvPr id="24" name="グループ化 23"/>
        <xdr:cNvGrpSpPr>
          <a:grpSpLocks/>
        </xdr:cNvGrpSpPr>
      </xdr:nvGrpSpPr>
      <xdr:grpSpPr bwMode="auto">
        <a:xfrm>
          <a:off x="4512469" y="41731406"/>
          <a:ext cx="2413000" cy="465667"/>
          <a:chOff x="3747227" y="14850918"/>
          <a:chExt cx="2111951" cy="955912"/>
        </a:xfrm>
      </xdr:grpSpPr>
      <xdr:sp macro="" textlink="">
        <xdr:nvSpPr>
          <xdr:cNvPr id="25" name="右大かっこ 24"/>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左大かっこ 25"/>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35719</xdr:colOff>
      <xdr:row>744</xdr:row>
      <xdr:rowOff>273844</xdr:rowOff>
    </xdr:from>
    <xdr:to>
      <xdr:col>28</xdr:col>
      <xdr:colOff>35719</xdr:colOff>
      <xdr:row>746</xdr:row>
      <xdr:rowOff>49726</xdr:rowOff>
    </xdr:to>
    <xdr:cxnSp macro="">
      <xdr:nvCxnSpPr>
        <xdr:cNvPr id="27" name="直線矢印コネクタ 26"/>
        <xdr:cNvCxnSpPr/>
      </xdr:nvCxnSpPr>
      <xdr:spPr bwMode="auto">
        <a:xfrm>
          <a:off x="5703094" y="44184094"/>
          <a:ext cx="0" cy="4902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47625</xdr:colOff>
      <xdr:row>746</xdr:row>
      <xdr:rowOff>47625</xdr:rowOff>
    </xdr:from>
    <xdr:to>
      <xdr:col>31</xdr:col>
      <xdr:colOff>196211</xdr:colOff>
      <xdr:row>746</xdr:row>
      <xdr:rowOff>349066</xdr:rowOff>
    </xdr:to>
    <xdr:sp macro="" textlink="">
      <xdr:nvSpPr>
        <xdr:cNvPr id="28" name="テキスト ボックス 27"/>
        <xdr:cNvSpPr txBox="1"/>
      </xdr:nvSpPr>
      <xdr:spPr>
        <a:xfrm>
          <a:off x="5107781" y="44672250"/>
          <a:ext cx="1363024"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83344</xdr:colOff>
      <xdr:row>746</xdr:row>
      <xdr:rowOff>321469</xdr:rowOff>
    </xdr:from>
    <xdr:to>
      <xdr:col>37</xdr:col>
      <xdr:colOff>1</xdr:colOff>
      <xdr:row>749</xdr:row>
      <xdr:rowOff>20282</xdr:rowOff>
    </xdr:to>
    <xdr:sp macro="" textlink="">
      <xdr:nvSpPr>
        <xdr:cNvPr id="29" name="正方形/長方形 28"/>
        <xdr:cNvSpPr/>
      </xdr:nvSpPr>
      <xdr:spPr>
        <a:xfrm>
          <a:off x="3929063" y="44624625"/>
          <a:ext cx="3559969" cy="770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都道府県市）</a:t>
          </a:r>
          <a:endParaRPr kumimoji="1" lang="en-US" altLang="ja-JP" sz="1100">
            <a:solidFill>
              <a:schemeClr val="tx1"/>
            </a:solidFill>
          </a:endParaRPr>
        </a:p>
        <a:p>
          <a:pPr algn="ctr"/>
          <a:r>
            <a:rPr kumimoji="1" lang="en-US" altLang="ja-JP" sz="1100">
              <a:solidFill>
                <a:schemeClr val="tx1"/>
              </a:solidFill>
            </a:rPr>
            <a:t>870</a:t>
          </a:r>
          <a:r>
            <a:rPr kumimoji="1" lang="ja-JP" altLang="en-US" sz="1100">
              <a:solidFill>
                <a:schemeClr val="tx1"/>
              </a:solidFill>
            </a:rPr>
            <a:t>百万円</a:t>
          </a:r>
        </a:p>
      </xdr:txBody>
    </xdr:sp>
    <xdr:clientData/>
  </xdr:twoCellAnchor>
  <xdr:twoCellAnchor>
    <xdr:from>
      <xdr:col>23</xdr:col>
      <xdr:colOff>35719</xdr:colOff>
      <xdr:row>749</xdr:row>
      <xdr:rowOff>130969</xdr:rowOff>
    </xdr:from>
    <xdr:to>
      <xdr:col>33</xdr:col>
      <xdr:colOff>118363</xdr:colOff>
      <xdr:row>750</xdr:row>
      <xdr:rowOff>289249</xdr:rowOff>
    </xdr:to>
    <xdr:sp macro="" textlink="">
      <xdr:nvSpPr>
        <xdr:cNvPr id="30" name="テキスト ボックス 29"/>
        <xdr:cNvSpPr txBox="1"/>
      </xdr:nvSpPr>
      <xdr:spPr>
        <a:xfrm>
          <a:off x="4691063" y="45827157"/>
          <a:ext cx="2106706" cy="515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被爆者からの申請の精査、事業の実施</a:t>
          </a:r>
        </a:p>
      </xdr:txBody>
    </xdr:sp>
    <xdr:clientData/>
  </xdr:twoCellAnchor>
  <xdr:twoCellAnchor>
    <xdr:from>
      <xdr:col>22</xdr:col>
      <xdr:colOff>83343</xdr:colOff>
      <xdr:row>749</xdr:row>
      <xdr:rowOff>83344</xdr:rowOff>
    </xdr:from>
    <xdr:to>
      <xdr:col>34</xdr:col>
      <xdr:colOff>91178</xdr:colOff>
      <xdr:row>751</xdr:row>
      <xdr:rowOff>25636</xdr:rowOff>
    </xdr:to>
    <xdr:grpSp>
      <xdr:nvGrpSpPr>
        <xdr:cNvPr id="31" name="グループ化 30"/>
        <xdr:cNvGrpSpPr>
          <a:grpSpLocks/>
        </xdr:cNvGrpSpPr>
      </xdr:nvGrpSpPr>
      <xdr:grpSpPr bwMode="auto">
        <a:xfrm>
          <a:off x="4536281" y="43945969"/>
          <a:ext cx="2436710" cy="656667"/>
          <a:chOff x="3747227" y="14850918"/>
          <a:chExt cx="2111951" cy="955912"/>
        </a:xfrm>
      </xdr:grpSpPr>
      <xdr:sp macro="" textlink="">
        <xdr:nvSpPr>
          <xdr:cNvPr id="32" name="右大かっこ 31"/>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71437</xdr:colOff>
      <xdr:row>750</xdr:row>
      <xdr:rowOff>345281</xdr:rowOff>
    </xdr:from>
    <xdr:to>
      <xdr:col>28</xdr:col>
      <xdr:colOff>71437</xdr:colOff>
      <xdr:row>752</xdr:row>
      <xdr:rowOff>121163</xdr:rowOff>
    </xdr:to>
    <xdr:cxnSp macro="">
      <xdr:nvCxnSpPr>
        <xdr:cNvPr id="34" name="直線矢印コネクタ 33"/>
        <xdr:cNvCxnSpPr/>
      </xdr:nvCxnSpPr>
      <xdr:spPr bwMode="auto">
        <a:xfrm>
          <a:off x="5738812" y="46398656"/>
          <a:ext cx="0" cy="4902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190499</xdr:colOff>
      <xdr:row>752</xdr:row>
      <xdr:rowOff>47625</xdr:rowOff>
    </xdr:from>
    <xdr:to>
      <xdr:col>33</xdr:col>
      <xdr:colOff>136680</xdr:colOff>
      <xdr:row>752</xdr:row>
      <xdr:rowOff>349066</xdr:rowOff>
    </xdr:to>
    <xdr:sp macro="" textlink="">
      <xdr:nvSpPr>
        <xdr:cNvPr id="37" name="テキスト ボックス 36"/>
        <xdr:cNvSpPr txBox="1"/>
      </xdr:nvSpPr>
      <xdr:spPr>
        <a:xfrm>
          <a:off x="5453062" y="46815375"/>
          <a:ext cx="1363024"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19</xdr:col>
      <xdr:colOff>83344</xdr:colOff>
      <xdr:row>752</xdr:row>
      <xdr:rowOff>297656</xdr:rowOff>
    </xdr:from>
    <xdr:to>
      <xdr:col>37</xdr:col>
      <xdr:colOff>11906</xdr:colOff>
      <xdr:row>754</xdr:row>
      <xdr:rowOff>353657</xdr:rowOff>
    </xdr:to>
    <xdr:sp macro="" textlink="">
      <xdr:nvSpPr>
        <xdr:cNvPr id="38" name="正方形/長方形 37"/>
        <xdr:cNvSpPr/>
      </xdr:nvSpPr>
      <xdr:spPr>
        <a:xfrm>
          <a:off x="3929063" y="46743937"/>
          <a:ext cx="3571874" cy="770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Ｂ．個人Ａ等（集計中）</a:t>
          </a:r>
          <a:endParaRPr kumimoji="1" lang="en-US" altLang="ja-JP" sz="1100">
            <a:solidFill>
              <a:schemeClr val="tx1"/>
            </a:solidFill>
          </a:endParaRPr>
        </a:p>
        <a:p>
          <a:pPr algn="ctr"/>
          <a:r>
            <a:rPr kumimoji="1" lang="en-US" altLang="ja-JP" sz="1100">
              <a:solidFill>
                <a:schemeClr val="tx1"/>
              </a:solidFill>
            </a:rPr>
            <a:t>870</a:t>
          </a:r>
          <a:r>
            <a:rPr kumimoji="1" lang="ja-JP" altLang="en-US" sz="1100">
              <a:solidFill>
                <a:schemeClr val="tx1"/>
              </a:solidFill>
            </a:rPr>
            <a:t>万円</a:t>
          </a:r>
        </a:p>
      </xdr:txBody>
    </xdr:sp>
    <xdr:clientData/>
  </xdr:twoCellAnchor>
  <xdr:twoCellAnchor>
    <xdr:from>
      <xdr:col>22</xdr:col>
      <xdr:colOff>142875</xdr:colOff>
      <xdr:row>755</xdr:row>
      <xdr:rowOff>95250</xdr:rowOff>
    </xdr:from>
    <xdr:to>
      <xdr:col>34</xdr:col>
      <xdr:colOff>150710</xdr:colOff>
      <xdr:row>756</xdr:row>
      <xdr:rowOff>394730</xdr:rowOff>
    </xdr:to>
    <xdr:grpSp>
      <xdr:nvGrpSpPr>
        <xdr:cNvPr id="39" name="グループ化 38"/>
        <xdr:cNvGrpSpPr>
          <a:grpSpLocks/>
        </xdr:cNvGrpSpPr>
      </xdr:nvGrpSpPr>
      <xdr:grpSpPr bwMode="auto">
        <a:xfrm>
          <a:off x="4595813" y="46101000"/>
          <a:ext cx="2436710" cy="656668"/>
          <a:chOff x="3747227" y="14850918"/>
          <a:chExt cx="2111951" cy="955912"/>
        </a:xfrm>
      </xdr:grpSpPr>
      <xdr:sp macro="" textlink="">
        <xdr:nvSpPr>
          <xdr:cNvPr id="40" name="右大かっこ 39"/>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左大かっこ 40"/>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178594</xdr:colOff>
      <xdr:row>755</xdr:row>
      <xdr:rowOff>273844</xdr:rowOff>
    </xdr:from>
    <xdr:to>
      <xdr:col>31</xdr:col>
      <xdr:colOff>149489</xdr:colOff>
      <xdr:row>756</xdr:row>
      <xdr:rowOff>432124</xdr:rowOff>
    </xdr:to>
    <xdr:sp macro="" textlink="">
      <xdr:nvSpPr>
        <xdr:cNvPr id="42" name="テキスト ボックス 41"/>
        <xdr:cNvSpPr txBox="1"/>
      </xdr:nvSpPr>
      <xdr:spPr>
        <a:xfrm>
          <a:off x="5238750" y="48113157"/>
          <a:ext cx="1185333" cy="515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介護手当受給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1" zoomScale="80" zoomScaleNormal="75" zoomScaleSheetLayoutView="80"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202</v>
      </c>
      <c r="AT2" s="943"/>
      <c r="AU2" s="943"/>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594</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602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143</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571</v>
      </c>
      <c r="AF5" s="702"/>
      <c r="AG5" s="702"/>
      <c r="AH5" s="702"/>
      <c r="AI5" s="702"/>
      <c r="AJ5" s="702"/>
      <c r="AK5" s="702"/>
      <c r="AL5" s="702"/>
      <c r="AM5" s="702"/>
      <c r="AN5" s="702"/>
      <c r="AO5" s="702"/>
      <c r="AP5" s="703"/>
      <c r="AQ5" s="704" t="s">
        <v>570</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603</v>
      </c>
      <c r="H7" s="502"/>
      <c r="I7" s="502"/>
      <c r="J7" s="502"/>
      <c r="K7" s="502"/>
      <c r="L7" s="502"/>
      <c r="M7" s="502"/>
      <c r="N7" s="502"/>
      <c r="O7" s="502"/>
      <c r="P7" s="502"/>
      <c r="Q7" s="502"/>
      <c r="R7" s="502"/>
      <c r="S7" s="502"/>
      <c r="T7" s="502"/>
      <c r="U7" s="502"/>
      <c r="V7" s="502"/>
      <c r="W7" s="502"/>
      <c r="X7" s="503"/>
      <c r="Y7" s="925" t="s">
        <v>515</v>
      </c>
      <c r="Z7" s="446"/>
      <c r="AA7" s="446"/>
      <c r="AB7" s="446"/>
      <c r="AC7" s="446"/>
      <c r="AD7" s="926"/>
      <c r="AE7" s="915" t="s">
        <v>604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605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1100</v>
      </c>
      <c r="Q13" s="661"/>
      <c r="R13" s="661"/>
      <c r="S13" s="661"/>
      <c r="T13" s="661"/>
      <c r="U13" s="661"/>
      <c r="V13" s="662"/>
      <c r="W13" s="660">
        <v>1080</v>
      </c>
      <c r="X13" s="661"/>
      <c r="Y13" s="661"/>
      <c r="Z13" s="661"/>
      <c r="AA13" s="661"/>
      <c r="AB13" s="661"/>
      <c r="AC13" s="662"/>
      <c r="AD13" s="660">
        <v>1069</v>
      </c>
      <c r="AE13" s="661"/>
      <c r="AF13" s="661"/>
      <c r="AG13" s="661"/>
      <c r="AH13" s="661"/>
      <c r="AI13" s="661"/>
      <c r="AJ13" s="662"/>
      <c r="AK13" s="660">
        <v>1202</v>
      </c>
      <c r="AL13" s="661"/>
      <c r="AM13" s="661"/>
      <c r="AN13" s="661"/>
      <c r="AO13" s="661"/>
      <c r="AP13" s="661"/>
      <c r="AQ13" s="662"/>
      <c r="AR13" s="922">
        <v>1202</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572</v>
      </c>
      <c r="Q14" s="661"/>
      <c r="R14" s="661"/>
      <c r="S14" s="661"/>
      <c r="T14" s="661"/>
      <c r="U14" s="661"/>
      <c r="V14" s="662"/>
      <c r="W14" s="660" t="s">
        <v>572</v>
      </c>
      <c r="X14" s="661"/>
      <c r="Y14" s="661"/>
      <c r="Z14" s="661"/>
      <c r="AA14" s="661"/>
      <c r="AB14" s="661"/>
      <c r="AC14" s="662"/>
      <c r="AD14" s="660" t="s">
        <v>573</v>
      </c>
      <c r="AE14" s="661"/>
      <c r="AF14" s="661"/>
      <c r="AG14" s="661"/>
      <c r="AH14" s="661"/>
      <c r="AI14" s="661"/>
      <c r="AJ14" s="662"/>
      <c r="AK14" s="660" t="s">
        <v>580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572</v>
      </c>
      <c r="Q15" s="661"/>
      <c r="R15" s="661"/>
      <c r="S15" s="661"/>
      <c r="T15" s="661"/>
      <c r="U15" s="661"/>
      <c r="V15" s="662"/>
      <c r="W15" s="660" t="s">
        <v>572</v>
      </c>
      <c r="X15" s="661"/>
      <c r="Y15" s="661"/>
      <c r="Z15" s="661"/>
      <c r="AA15" s="661"/>
      <c r="AB15" s="661"/>
      <c r="AC15" s="662"/>
      <c r="AD15" s="660" t="s">
        <v>572</v>
      </c>
      <c r="AE15" s="661"/>
      <c r="AF15" s="661"/>
      <c r="AG15" s="661"/>
      <c r="AH15" s="661"/>
      <c r="AI15" s="661"/>
      <c r="AJ15" s="662"/>
      <c r="AK15" s="660" t="s">
        <v>581</v>
      </c>
      <c r="AL15" s="661"/>
      <c r="AM15" s="661"/>
      <c r="AN15" s="661"/>
      <c r="AO15" s="661"/>
      <c r="AP15" s="661"/>
      <c r="AQ15" s="662"/>
      <c r="AR15" s="660" t="s">
        <v>695</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580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572</v>
      </c>
      <c r="AE17" s="661"/>
      <c r="AF17" s="661"/>
      <c r="AG17" s="661"/>
      <c r="AH17" s="661"/>
      <c r="AI17" s="661"/>
      <c r="AJ17" s="662"/>
      <c r="AK17" s="660" t="s">
        <v>582</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1100</v>
      </c>
      <c r="Q18" s="882"/>
      <c r="R18" s="882"/>
      <c r="S18" s="882"/>
      <c r="T18" s="882"/>
      <c r="U18" s="882"/>
      <c r="V18" s="883"/>
      <c r="W18" s="881">
        <f>SUM(W13:AC17)</f>
        <v>1080</v>
      </c>
      <c r="X18" s="882"/>
      <c r="Y18" s="882"/>
      <c r="Z18" s="882"/>
      <c r="AA18" s="882"/>
      <c r="AB18" s="882"/>
      <c r="AC18" s="883"/>
      <c r="AD18" s="881">
        <f>SUM(AD13:AJ17)</f>
        <v>1069</v>
      </c>
      <c r="AE18" s="882"/>
      <c r="AF18" s="882"/>
      <c r="AG18" s="882"/>
      <c r="AH18" s="882"/>
      <c r="AI18" s="882"/>
      <c r="AJ18" s="883"/>
      <c r="AK18" s="881">
        <f>SUM(AK13:AQ17)</f>
        <v>1202</v>
      </c>
      <c r="AL18" s="882"/>
      <c r="AM18" s="882"/>
      <c r="AN18" s="882"/>
      <c r="AO18" s="882"/>
      <c r="AP18" s="882"/>
      <c r="AQ18" s="883"/>
      <c r="AR18" s="881">
        <f>SUM(AR13:AX17)</f>
        <v>1202</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1032</v>
      </c>
      <c r="Q19" s="661"/>
      <c r="R19" s="661"/>
      <c r="S19" s="661"/>
      <c r="T19" s="661"/>
      <c r="U19" s="661"/>
      <c r="V19" s="662"/>
      <c r="W19" s="660">
        <v>948</v>
      </c>
      <c r="X19" s="661"/>
      <c r="Y19" s="661"/>
      <c r="Z19" s="661"/>
      <c r="AA19" s="661"/>
      <c r="AB19" s="661"/>
      <c r="AC19" s="662"/>
      <c r="AD19" s="660">
        <v>870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0.93818181818181823</v>
      </c>
      <c r="Q20" s="318"/>
      <c r="R20" s="318"/>
      <c r="S20" s="318"/>
      <c r="T20" s="318"/>
      <c r="U20" s="318"/>
      <c r="V20" s="318"/>
      <c r="W20" s="318">
        <f t="shared" ref="W20" si="0">IF(W18=0, "-", SUM(W19)/W18)</f>
        <v>0.87777777777777777</v>
      </c>
      <c r="X20" s="318"/>
      <c r="Y20" s="318"/>
      <c r="Z20" s="318"/>
      <c r="AA20" s="318"/>
      <c r="AB20" s="318"/>
      <c r="AC20" s="318"/>
      <c r="AD20" s="318">
        <f t="shared" ref="AD20" si="1">IF(AD18=0, "-", SUM(AD19)/AD18)</f>
        <v>0.81384471468662301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0.93818181818181823</v>
      </c>
      <c r="Q21" s="318"/>
      <c r="R21" s="318"/>
      <c r="S21" s="318"/>
      <c r="T21" s="318"/>
      <c r="U21" s="318"/>
      <c r="V21" s="318"/>
      <c r="W21" s="318">
        <f t="shared" ref="W21" si="2">IF(W19=0, "-", SUM(W19)/SUM(W13,W14))</f>
        <v>0.87777777777777777</v>
      </c>
      <c r="X21" s="318"/>
      <c r="Y21" s="318"/>
      <c r="Z21" s="318"/>
      <c r="AA21" s="318"/>
      <c r="AB21" s="318"/>
      <c r="AC21" s="318"/>
      <c r="AD21" s="318">
        <f t="shared" ref="AD21" si="3">IF(AD19=0, "-", SUM(AD19)/SUM(AD13,AD14))</f>
        <v>0.81384471468662301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606</v>
      </c>
      <c r="H23" s="956"/>
      <c r="I23" s="956"/>
      <c r="J23" s="956"/>
      <c r="K23" s="956"/>
      <c r="L23" s="956"/>
      <c r="M23" s="956"/>
      <c r="N23" s="956"/>
      <c r="O23" s="957"/>
      <c r="P23" s="922">
        <v>1202</v>
      </c>
      <c r="Q23" s="923"/>
      <c r="R23" s="923"/>
      <c r="S23" s="923"/>
      <c r="T23" s="923"/>
      <c r="U23" s="923"/>
      <c r="V23" s="940"/>
      <c r="W23" s="922">
        <v>1202</v>
      </c>
      <c r="X23" s="923"/>
      <c r="Y23" s="923"/>
      <c r="Z23" s="923"/>
      <c r="AA23" s="923"/>
      <c r="AB23" s="923"/>
      <c r="AC23" s="940"/>
      <c r="AD23" s="977" t="s">
        <v>700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1202</v>
      </c>
      <c r="Q29" s="661"/>
      <c r="R29" s="661"/>
      <c r="S29" s="661"/>
      <c r="T29" s="661"/>
      <c r="U29" s="661"/>
      <c r="V29" s="662"/>
      <c r="W29" s="936">
        <f>AR13</f>
        <v>1202</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581</v>
      </c>
      <c r="AR31" s="200"/>
      <c r="AS31" s="133" t="s">
        <v>355</v>
      </c>
      <c r="AT31" s="134"/>
      <c r="AU31" s="199">
        <v>31</v>
      </c>
      <c r="AV31" s="199"/>
      <c r="AW31" s="401" t="s">
        <v>300</v>
      </c>
      <c r="AX31" s="402"/>
    </row>
    <row r="32" spans="1:50" ht="33" customHeight="1" x14ac:dyDescent="0.15">
      <c r="A32" s="406"/>
      <c r="B32" s="404"/>
      <c r="C32" s="404"/>
      <c r="D32" s="404"/>
      <c r="E32" s="404"/>
      <c r="F32" s="405"/>
      <c r="G32" s="567" t="s">
        <v>607</v>
      </c>
      <c r="H32" s="568"/>
      <c r="I32" s="568"/>
      <c r="J32" s="568"/>
      <c r="K32" s="568"/>
      <c r="L32" s="568"/>
      <c r="M32" s="568"/>
      <c r="N32" s="568"/>
      <c r="O32" s="569"/>
      <c r="P32" s="105" t="s">
        <v>608</v>
      </c>
      <c r="Q32" s="105"/>
      <c r="R32" s="105"/>
      <c r="S32" s="105"/>
      <c r="T32" s="105"/>
      <c r="U32" s="105"/>
      <c r="V32" s="105"/>
      <c r="W32" s="105"/>
      <c r="X32" s="106"/>
      <c r="Y32" s="474" t="s">
        <v>12</v>
      </c>
      <c r="Z32" s="534"/>
      <c r="AA32" s="535"/>
      <c r="AB32" s="464" t="s">
        <v>609</v>
      </c>
      <c r="AC32" s="464"/>
      <c r="AD32" s="464"/>
      <c r="AE32" s="218">
        <v>32759</v>
      </c>
      <c r="AF32" s="219"/>
      <c r="AG32" s="219"/>
      <c r="AH32" s="219"/>
      <c r="AI32" s="218">
        <v>29440</v>
      </c>
      <c r="AJ32" s="219"/>
      <c r="AK32" s="219"/>
      <c r="AL32" s="219"/>
      <c r="AM32" s="218">
        <v>27667</v>
      </c>
      <c r="AN32" s="219"/>
      <c r="AO32" s="219"/>
      <c r="AP32" s="219"/>
      <c r="AQ32" s="340" t="s">
        <v>580</v>
      </c>
      <c r="AR32" s="207"/>
      <c r="AS32" s="207"/>
      <c r="AT32" s="341"/>
      <c r="AU32" s="219" t="s">
        <v>600</v>
      </c>
      <c r="AV32" s="219"/>
      <c r="AW32" s="219"/>
      <c r="AX32" s="221"/>
    </row>
    <row r="33" spans="1:50" ht="33"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609</v>
      </c>
      <c r="AC33" s="526"/>
      <c r="AD33" s="526"/>
      <c r="AE33" s="421">
        <v>34011</v>
      </c>
      <c r="AF33" s="421"/>
      <c r="AG33" s="421"/>
      <c r="AH33" s="421"/>
      <c r="AI33" s="421">
        <v>33324</v>
      </c>
      <c r="AJ33" s="421"/>
      <c r="AK33" s="421"/>
      <c r="AL33" s="421"/>
      <c r="AM33" s="218">
        <v>33203</v>
      </c>
      <c r="AN33" s="219"/>
      <c r="AO33" s="219"/>
      <c r="AP33" s="219"/>
      <c r="AQ33" s="340" t="s">
        <v>598</v>
      </c>
      <c r="AR33" s="207"/>
      <c r="AS33" s="207"/>
      <c r="AT33" s="341"/>
      <c r="AU33" s="219">
        <v>35332</v>
      </c>
      <c r="AV33" s="219"/>
      <c r="AW33" s="219"/>
      <c r="AX33" s="221"/>
    </row>
    <row r="34" spans="1:50" ht="33"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96</v>
      </c>
      <c r="AF34" s="219"/>
      <c r="AG34" s="219"/>
      <c r="AH34" s="219"/>
      <c r="AI34" s="218">
        <v>88</v>
      </c>
      <c r="AJ34" s="219"/>
      <c r="AK34" s="219"/>
      <c r="AL34" s="219"/>
      <c r="AM34" s="218">
        <v>83</v>
      </c>
      <c r="AN34" s="219"/>
      <c r="AO34" s="219"/>
      <c r="AP34" s="219"/>
      <c r="AQ34" s="340" t="s">
        <v>598</v>
      </c>
      <c r="AR34" s="207"/>
      <c r="AS34" s="207"/>
      <c r="AT34" s="341"/>
      <c r="AU34" s="219" t="s">
        <v>601</v>
      </c>
      <c r="AV34" s="219"/>
      <c r="AW34" s="219"/>
      <c r="AX34" s="221"/>
    </row>
    <row r="35" spans="1:50" ht="23.25" customHeight="1" x14ac:dyDescent="0.15">
      <c r="A35" s="226" t="s">
        <v>505</v>
      </c>
      <c r="B35" s="227"/>
      <c r="C35" s="227"/>
      <c r="D35" s="227"/>
      <c r="E35" s="227"/>
      <c r="F35" s="228"/>
      <c r="G35" s="232" t="s">
        <v>610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608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609</v>
      </c>
      <c r="AC101" s="464"/>
      <c r="AD101" s="464"/>
      <c r="AE101" s="218">
        <v>32759</v>
      </c>
      <c r="AF101" s="219"/>
      <c r="AG101" s="219"/>
      <c r="AH101" s="220"/>
      <c r="AI101" s="218">
        <v>29440</v>
      </c>
      <c r="AJ101" s="219"/>
      <c r="AK101" s="219"/>
      <c r="AL101" s="220"/>
      <c r="AM101" s="218">
        <v>27667</v>
      </c>
      <c r="AN101" s="219"/>
      <c r="AO101" s="219"/>
      <c r="AP101" s="220"/>
      <c r="AQ101" s="218" t="s">
        <v>611</v>
      </c>
      <c r="AR101" s="219"/>
      <c r="AS101" s="219"/>
      <c r="AT101" s="220"/>
      <c r="AU101" s="218" t="s">
        <v>696</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609</v>
      </c>
      <c r="AC102" s="464"/>
      <c r="AD102" s="464"/>
      <c r="AE102" s="421">
        <v>34011</v>
      </c>
      <c r="AF102" s="421"/>
      <c r="AG102" s="421"/>
      <c r="AH102" s="421"/>
      <c r="AI102" s="421">
        <v>33324</v>
      </c>
      <c r="AJ102" s="421"/>
      <c r="AK102" s="421"/>
      <c r="AL102" s="421"/>
      <c r="AM102" s="421">
        <v>33203</v>
      </c>
      <c r="AN102" s="421"/>
      <c r="AO102" s="421"/>
      <c r="AP102" s="421"/>
      <c r="AQ102" s="273">
        <v>35332</v>
      </c>
      <c r="AR102" s="274"/>
      <c r="AS102" s="274"/>
      <c r="AT102" s="319"/>
      <c r="AU102" s="273">
        <v>33389</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689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613</v>
      </c>
      <c r="AC116" s="466"/>
      <c r="AD116" s="467"/>
      <c r="AE116" s="421">
        <v>31503</v>
      </c>
      <c r="AF116" s="421"/>
      <c r="AG116" s="421"/>
      <c r="AH116" s="421"/>
      <c r="AI116" s="421">
        <v>32201</v>
      </c>
      <c r="AJ116" s="421"/>
      <c r="AK116" s="421"/>
      <c r="AL116" s="421"/>
      <c r="AM116" s="421">
        <v>31445</v>
      </c>
      <c r="AN116" s="421"/>
      <c r="AO116" s="421"/>
      <c r="AP116" s="421"/>
      <c r="AQ116" s="218">
        <v>34020</v>
      </c>
      <c r="AR116" s="219"/>
      <c r="AS116" s="219"/>
      <c r="AT116" s="219"/>
      <c r="AU116" s="219"/>
      <c r="AV116" s="219"/>
      <c r="AW116" s="219"/>
      <c r="AX116" s="221"/>
    </row>
    <row r="117" spans="1:50" ht="47.2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599</v>
      </c>
      <c r="AC117" s="476"/>
      <c r="AD117" s="477"/>
      <c r="AE117" s="554" t="s">
        <v>612</v>
      </c>
      <c r="AF117" s="554"/>
      <c r="AG117" s="554"/>
      <c r="AH117" s="554"/>
      <c r="AI117" s="554" t="s">
        <v>690</v>
      </c>
      <c r="AJ117" s="554"/>
      <c r="AK117" s="554"/>
      <c r="AL117" s="554"/>
      <c r="AM117" s="554" t="s">
        <v>698</v>
      </c>
      <c r="AN117" s="554"/>
      <c r="AO117" s="554"/>
      <c r="AP117" s="554"/>
      <c r="AQ117" s="554" t="s">
        <v>687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572</v>
      </c>
      <c r="AF134" s="207"/>
      <c r="AG134" s="207"/>
      <c r="AH134" s="207"/>
      <c r="AI134" s="206" t="s">
        <v>572</v>
      </c>
      <c r="AJ134" s="207"/>
      <c r="AK134" s="207"/>
      <c r="AL134" s="207"/>
      <c r="AM134" s="206" t="s">
        <v>572</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572</v>
      </c>
      <c r="AF135" s="207"/>
      <c r="AG135" s="207"/>
      <c r="AH135" s="207"/>
      <c r="AI135" s="206" t="s">
        <v>572</v>
      </c>
      <c r="AJ135" s="207"/>
      <c r="AK135" s="207"/>
      <c r="AL135" s="207"/>
      <c r="AM135" s="206" t="s">
        <v>572</v>
      </c>
      <c r="AN135" s="207"/>
      <c r="AO135" s="207"/>
      <c r="AP135" s="207"/>
      <c r="AQ135" s="206" t="s">
        <v>572</v>
      </c>
      <c r="AR135" s="207"/>
      <c r="AS135" s="207"/>
      <c r="AT135" s="207"/>
      <c r="AU135" s="206" t="s">
        <v>572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585</v>
      </c>
      <c r="H154" s="105"/>
      <c r="I154" s="105"/>
      <c r="J154" s="105"/>
      <c r="K154" s="105"/>
      <c r="L154" s="105"/>
      <c r="M154" s="105"/>
      <c r="N154" s="105"/>
      <c r="O154" s="105"/>
      <c r="P154" s="106"/>
      <c r="Q154" s="125" t="s">
        <v>584</v>
      </c>
      <c r="R154" s="105"/>
      <c r="S154" s="105"/>
      <c r="T154" s="105"/>
      <c r="U154" s="105"/>
      <c r="V154" s="105"/>
      <c r="W154" s="105"/>
      <c r="X154" s="105"/>
      <c r="Y154" s="105"/>
      <c r="Z154" s="105"/>
      <c r="AA154" s="293"/>
      <c r="AB154" s="141" t="s">
        <v>586</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4"/>
      <c r="E430" s="174" t="s">
        <v>545</v>
      </c>
      <c r="F430" s="901"/>
      <c r="G430" s="902" t="s">
        <v>374</v>
      </c>
      <c r="H430" s="123"/>
      <c r="I430" s="123"/>
      <c r="J430" s="903" t="s">
        <v>572</v>
      </c>
      <c r="K430" s="904"/>
      <c r="L430" s="904"/>
      <c r="M430" s="904"/>
      <c r="N430" s="904"/>
      <c r="O430" s="904"/>
      <c r="P430" s="904"/>
      <c r="Q430" s="904"/>
      <c r="R430" s="904"/>
      <c r="S430" s="904"/>
      <c r="T430" s="905"/>
      <c r="U430" s="591" t="s">
        <v>587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355</v>
      </c>
      <c r="AH432" s="134"/>
      <c r="AI432" s="156"/>
      <c r="AJ432" s="156"/>
      <c r="AK432" s="156"/>
      <c r="AL432" s="154"/>
      <c r="AM432" s="156"/>
      <c r="AN432" s="156"/>
      <c r="AO432" s="156"/>
      <c r="AP432" s="154"/>
      <c r="AQ432" s="593" t="s">
        <v>591</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590</v>
      </c>
      <c r="AC433" s="213"/>
      <c r="AD433" s="213"/>
      <c r="AE433" s="340" t="s">
        <v>572</v>
      </c>
      <c r="AF433" s="207"/>
      <c r="AG433" s="207"/>
      <c r="AH433" s="207"/>
      <c r="AI433" s="340" t="s">
        <v>572</v>
      </c>
      <c r="AJ433" s="207"/>
      <c r="AK433" s="207"/>
      <c r="AL433" s="207"/>
      <c r="AM433" s="340" t="s">
        <v>572</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584</v>
      </c>
      <c r="AC434" s="205"/>
      <c r="AD434" s="205"/>
      <c r="AE434" s="340" t="s">
        <v>572</v>
      </c>
      <c r="AF434" s="207"/>
      <c r="AG434" s="207"/>
      <c r="AH434" s="341"/>
      <c r="AI434" s="340" t="s">
        <v>572</v>
      </c>
      <c r="AJ434" s="207"/>
      <c r="AK434" s="207"/>
      <c r="AL434" s="207"/>
      <c r="AM434" s="340" t="s">
        <v>572</v>
      </c>
      <c r="AN434" s="207"/>
      <c r="AO434" s="207"/>
      <c r="AP434" s="341"/>
      <c r="AQ434" s="340" t="s">
        <v>572</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572</v>
      </c>
      <c r="AF435" s="207"/>
      <c r="AG435" s="207"/>
      <c r="AH435" s="341"/>
      <c r="AI435" s="340" t="s">
        <v>572</v>
      </c>
      <c r="AJ435" s="207"/>
      <c r="AK435" s="207"/>
      <c r="AL435" s="207"/>
      <c r="AM435" s="340" t="s">
        <v>572</v>
      </c>
      <c r="AN435" s="207"/>
      <c r="AO435" s="207"/>
      <c r="AP435" s="341"/>
      <c r="AQ435" s="340" t="s">
        <v>572</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3" t="s">
        <v>580</v>
      </c>
      <c r="AR457" s="200"/>
      <c r="AS457" s="133" t="s">
        <v>355</v>
      </c>
      <c r="AT457" s="134"/>
      <c r="AU457" s="200" t="s">
        <v>592</v>
      </c>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572</v>
      </c>
      <c r="AF458" s="207"/>
      <c r="AG458" s="207"/>
      <c r="AH458" s="207"/>
      <c r="AI458" s="340" t="s">
        <v>572</v>
      </c>
      <c r="AJ458" s="207"/>
      <c r="AK458" s="207"/>
      <c r="AL458" s="207"/>
      <c r="AM458" s="340" t="s">
        <v>572</v>
      </c>
      <c r="AN458" s="207"/>
      <c r="AO458" s="207"/>
      <c r="AP458" s="341"/>
      <c r="AQ458" s="340" t="s">
        <v>572</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572</v>
      </c>
      <c r="AF459" s="207"/>
      <c r="AG459" s="207"/>
      <c r="AH459" s="341"/>
      <c r="AI459" s="340" t="s">
        <v>572</v>
      </c>
      <c r="AJ459" s="207"/>
      <c r="AK459" s="207"/>
      <c r="AL459" s="207"/>
      <c r="AM459" s="340" t="s">
        <v>572</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45.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8" t="s">
        <v>615</v>
      </c>
      <c r="AH702" s="389"/>
      <c r="AI702" s="389"/>
      <c r="AJ702" s="389"/>
      <c r="AK702" s="389"/>
      <c r="AL702" s="389"/>
      <c r="AM702" s="389"/>
      <c r="AN702" s="389"/>
      <c r="AO702" s="389"/>
      <c r="AP702" s="389"/>
      <c r="AQ702" s="389"/>
      <c r="AR702" s="389"/>
      <c r="AS702" s="389"/>
      <c r="AT702" s="389"/>
      <c r="AU702" s="389"/>
      <c r="AV702" s="389"/>
      <c r="AW702" s="389"/>
      <c r="AX702" s="390"/>
    </row>
    <row r="703" spans="1:50" ht="45.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574</v>
      </c>
      <c r="AE703" s="329"/>
      <c r="AF703" s="329"/>
      <c r="AG703" s="101" t="s">
        <v>686</v>
      </c>
      <c r="AH703" s="102"/>
      <c r="AI703" s="102"/>
      <c r="AJ703" s="102"/>
      <c r="AK703" s="102"/>
      <c r="AL703" s="102"/>
      <c r="AM703" s="102"/>
      <c r="AN703" s="102"/>
      <c r="AO703" s="102"/>
      <c r="AP703" s="102"/>
      <c r="AQ703" s="102"/>
      <c r="AR703" s="102"/>
      <c r="AS703" s="102"/>
      <c r="AT703" s="102"/>
      <c r="AU703" s="102"/>
      <c r="AV703" s="102"/>
      <c r="AW703" s="102"/>
      <c r="AX703" s="103"/>
    </row>
    <row r="704" spans="1:50" ht="45.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574</v>
      </c>
      <c r="AE704" s="786"/>
      <c r="AF704" s="786"/>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578</v>
      </c>
      <c r="AE705" s="718"/>
      <c r="AF705" s="718"/>
      <c r="AG705" s="125" t="s">
        <v>579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577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577</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574</v>
      </c>
      <c r="AE708" s="608"/>
      <c r="AF708" s="608"/>
      <c r="AG708" s="745" t="s">
        <v>685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578</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574</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574</v>
      </c>
      <c r="AE712" s="786"/>
      <c r="AF712" s="786"/>
      <c r="AG712" s="813" t="s">
        <v>621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578</v>
      </c>
      <c r="AE713" s="329"/>
      <c r="AF713" s="666"/>
      <c r="AG713" s="101" t="s">
        <v>619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578</v>
      </c>
      <c r="AE714" s="811"/>
      <c r="AF714" s="812"/>
      <c r="AG714" s="739" t="s">
        <v>619</v>
      </c>
      <c r="AH714" s="740"/>
      <c r="AI714" s="740"/>
      <c r="AJ714" s="740"/>
      <c r="AK714" s="740"/>
      <c r="AL714" s="740"/>
      <c r="AM714" s="740"/>
      <c r="AN714" s="740"/>
      <c r="AO714" s="740"/>
      <c r="AP714" s="740"/>
      <c r="AQ714" s="740"/>
      <c r="AR714" s="740"/>
      <c r="AS714" s="740"/>
      <c r="AT714" s="740"/>
      <c r="AU714" s="740"/>
      <c r="AV714" s="740"/>
      <c r="AW714" s="740"/>
      <c r="AX714" s="741"/>
    </row>
    <row r="715" spans="1:50" ht="54"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574</v>
      </c>
      <c r="AE715" s="608"/>
      <c r="AF715" s="659"/>
      <c r="AG715" s="745" t="s">
        <v>701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578</v>
      </c>
      <c r="AE716" s="630"/>
      <c r="AF716" s="630"/>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702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578</v>
      </c>
      <c r="AE718" s="329"/>
      <c r="AF718" s="329"/>
      <c r="AG718" s="127" t="s">
        <v>593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688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594</v>
      </c>
      <c r="D721" s="297"/>
      <c r="E721" s="297"/>
      <c r="F721" s="298"/>
      <c r="G721" s="287"/>
      <c r="H721" s="288"/>
      <c r="I721" s="83" t="str">
        <f>IF(OR(G721="　", G721=""), "", "-")</f>
        <v/>
      </c>
      <c r="J721" s="291">
        <v>194</v>
      </c>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t="s">
        <v>594</v>
      </c>
      <c r="D722" s="297"/>
      <c r="E722" s="297"/>
      <c r="F722" s="298"/>
      <c r="G722" s="287"/>
      <c r="H722" s="288"/>
      <c r="I722" s="83" t="str">
        <f t="shared" ref="I722:I725" si="4">IF(OR(G722="　", G722=""), "", "-")</f>
        <v/>
      </c>
      <c r="J722" s="291">
        <v>203</v>
      </c>
      <c r="K722" s="291"/>
      <c r="L722" s="83" t="str">
        <f t="shared" ref="L722:L725" si="5">IF(M722="","","-")</f>
        <v/>
      </c>
      <c r="M722" s="84"/>
      <c r="N722" s="304" t="s">
        <v>623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692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624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693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694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697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699</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549</v>
      </c>
      <c r="B737" s="210"/>
      <c r="C737" s="210"/>
      <c r="D737" s="211"/>
      <c r="E737" s="993" t="s">
        <v>625</v>
      </c>
      <c r="F737" s="993"/>
      <c r="G737" s="993"/>
      <c r="H737" s="993"/>
      <c r="I737" s="993"/>
      <c r="J737" s="993"/>
      <c r="K737" s="993"/>
      <c r="L737" s="993"/>
      <c r="M737" s="993"/>
      <c r="N737" s="365" t="s">
        <v>542</v>
      </c>
      <c r="O737" s="365"/>
      <c r="P737" s="365"/>
      <c r="Q737" s="365"/>
      <c r="R737" s="993" t="s">
        <v>626</v>
      </c>
      <c r="S737" s="993"/>
      <c r="T737" s="993"/>
      <c r="U737" s="993"/>
      <c r="V737" s="993"/>
      <c r="W737" s="993"/>
      <c r="X737" s="993"/>
      <c r="Y737" s="993"/>
      <c r="Z737" s="993"/>
      <c r="AA737" s="365" t="s">
        <v>541</v>
      </c>
      <c r="AB737" s="365"/>
      <c r="AC737" s="365"/>
      <c r="AD737" s="365"/>
      <c r="AE737" s="993" t="s">
        <v>627</v>
      </c>
      <c r="AF737" s="993"/>
      <c r="AG737" s="993"/>
      <c r="AH737" s="993"/>
      <c r="AI737" s="993"/>
      <c r="AJ737" s="993"/>
      <c r="AK737" s="993"/>
      <c r="AL737" s="993"/>
      <c r="AM737" s="993"/>
      <c r="AN737" s="365" t="s">
        <v>540</v>
      </c>
      <c r="AO737" s="365"/>
      <c r="AP737" s="365"/>
      <c r="AQ737" s="365"/>
      <c r="AR737" s="985" t="s">
        <v>628</v>
      </c>
      <c r="AS737" s="986"/>
      <c r="AT737" s="986"/>
      <c r="AU737" s="986"/>
      <c r="AV737" s="986"/>
      <c r="AW737" s="986"/>
      <c r="AX737" s="987"/>
      <c r="AY737" s="89"/>
      <c r="AZ737" s="89"/>
    </row>
    <row r="738" spans="1:52" ht="24.75" customHeight="1" x14ac:dyDescent="0.15">
      <c r="A738" s="994" t="s">
        <v>539</v>
      </c>
      <c r="B738" s="210"/>
      <c r="C738" s="210"/>
      <c r="D738" s="211"/>
      <c r="E738" s="993" t="s">
        <v>629</v>
      </c>
      <c r="F738" s="993"/>
      <c r="G738" s="993"/>
      <c r="H738" s="993"/>
      <c r="I738" s="993"/>
      <c r="J738" s="993"/>
      <c r="K738" s="993"/>
      <c r="L738" s="993"/>
      <c r="M738" s="993"/>
      <c r="N738" s="365" t="s">
        <v>538</v>
      </c>
      <c r="O738" s="365"/>
      <c r="P738" s="365"/>
      <c r="Q738" s="365"/>
      <c r="R738" s="993" t="s">
        <v>630</v>
      </c>
      <c r="S738" s="993"/>
      <c r="T738" s="993"/>
      <c r="U738" s="993"/>
      <c r="V738" s="993"/>
      <c r="W738" s="993"/>
      <c r="X738" s="993"/>
      <c r="Y738" s="993"/>
      <c r="Z738" s="993"/>
      <c r="AA738" s="365" t="s">
        <v>537</v>
      </c>
      <c r="AB738" s="365"/>
      <c r="AC738" s="365"/>
      <c r="AD738" s="365"/>
      <c r="AE738" s="993" t="s">
        <v>631</v>
      </c>
      <c r="AF738" s="993"/>
      <c r="AG738" s="993"/>
      <c r="AH738" s="993"/>
      <c r="AI738" s="993"/>
      <c r="AJ738" s="993"/>
      <c r="AK738" s="993"/>
      <c r="AL738" s="993"/>
      <c r="AM738" s="993"/>
      <c r="AN738" s="365" t="s">
        <v>533</v>
      </c>
      <c r="AO738" s="365"/>
      <c r="AP738" s="365"/>
      <c r="AQ738" s="365"/>
      <c r="AR738" s="985" t="s">
        <v>691</v>
      </c>
      <c r="AS738" s="986"/>
      <c r="AT738" s="986"/>
      <c r="AU738" s="986"/>
      <c r="AV738" s="986"/>
      <c r="AW738" s="986"/>
      <c r="AX738" s="987"/>
    </row>
    <row r="739" spans="1:52" ht="24.75" customHeight="1" thickBot="1" x14ac:dyDescent="0.2">
      <c r="A739" s="995" t="s">
        <v>529</v>
      </c>
      <c r="B739" s="996"/>
      <c r="C739" s="996"/>
      <c r="D739" s="997"/>
      <c r="E739" s="998" t="s">
        <v>594</v>
      </c>
      <c r="F739" s="988"/>
      <c r="G739" s="988"/>
      <c r="H739" s="93" t="str">
        <f>IF(E739="", "", "(")</f>
        <v>(</v>
      </c>
      <c r="I739" s="988" t="s">
        <v>466</v>
      </c>
      <c r="J739" s="988"/>
      <c r="K739" s="93" t="str">
        <f>IF(OR(I739="　", I739=""), "", "-")</f>
        <v/>
      </c>
      <c r="L739" s="989">
        <v>193</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681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682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2" customHeight="1" x14ac:dyDescent="0.15">
      <c r="A781" s="634"/>
      <c r="B781" s="635"/>
      <c r="C781" s="635"/>
      <c r="D781" s="635"/>
      <c r="E781" s="635"/>
      <c r="F781" s="636"/>
      <c r="G781" s="673" t="s">
        <v>658</v>
      </c>
      <c r="H781" s="674"/>
      <c r="I781" s="674"/>
      <c r="J781" s="674"/>
      <c r="K781" s="675"/>
      <c r="L781" s="667" t="s">
        <v>660</v>
      </c>
      <c r="M781" s="668"/>
      <c r="N781" s="668"/>
      <c r="O781" s="668"/>
      <c r="P781" s="668"/>
      <c r="Q781" s="668"/>
      <c r="R781" s="668"/>
      <c r="S781" s="668"/>
      <c r="T781" s="668"/>
      <c r="U781" s="668"/>
      <c r="V781" s="668"/>
      <c r="W781" s="668"/>
      <c r="X781" s="669"/>
      <c r="Y781" s="391">
        <v>365</v>
      </c>
      <c r="Z781" s="392"/>
      <c r="AA781" s="392"/>
      <c r="AB781" s="808"/>
      <c r="AC781" s="673" t="s">
        <v>683</v>
      </c>
      <c r="AD781" s="674"/>
      <c r="AE781" s="674"/>
      <c r="AF781" s="674"/>
      <c r="AG781" s="675"/>
      <c r="AH781" s="667" t="s">
        <v>684</v>
      </c>
      <c r="AI781" s="668"/>
      <c r="AJ781" s="668"/>
      <c r="AK781" s="668"/>
      <c r="AL781" s="668"/>
      <c r="AM781" s="668"/>
      <c r="AN781" s="668"/>
      <c r="AO781" s="668"/>
      <c r="AP781" s="668"/>
      <c r="AQ781" s="668"/>
      <c r="AR781" s="668"/>
      <c r="AS781" s="668"/>
      <c r="AT781" s="669"/>
      <c r="AU781" s="391">
        <v>1</v>
      </c>
      <c r="AV781" s="392"/>
      <c r="AW781" s="392"/>
      <c r="AX781" s="393"/>
    </row>
    <row r="782" spans="1:50" ht="42" customHeight="1" x14ac:dyDescent="0.15">
      <c r="A782" s="634"/>
      <c r="B782" s="635"/>
      <c r="C782" s="635"/>
      <c r="D782" s="635"/>
      <c r="E782" s="635"/>
      <c r="F782" s="636"/>
      <c r="G782" s="609" t="s">
        <v>659</v>
      </c>
      <c r="H782" s="610"/>
      <c r="I782" s="610"/>
      <c r="J782" s="610"/>
      <c r="K782" s="611"/>
      <c r="L782" s="601" t="s">
        <v>659</v>
      </c>
      <c r="M782" s="602"/>
      <c r="N782" s="602"/>
      <c r="O782" s="602"/>
      <c r="P782" s="602"/>
      <c r="Q782" s="602"/>
      <c r="R782" s="602"/>
      <c r="S782" s="602"/>
      <c r="T782" s="602"/>
      <c r="U782" s="602"/>
      <c r="V782" s="602"/>
      <c r="W782" s="602"/>
      <c r="X782" s="603"/>
      <c r="Y782" s="604">
        <v>1</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366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632</v>
      </c>
      <c r="D837" s="378"/>
      <c r="E837" s="378"/>
      <c r="F837" s="378"/>
      <c r="G837" s="378"/>
      <c r="H837" s="378"/>
      <c r="I837" s="379"/>
      <c r="J837" s="348">
        <v>9000020341002</v>
      </c>
      <c r="K837" s="349"/>
      <c r="L837" s="349"/>
      <c r="M837" s="349"/>
      <c r="N837" s="349"/>
      <c r="O837" s="349"/>
      <c r="P837" s="362" t="s">
        <v>633</v>
      </c>
      <c r="Q837" s="350"/>
      <c r="R837" s="350"/>
      <c r="S837" s="350"/>
      <c r="T837" s="350"/>
      <c r="U837" s="350"/>
      <c r="V837" s="350"/>
      <c r="W837" s="350"/>
      <c r="X837" s="350"/>
      <c r="Y837" s="351">
        <v>366</v>
      </c>
      <c r="Z837" s="352"/>
      <c r="AA837" s="352"/>
      <c r="AB837" s="353"/>
      <c r="AC837" s="363" t="s">
        <v>634</v>
      </c>
      <c r="AD837" s="371"/>
      <c r="AE837" s="371"/>
      <c r="AF837" s="371"/>
      <c r="AG837" s="371"/>
      <c r="AH837" s="372" t="s">
        <v>635</v>
      </c>
      <c r="AI837" s="373"/>
      <c r="AJ837" s="373"/>
      <c r="AK837" s="373"/>
      <c r="AL837" s="357" t="s">
        <v>636</v>
      </c>
      <c r="AM837" s="358"/>
      <c r="AN837" s="358"/>
      <c r="AO837" s="359"/>
      <c r="AP837" s="360" t="s">
        <v>637</v>
      </c>
      <c r="AQ837" s="360"/>
      <c r="AR837" s="360"/>
      <c r="AS837" s="360"/>
      <c r="AT837" s="360"/>
      <c r="AU837" s="360"/>
      <c r="AV837" s="360"/>
      <c r="AW837" s="360"/>
      <c r="AX837" s="360"/>
    </row>
    <row r="838" spans="1:50" ht="30" customHeight="1" x14ac:dyDescent="0.15">
      <c r="A838" s="376">
        <v>2</v>
      </c>
      <c r="B838" s="376">
        <v>1</v>
      </c>
      <c r="C838" s="377" t="s">
        <v>638</v>
      </c>
      <c r="D838" s="378"/>
      <c r="E838" s="378"/>
      <c r="F838" s="378"/>
      <c r="G838" s="378"/>
      <c r="H838" s="378"/>
      <c r="I838" s="379"/>
      <c r="J838" s="348">
        <v>6000020422011</v>
      </c>
      <c r="K838" s="349"/>
      <c r="L838" s="349"/>
      <c r="M838" s="349"/>
      <c r="N838" s="349"/>
      <c r="O838" s="349"/>
      <c r="P838" s="362" t="s">
        <v>639</v>
      </c>
      <c r="Q838" s="350"/>
      <c r="R838" s="350"/>
      <c r="S838" s="350"/>
      <c r="T838" s="350"/>
      <c r="U838" s="350"/>
      <c r="V838" s="350"/>
      <c r="W838" s="350"/>
      <c r="X838" s="350"/>
      <c r="Y838" s="351">
        <v>218</v>
      </c>
      <c r="Z838" s="352"/>
      <c r="AA838" s="352"/>
      <c r="AB838" s="353"/>
      <c r="AC838" s="363" t="s">
        <v>640</v>
      </c>
      <c r="AD838" s="363"/>
      <c r="AE838" s="363"/>
      <c r="AF838" s="363"/>
      <c r="AG838" s="363"/>
      <c r="AH838" s="372" t="s">
        <v>635</v>
      </c>
      <c r="AI838" s="373"/>
      <c r="AJ838" s="373"/>
      <c r="AK838" s="373"/>
      <c r="AL838" s="357" t="s">
        <v>635</v>
      </c>
      <c r="AM838" s="358"/>
      <c r="AN838" s="358"/>
      <c r="AO838" s="359"/>
      <c r="AP838" s="360" t="s">
        <v>637</v>
      </c>
      <c r="AQ838" s="360"/>
      <c r="AR838" s="360"/>
      <c r="AS838" s="360"/>
      <c r="AT838" s="360"/>
      <c r="AU838" s="360"/>
      <c r="AV838" s="360"/>
      <c r="AW838" s="360"/>
      <c r="AX838" s="360"/>
    </row>
    <row r="839" spans="1:50" ht="30" customHeight="1" x14ac:dyDescent="0.15">
      <c r="A839" s="376">
        <v>3</v>
      </c>
      <c r="B839" s="376">
        <v>1</v>
      </c>
      <c r="C839" s="377" t="s">
        <v>641</v>
      </c>
      <c r="D839" s="378"/>
      <c r="E839" s="378"/>
      <c r="F839" s="378"/>
      <c r="G839" s="378"/>
      <c r="H839" s="378"/>
      <c r="I839" s="379"/>
      <c r="J839" s="348">
        <v>8000020130001</v>
      </c>
      <c r="K839" s="349"/>
      <c r="L839" s="349"/>
      <c r="M839" s="349"/>
      <c r="N839" s="349"/>
      <c r="O839" s="349"/>
      <c r="P839" s="362" t="s">
        <v>642</v>
      </c>
      <c r="Q839" s="350"/>
      <c r="R839" s="350"/>
      <c r="S839" s="350"/>
      <c r="T839" s="350"/>
      <c r="U839" s="350"/>
      <c r="V839" s="350"/>
      <c r="W839" s="350"/>
      <c r="X839" s="350"/>
      <c r="Y839" s="351">
        <v>94</v>
      </c>
      <c r="Z839" s="352"/>
      <c r="AA839" s="352"/>
      <c r="AB839" s="353"/>
      <c r="AC839" s="363" t="s">
        <v>643</v>
      </c>
      <c r="AD839" s="363"/>
      <c r="AE839" s="363"/>
      <c r="AF839" s="363"/>
      <c r="AG839" s="363"/>
      <c r="AH839" s="355" t="s">
        <v>635</v>
      </c>
      <c r="AI839" s="356"/>
      <c r="AJ839" s="356"/>
      <c r="AK839" s="356"/>
      <c r="AL839" s="357" t="s">
        <v>635</v>
      </c>
      <c r="AM839" s="358"/>
      <c r="AN839" s="358"/>
      <c r="AO839" s="359"/>
      <c r="AP839" s="360" t="s">
        <v>644</v>
      </c>
      <c r="AQ839" s="360"/>
      <c r="AR839" s="360"/>
      <c r="AS839" s="360"/>
      <c r="AT839" s="360"/>
      <c r="AU839" s="360"/>
      <c r="AV839" s="360"/>
      <c r="AW839" s="360"/>
      <c r="AX839" s="360"/>
    </row>
    <row r="840" spans="1:50" ht="30" customHeight="1" x14ac:dyDescent="0.15">
      <c r="A840" s="376">
        <v>4</v>
      </c>
      <c r="B840" s="376">
        <v>1</v>
      </c>
      <c r="C840" s="377" t="s">
        <v>673</v>
      </c>
      <c r="D840" s="378"/>
      <c r="E840" s="378"/>
      <c r="F840" s="378"/>
      <c r="G840" s="378"/>
      <c r="H840" s="378"/>
      <c r="I840" s="379"/>
      <c r="J840" s="348">
        <v>4000020420000</v>
      </c>
      <c r="K840" s="349"/>
      <c r="L840" s="349"/>
      <c r="M840" s="349"/>
      <c r="N840" s="349"/>
      <c r="O840" s="349"/>
      <c r="P840" s="362" t="s">
        <v>645</v>
      </c>
      <c r="Q840" s="350"/>
      <c r="R840" s="350"/>
      <c r="S840" s="350"/>
      <c r="T840" s="350"/>
      <c r="U840" s="350"/>
      <c r="V840" s="350"/>
      <c r="W840" s="350"/>
      <c r="X840" s="350"/>
      <c r="Y840" s="351">
        <v>29</v>
      </c>
      <c r="Z840" s="352"/>
      <c r="AA840" s="352"/>
      <c r="AB840" s="353"/>
      <c r="AC840" s="363" t="s">
        <v>646</v>
      </c>
      <c r="AD840" s="363"/>
      <c r="AE840" s="363"/>
      <c r="AF840" s="363"/>
      <c r="AG840" s="363"/>
      <c r="AH840" s="355" t="s">
        <v>636</v>
      </c>
      <c r="AI840" s="356"/>
      <c r="AJ840" s="356"/>
      <c r="AK840" s="356"/>
      <c r="AL840" s="357" t="s">
        <v>636</v>
      </c>
      <c r="AM840" s="358"/>
      <c r="AN840" s="358"/>
      <c r="AO840" s="359"/>
      <c r="AP840" s="360" t="s">
        <v>647</v>
      </c>
      <c r="AQ840" s="360"/>
      <c r="AR840" s="360"/>
      <c r="AS840" s="360"/>
      <c r="AT840" s="360"/>
      <c r="AU840" s="360"/>
      <c r="AV840" s="360"/>
      <c r="AW840" s="360"/>
      <c r="AX840" s="360"/>
    </row>
    <row r="841" spans="1:50" ht="30" customHeight="1" x14ac:dyDescent="0.15">
      <c r="A841" s="376">
        <v>5</v>
      </c>
      <c r="B841" s="376">
        <v>1</v>
      </c>
      <c r="C841" s="377" t="s">
        <v>674</v>
      </c>
      <c r="D841" s="378"/>
      <c r="E841" s="378"/>
      <c r="F841" s="378"/>
      <c r="G841" s="378"/>
      <c r="H841" s="378"/>
      <c r="I841" s="379"/>
      <c r="J841" s="348">
        <v>7000020340006</v>
      </c>
      <c r="K841" s="349"/>
      <c r="L841" s="349"/>
      <c r="M841" s="349"/>
      <c r="N841" s="349"/>
      <c r="O841" s="349"/>
      <c r="P841" s="362" t="s">
        <v>639</v>
      </c>
      <c r="Q841" s="350"/>
      <c r="R841" s="350"/>
      <c r="S841" s="350"/>
      <c r="T841" s="350"/>
      <c r="U841" s="350"/>
      <c r="V841" s="350"/>
      <c r="W841" s="350"/>
      <c r="X841" s="350"/>
      <c r="Y841" s="351">
        <v>22</v>
      </c>
      <c r="Z841" s="352"/>
      <c r="AA841" s="352"/>
      <c r="AB841" s="353"/>
      <c r="AC841" s="354" t="s">
        <v>640</v>
      </c>
      <c r="AD841" s="354"/>
      <c r="AE841" s="354"/>
      <c r="AF841" s="354"/>
      <c r="AG841" s="354"/>
      <c r="AH841" s="355" t="s">
        <v>636</v>
      </c>
      <c r="AI841" s="356"/>
      <c r="AJ841" s="356"/>
      <c r="AK841" s="356"/>
      <c r="AL841" s="357" t="s">
        <v>636</v>
      </c>
      <c r="AM841" s="358"/>
      <c r="AN841" s="358"/>
      <c r="AO841" s="359"/>
      <c r="AP841" s="360" t="s">
        <v>647</v>
      </c>
      <c r="AQ841" s="360"/>
      <c r="AR841" s="360"/>
      <c r="AS841" s="360"/>
      <c r="AT841" s="360"/>
      <c r="AU841" s="360"/>
      <c r="AV841" s="360"/>
      <c r="AW841" s="360"/>
      <c r="AX841" s="360"/>
    </row>
    <row r="842" spans="1:50" ht="30" customHeight="1" x14ac:dyDescent="0.15">
      <c r="A842" s="376">
        <v>6</v>
      </c>
      <c r="B842" s="376">
        <v>1</v>
      </c>
      <c r="C842" s="377" t="s">
        <v>675</v>
      </c>
      <c r="D842" s="378"/>
      <c r="E842" s="378"/>
      <c r="F842" s="378"/>
      <c r="G842" s="378"/>
      <c r="H842" s="378"/>
      <c r="I842" s="379"/>
      <c r="J842" s="348">
        <v>4000020360007</v>
      </c>
      <c r="K842" s="349"/>
      <c r="L842" s="349"/>
      <c r="M842" s="349"/>
      <c r="N842" s="349"/>
      <c r="O842" s="349"/>
      <c r="P842" s="362" t="s">
        <v>642</v>
      </c>
      <c r="Q842" s="350"/>
      <c r="R842" s="350"/>
      <c r="S842" s="350"/>
      <c r="T842" s="350"/>
      <c r="U842" s="350"/>
      <c r="V842" s="350"/>
      <c r="W842" s="350"/>
      <c r="X842" s="350"/>
      <c r="Y842" s="351">
        <v>18</v>
      </c>
      <c r="Z842" s="352"/>
      <c r="AA842" s="352"/>
      <c r="AB842" s="353"/>
      <c r="AC842" s="354" t="s">
        <v>643</v>
      </c>
      <c r="AD842" s="354"/>
      <c r="AE842" s="354"/>
      <c r="AF842" s="354"/>
      <c r="AG842" s="354"/>
      <c r="AH842" s="355" t="s">
        <v>636</v>
      </c>
      <c r="AI842" s="356"/>
      <c r="AJ842" s="356"/>
      <c r="AK842" s="356"/>
      <c r="AL842" s="357" t="s">
        <v>636</v>
      </c>
      <c r="AM842" s="358"/>
      <c r="AN842" s="358"/>
      <c r="AO842" s="359"/>
      <c r="AP842" s="360" t="s">
        <v>647</v>
      </c>
      <c r="AQ842" s="360"/>
      <c r="AR842" s="360"/>
      <c r="AS842" s="360"/>
      <c r="AT842" s="360"/>
      <c r="AU842" s="360"/>
      <c r="AV842" s="360"/>
      <c r="AW842" s="360"/>
      <c r="AX842" s="360"/>
    </row>
    <row r="843" spans="1:50" ht="30" customHeight="1" x14ac:dyDescent="0.15">
      <c r="A843" s="376">
        <v>7</v>
      </c>
      <c r="B843" s="376">
        <v>1</v>
      </c>
      <c r="C843" s="377" t="s">
        <v>676</v>
      </c>
      <c r="D843" s="378"/>
      <c r="E843" s="378"/>
      <c r="F843" s="378"/>
      <c r="G843" s="378"/>
      <c r="H843" s="378"/>
      <c r="I843" s="379"/>
      <c r="J843" s="348">
        <v>1000020140007</v>
      </c>
      <c r="K843" s="349"/>
      <c r="L843" s="349"/>
      <c r="M843" s="349"/>
      <c r="N843" s="349"/>
      <c r="O843" s="349"/>
      <c r="P843" s="362" t="s">
        <v>648</v>
      </c>
      <c r="Q843" s="350"/>
      <c r="R843" s="350"/>
      <c r="S843" s="350"/>
      <c r="T843" s="350"/>
      <c r="U843" s="350"/>
      <c r="V843" s="350"/>
      <c r="W843" s="350"/>
      <c r="X843" s="350"/>
      <c r="Y843" s="351">
        <v>13</v>
      </c>
      <c r="Z843" s="352"/>
      <c r="AA843" s="352"/>
      <c r="AB843" s="353"/>
      <c r="AC843" s="354" t="s">
        <v>649</v>
      </c>
      <c r="AD843" s="354"/>
      <c r="AE843" s="354"/>
      <c r="AF843" s="354"/>
      <c r="AG843" s="354"/>
      <c r="AH843" s="355" t="s">
        <v>636</v>
      </c>
      <c r="AI843" s="356"/>
      <c r="AJ843" s="356"/>
      <c r="AK843" s="356"/>
      <c r="AL843" s="357" t="s">
        <v>636</v>
      </c>
      <c r="AM843" s="358"/>
      <c r="AN843" s="358"/>
      <c r="AO843" s="359"/>
      <c r="AP843" s="360" t="s">
        <v>647</v>
      </c>
      <c r="AQ843" s="360"/>
      <c r="AR843" s="360"/>
      <c r="AS843" s="360"/>
      <c r="AT843" s="360"/>
      <c r="AU843" s="360"/>
      <c r="AV843" s="360"/>
      <c r="AW843" s="360"/>
      <c r="AX843" s="360"/>
    </row>
    <row r="844" spans="1:50" ht="30" customHeight="1" x14ac:dyDescent="0.15">
      <c r="A844" s="376">
        <v>8</v>
      </c>
      <c r="B844" s="376">
        <v>1</v>
      </c>
      <c r="C844" s="377" t="s">
        <v>677</v>
      </c>
      <c r="D844" s="378"/>
      <c r="E844" s="378"/>
      <c r="F844" s="378"/>
      <c r="G844" s="378"/>
      <c r="H844" s="378"/>
      <c r="I844" s="379"/>
      <c r="J844" s="348">
        <v>4000020270008</v>
      </c>
      <c r="K844" s="349"/>
      <c r="L844" s="349"/>
      <c r="M844" s="349"/>
      <c r="N844" s="349"/>
      <c r="O844" s="349"/>
      <c r="P844" s="362" t="s">
        <v>650</v>
      </c>
      <c r="Q844" s="350"/>
      <c r="R844" s="350"/>
      <c r="S844" s="350"/>
      <c r="T844" s="350"/>
      <c r="U844" s="350"/>
      <c r="V844" s="350"/>
      <c r="W844" s="350"/>
      <c r="X844" s="350"/>
      <c r="Y844" s="351">
        <v>11</v>
      </c>
      <c r="Z844" s="352"/>
      <c r="AA844" s="352"/>
      <c r="AB844" s="353"/>
      <c r="AC844" s="354" t="s">
        <v>651</v>
      </c>
      <c r="AD844" s="354"/>
      <c r="AE844" s="354"/>
      <c r="AF844" s="354"/>
      <c r="AG844" s="354"/>
      <c r="AH844" s="355" t="s">
        <v>636</v>
      </c>
      <c r="AI844" s="356"/>
      <c r="AJ844" s="356"/>
      <c r="AK844" s="356"/>
      <c r="AL844" s="357" t="s">
        <v>636</v>
      </c>
      <c r="AM844" s="358"/>
      <c r="AN844" s="358"/>
      <c r="AO844" s="359"/>
      <c r="AP844" s="360" t="s">
        <v>647</v>
      </c>
      <c r="AQ844" s="360"/>
      <c r="AR844" s="360"/>
      <c r="AS844" s="360"/>
      <c r="AT844" s="360"/>
      <c r="AU844" s="360"/>
      <c r="AV844" s="360"/>
      <c r="AW844" s="360"/>
      <c r="AX844" s="360"/>
    </row>
    <row r="845" spans="1:50" ht="30" customHeight="1" x14ac:dyDescent="0.15">
      <c r="A845" s="376">
        <v>9</v>
      </c>
      <c r="B845" s="376">
        <v>1</v>
      </c>
      <c r="C845" s="377" t="s">
        <v>678</v>
      </c>
      <c r="D845" s="378"/>
      <c r="E845" s="378"/>
      <c r="F845" s="378"/>
      <c r="G845" s="378"/>
      <c r="H845" s="378"/>
      <c r="I845" s="379"/>
      <c r="J845" s="348">
        <v>2000020350001</v>
      </c>
      <c r="K845" s="349"/>
      <c r="L845" s="349"/>
      <c r="M845" s="349"/>
      <c r="N845" s="349"/>
      <c r="O845" s="349"/>
      <c r="P845" s="362" t="s">
        <v>652</v>
      </c>
      <c r="Q845" s="350"/>
      <c r="R845" s="350"/>
      <c r="S845" s="350"/>
      <c r="T845" s="350"/>
      <c r="U845" s="350"/>
      <c r="V845" s="350"/>
      <c r="W845" s="350"/>
      <c r="X845" s="350"/>
      <c r="Y845" s="351">
        <v>9</v>
      </c>
      <c r="Z845" s="352"/>
      <c r="AA845" s="352"/>
      <c r="AB845" s="353"/>
      <c r="AC845" s="354" t="s">
        <v>653</v>
      </c>
      <c r="AD845" s="354"/>
      <c r="AE845" s="354"/>
      <c r="AF845" s="354"/>
      <c r="AG845" s="354"/>
      <c r="AH845" s="355" t="s">
        <v>636</v>
      </c>
      <c r="AI845" s="356"/>
      <c r="AJ845" s="356"/>
      <c r="AK845" s="356"/>
      <c r="AL845" s="357" t="s">
        <v>636</v>
      </c>
      <c r="AM845" s="358"/>
      <c r="AN845" s="358"/>
      <c r="AO845" s="359"/>
      <c r="AP845" s="360" t="s">
        <v>647</v>
      </c>
      <c r="AQ845" s="360"/>
      <c r="AR845" s="360"/>
      <c r="AS845" s="360"/>
      <c r="AT845" s="360"/>
      <c r="AU845" s="360"/>
      <c r="AV845" s="360"/>
      <c r="AW845" s="360"/>
      <c r="AX845" s="360"/>
    </row>
    <row r="846" spans="1:50" ht="30" customHeight="1" x14ac:dyDescent="0.15">
      <c r="A846" s="376">
        <v>10</v>
      </c>
      <c r="B846" s="376">
        <v>1</v>
      </c>
      <c r="C846" s="377" t="s">
        <v>679</v>
      </c>
      <c r="D846" s="378"/>
      <c r="E846" s="378"/>
      <c r="F846" s="378"/>
      <c r="G846" s="378"/>
      <c r="H846" s="378"/>
      <c r="I846" s="379"/>
      <c r="J846" s="348">
        <v>8000020280003</v>
      </c>
      <c r="K846" s="349"/>
      <c r="L846" s="349"/>
      <c r="M846" s="349"/>
      <c r="N846" s="349"/>
      <c r="O846" s="349"/>
      <c r="P846" s="362" t="s">
        <v>654</v>
      </c>
      <c r="Q846" s="350"/>
      <c r="R846" s="350"/>
      <c r="S846" s="350"/>
      <c r="T846" s="350"/>
      <c r="U846" s="350"/>
      <c r="V846" s="350"/>
      <c r="W846" s="350"/>
      <c r="X846" s="350"/>
      <c r="Y846" s="351">
        <v>9</v>
      </c>
      <c r="Z846" s="352"/>
      <c r="AA846" s="352"/>
      <c r="AB846" s="353"/>
      <c r="AC846" s="354" t="s">
        <v>655</v>
      </c>
      <c r="AD846" s="354"/>
      <c r="AE846" s="354"/>
      <c r="AF846" s="354"/>
      <c r="AG846" s="354"/>
      <c r="AH846" s="355" t="s">
        <v>656</v>
      </c>
      <c r="AI846" s="356"/>
      <c r="AJ846" s="356"/>
      <c r="AK846" s="356"/>
      <c r="AL846" s="357" t="s">
        <v>656</v>
      </c>
      <c r="AM846" s="358"/>
      <c r="AN846" s="358"/>
      <c r="AO846" s="359"/>
      <c r="AP846" s="360" t="s">
        <v>657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661</v>
      </c>
      <c r="D870" s="347"/>
      <c r="E870" s="347"/>
      <c r="F870" s="347"/>
      <c r="G870" s="347"/>
      <c r="H870" s="347"/>
      <c r="I870" s="347"/>
      <c r="J870" s="348" t="s">
        <v>671</v>
      </c>
      <c r="K870" s="349"/>
      <c r="L870" s="349"/>
      <c r="M870" s="349"/>
      <c r="N870" s="349"/>
      <c r="O870" s="349"/>
      <c r="P870" s="362" t="s">
        <v>672</v>
      </c>
      <c r="Q870" s="350"/>
      <c r="R870" s="350"/>
      <c r="S870" s="350"/>
      <c r="T870" s="350"/>
      <c r="U870" s="350"/>
      <c r="V870" s="350"/>
      <c r="W870" s="350"/>
      <c r="X870" s="350"/>
      <c r="Y870" s="351">
        <v>1</v>
      </c>
      <c r="Z870" s="352"/>
      <c r="AA870" s="352"/>
      <c r="AB870" s="353"/>
      <c r="AC870" s="363" t="s">
        <v>196</v>
      </c>
      <c r="AD870" s="371"/>
      <c r="AE870" s="371"/>
      <c r="AF870" s="371"/>
      <c r="AG870" s="371"/>
      <c r="AH870" s="372" t="s">
        <v>618</v>
      </c>
      <c r="AI870" s="373"/>
      <c r="AJ870" s="373"/>
      <c r="AK870" s="373"/>
      <c r="AL870" s="357" t="s">
        <v>618</v>
      </c>
      <c r="AM870" s="358"/>
      <c r="AN870" s="358"/>
      <c r="AO870" s="359"/>
      <c r="AP870" s="360" t="s">
        <v>618</v>
      </c>
      <c r="AQ870" s="360"/>
      <c r="AR870" s="360"/>
      <c r="AS870" s="360"/>
      <c r="AT870" s="360"/>
      <c r="AU870" s="360"/>
      <c r="AV870" s="360"/>
      <c r="AW870" s="360"/>
      <c r="AX870" s="360"/>
    </row>
    <row r="871" spans="1:50" ht="30" customHeight="1" x14ac:dyDescent="0.15">
      <c r="A871" s="376">
        <v>2</v>
      </c>
      <c r="B871" s="376">
        <v>1</v>
      </c>
      <c r="C871" s="347" t="s">
        <v>662</v>
      </c>
      <c r="D871" s="347"/>
      <c r="E871" s="347"/>
      <c r="F871" s="347"/>
      <c r="G871" s="347"/>
      <c r="H871" s="347"/>
      <c r="I871" s="347"/>
      <c r="J871" s="348" t="s">
        <v>671</v>
      </c>
      <c r="K871" s="349"/>
      <c r="L871" s="349"/>
      <c r="M871" s="349"/>
      <c r="N871" s="349"/>
      <c r="O871" s="349"/>
      <c r="P871" s="362" t="s">
        <v>672</v>
      </c>
      <c r="Q871" s="350"/>
      <c r="R871" s="350"/>
      <c r="S871" s="350"/>
      <c r="T871" s="350"/>
      <c r="U871" s="350"/>
      <c r="V871" s="350"/>
      <c r="W871" s="350"/>
      <c r="X871" s="350"/>
      <c r="Y871" s="351">
        <v>1</v>
      </c>
      <c r="Z871" s="352"/>
      <c r="AA871" s="352"/>
      <c r="AB871" s="353"/>
      <c r="AC871" s="363" t="s">
        <v>196</v>
      </c>
      <c r="AD871" s="371"/>
      <c r="AE871" s="371"/>
      <c r="AF871" s="371"/>
      <c r="AG871" s="371"/>
      <c r="AH871" s="372" t="s">
        <v>618</v>
      </c>
      <c r="AI871" s="373"/>
      <c r="AJ871" s="373"/>
      <c r="AK871" s="373"/>
      <c r="AL871" s="357" t="s">
        <v>618</v>
      </c>
      <c r="AM871" s="358"/>
      <c r="AN871" s="358"/>
      <c r="AO871" s="359"/>
      <c r="AP871" s="360" t="s">
        <v>618</v>
      </c>
      <c r="AQ871" s="360"/>
      <c r="AR871" s="360"/>
      <c r="AS871" s="360"/>
      <c r="AT871" s="360"/>
      <c r="AU871" s="360"/>
      <c r="AV871" s="360"/>
      <c r="AW871" s="360"/>
      <c r="AX871" s="360"/>
    </row>
    <row r="872" spans="1:50" ht="30" customHeight="1" x14ac:dyDescent="0.15">
      <c r="A872" s="376">
        <v>3</v>
      </c>
      <c r="B872" s="376">
        <v>1</v>
      </c>
      <c r="C872" s="361" t="s">
        <v>663</v>
      </c>
      <c r="D872" s="347"/>
      <c r="E872" s="347"/>
      <c r="F872" s="347"/>
      <c r="G872" s="347"/>
      <c r="H872" s="347"/>
      <c r="I872" s="347"/>
      <c r="J872" s="348" t="s">
        <v>671</v>
      </c>
      <c r="K872" s="349"/>
      <c r="L872" s="349"/>
      <c r="M872" s="349"/>
      <c r="N872" s="349"/>
      <c r="O872" s="349"/>
      <c r="P872" s="362" t="s">
        <v>672</v>
      </c>
      <c r="Q872" s="350"/>
      <c r="R872" s="350"/>
      <c r="S872" s="350"/>
      <c r="T872" s="350"/>
      <c r="U872" s="350"/>
      <c r="V872" s="350"/>
      <c r="W872" s="350"/>
      <c r="X872" s="350"/>
      <c r="Y872" s="351">
        <v>1</v>
      </c>
      <c r="Z872" s="352"/>
      <c r="AA872" s="352"/>
      <c r="AB872" s="353"/>
      <c r="AC872" s="363" t="s">
        <v>196</v>
      </c>
      <c r="AD872" s="371"/>
      <c r="AE872" s="371"/>
      <c r="AF872" s="371"/>
      <c r="AG872" s="371"/>
      <c r="AH872" s="372" t="s">
        <v>618</v>
      </c>
      <c r="AI872" s="373"/>
      <c r="AJ872" s="373"/>
      <c r="AK872" s="373"/>
      <c r="AL872" s="357" t="s">
        <v>618</v>
      </c>
      <c r="AM872" s="358"/>
      <c r="AN872" s="358"/>
      <c r="AO872" s="359"/>
      <c r="AP872" s="360" t="s">
        <v>618</v>
      </c>
      <c r="AQ872" s="360"/>
      <c r="AR872" s="360"/>
      <c r="AS872" s="360"/>
      <c r="AT872" s="360"/>
      <c r="AU872" s="360"/>
      <c r="AV872" s="360"/>
      <c r="AW872" s="360"/>
      <c r="AX872" s="360"/>
    </row>
    <row r="873" spans="1:50" ht="30" customHeight="1" x14ac:dyDescent="0.15">
      <c r="A873" s="376">
        <v>4</v>
      </c>
      <c r="B873" s="376">
        <v>1</v>
      </c>
      <c r="C873" s="361" t="s">
        <v>664</v>
      </c>
      <c r="D873" s="347"/>
      <c r="E873" s="347"/>
      <c r="F873" s="347"/>
      <c r="G873" s="347"/>
      <c r="H873" s="347"/>
      <c r="I873" s="347"/>
      <c r="J873" s="348" t="s">
        <v>671</v>
      </c>
      <c r="K873" s="349"/>
      <c r="L873" s="349"/>
      <c r="M873" s="349"/>
      <c r="N873" s="349"/>
      <c r="O873" s="349"/>
      <c r="P873" s="362" t="s">
        <v>672</v>
      </c>
      <c r="Q873" s="350"/>
      <c r="R873" s="350"/>
      <c r="S873" s="350"/>
      <c r="T873" s="350"/>
      <c r="U873" s="350"/>
      <c r="V873" s="350"/>
      <c r="W873" s="350"/>
      <c r="X873" s="350"/>
      <c r="Y873" s="351">
        <v>1</v>
      </c>
      <c r="Z873" s="352"/>
      <c r="AA873" s="352"/>
      <c r="AB873" s="353"/>
      <c r="AC873" s="363" t="s">
        <v>196</v>
      </c>
      <c r="AD873" s="371"/>
      <c r="AE873" s="371"/>
      <c r="AF873" s="371"/>
      <c r="AG873" s="371"/>
      <c r="AH873" s="372" t="s">
        <v>618</v>
      </c>
      <c r="AI873" s="373"/>
      <c r="AJ873" s="373"/>
      <c r="AK873" s="373"/>
      <c r="AL873" s="357" t="s">
        <v>618</v>
      </c>
      <c r="AM873" s="358"/>
      <c r="AN873" s="358"/>
      <c r="AO873" s="359"/>
      <c r="AP873" s="360" t="s">
        <v>618</v>
      </c>
      <c r="AQ873" s="360"/>
      <c r="AR873" s="360"/>
      <c r="AS873" s="360"/>
      <c r="AT873" s="360"/>
      <c r="AU873" s="360"/>
      <c r="AV873" s="360"/>
      <c r="AW873" s="360"/>
      <c r="AX873" s="360"/>
    </row>
    <row r="874" spans="1:50" ht="30" customHeight="1" x14ac:dyDescent="0.15">
      <c r="A874" s="376">
        <v>5</v>
      </c>
      <c r="B874" s="376">
        <v>1</v>
      </c>
      <c r="C874" s="347" t="s">
        <v>665</v>
      </c>
      <c r="D874" s="347"/>
      <c r="E874" s="347"/>
      <c r="F874" s="347"/>
      <c r="G874" s="347"/>
      <c r="H874" s="347"/>
      <c r="I874" s="347"/>
      <c r="J874" s="348" t="s">
        <v>671</v>
      </c>
      <c r="K874" s="349"/>
      <c r="L874" s="349"/>
      <c r="M874" s="349"/>
      <c r="N874" s="349"/>
      <c r="O874" s="349"/>
      <c r="P874" s="362" t="s">
        <v>672</v>
      </c>
      <c r="Q874" s="350"/>
      <c r="R874" s="350"/>
      <c r="S874" s="350"/>
      <c r="T874" s="350"/>
      <c r="U874" s="350"/>
      <c r="V874" s="350"/>
      <c r="W874" s="350"/>
      <c r="X874" s="350"/>
      <c r="Y874" s="351">
        <v>1</v>
      </c>
      <c r="Z874" s="352"/>
      <c r="AA874" s="352"/>
      <c r="AB874" s="353"/>
      <c r="AC874" s="363" t="s">
        <v>196</v>
      </c>
      <c r="AD874" s="371"/>
      <c r="AE874" s="371"/>
      <c r="AF874" s="371"/>
      <c r="AG874" s="371"/>
      <c r="AH874" s="372" t="s">
        <v>618</v>
      </c>
      <c r="AI874" s="373"/>
      <c r="AJ874" s="373"/>
      <c r="AK874" s="373"/>
      <c r="AL874" s="357" t="s">
        <v>618</v>
      </c>
      <c r="AM874" s="358"/>
      <c r="AN874" s="358"/>
      <c r="AO874" s="359"/>
      <c r="AP874" s="360" t="s">
        <v>618</v>
      </c>
      <c r="AQ874" s="360"/>
      <c r="AR874" s="360"/>
      <c r="AS874" s="360"/>
      <c r="AT874" s="360"/>
      <c r="AU874" s="360"/>
      <c r="AV874" s="360"/>
      <c r="AW874" s="360"/>
      <c r="AX874" s="360"/>
    </row>
    <row r="875" spans="1:50" ht="30" customHeight="1" x14ac:dyDescent="0.15">
      <c r="A875" s="376">
        <v>6</v>
      </c>
      <c r="B875" s="376">
        <v>1</v>
      </c>
      <c r="C875" s="347" t="s">
        <v>666</v>
      </c>
      <c r="D875" s="347"/>
      <c r="E875" s="347"/>
      <c r="F875" s="347"/>
      <c r="G875" s="347"/>
      <c r="H875" s="347"/>
      <c r="I875" s="347"/>
      <c r="J875" s="348" t="s">
        <v>671</v>
      </c>
      <c r="K875" s="349"/>
      <c r="L875" s="349"/>
      <c r="M875" s="349"/>
      <c r="N875" s="349"/>
      <c r="O875" s="349"/>
      <c r="P875" s="362" t="s">
        <v>672</v>
      </c>
      <c r="Q875" s="350"/>
      <c r="R875" s="350"/>
      <c r="S875" s="350"/>
      <c r="T875" s="350"/>
      <c r="U875" s="350"/>
      <c r="V875" s="350"/>
      <c r="W875" s="350"/>
      <c r="X875" s="350"/>
      <c r="Y875" s="351">
        <v>1</v>
      </c>
      <c r="Z875" s="352"/>
      <c r="AA875" s="352"/>
      <c r="AB875" s="353"/>
      <c r="AC875" s="363" t="s">
        <v>196</v>
      </c>
      <c r="AD875" s="371"/>
      <c r="AE875" s="371"/>
      <c r="AF875" s="371"/>
      <c r="AG875" s="371"/>
      <c r="AH875" s="372" t="s">
        <v>618</v>
      </c>
      <c r="AI875" s="373"/>
      <c r="AJ875" s="373"/>
      <c r="AK875" s="373"/>
      <c r="AL875" s="357" t="s">
        <v>618</v>
      </c>
      <c r="AM875" s="358"/>
      <c r="AN875" s="358"/>
      <c r="AO875" s="359"/>
      <c r="AP875" s="360" t="s">
        <v>618</v>
      </c>
      <c r="AQ875" s="360"/>
      <c r="AR875" s="360"/>
      <c r="AS875" s="360"/>
      <c r="AT875" s="360"/>
      <c r="AU875" s="360"/>
      <c r="AV875" s="360"/>
      <c r="AW875" s="360"/>
      <c r="AX875" s="360"/>
    </row>
    <row r="876" spans="1:50" ht="30" customHeight="1" x14ac:dyDescent="0.15">
      <c r="A876" s="376">
        <v>7</v>
      </c>
      <c r="B876" s="376">
        <v>1</v>
      </c>
      <c r="C876" s="347" t="s">
        <v>667</v>
      </c>
      <c r="D876" s="347"/>
      <c r="E876" s="347"/>
      <c r="F876" s="347"/>
      <c r="G876" s="347"/>
      <c r="H876" s="347"/>
      <c r="I876" s="347"/>
      <c r="J876" s="348" t="s">
        <v>671</v>
      </c>
      <c r="K876" s="349"/>
      <c r="L876" s="349"/>
      <c r="M876" s="349"/>
      <c r="N876" s="349"/>
      <c r="O876" s="349"/>
      <c r="P876" s="362" t="s">
        <v>672</v>
      </c>
      <c r="Q876" s="350"/>
      <c r="R876" s="350"/>
      <c r="S876" s="350"/>
      <c r="T876" s="350"/>
      <c r="U876" s="350"/>
      <c r="V876" s="350"/>
      <c r="W876" s="350"/>
      <c r="X876" s="350"/>
      <c r="Y876" s="351">
        <v>1</v>
      </c>
      <c r="Z876" s="352"/>
      <c r="AA876" s="352"/>
      <c r="AB876" s="353"/>
      <c r="AC876" s="363" t="s">
        <v>196</v>
      </c>
      <c r="AD876" s="371"/>
      <c r="AE876" s="371"/>
      <c r="AF876" s="371"/>
      <c r="AG876" s="371"/>
      <c r="AH876" s="372" t="s">
        <v>618</v>
      </c>
      <c r="AI876" s="373"/>
      <c r="AJ876" s="373"/>
      <c r="AK876" s="373"/>
      <c r="AL876" s="357" t="s">
        <v>618</v>
      </c>
      <c r="AM876" s="358"/>
      <c r="AN876" s="358"/>
      <c r="AO876" s="359"/>
      <c r="AP876" s="360" t="s">
        <v>618</v>
      </c>
      <c r="AQ876" s="360"/>
      <c r="AR876" s="360"/>
      <c r="AS876" s="360"/>
      <c r="AT876" s="360"/>
      <c r="AU876" s="360"/>
      <c r="AV876" s="360"/>
      <c r="AW876" s="360"/>
      <c r="AX876" s="360"/>
    </row>
    <row r="877" spans="1:50" ht="30" customHeight="1" x14ac:dyDescent="0.15">
      <c r="A877" s="376">
        <v>8</v>
      </c>
      <c r="B877" s="376">
        <v>1</v>
      </c>
      <c r="C877" s="347" t="s">
        <v>668</v>
      </c>
      <c r="D877" s="347"/>
      <c r="E877" s="347"/>
      <c r="F877" s="347"/>
      <c r="G877" s="347"/>
      <c r="H877" s="347"/>
      <c r="I877" s="347"/>
      <c r="J877" s="348" t="s">
        <v>671</v>
      </c>
      <c r="K877" s="349"/>
      <c r="L877" s="349"/>
      <c r="M877" s="349"/>
      <c r="N877" s="349"/>
      <c r="O877" s="349"/>
      <c r="P877" s="362" t="s">
        <v>672</v>
      </c>
      <c r="Q877" s="350"/>
      <c r="R877" s="350"/>
      <c r="S877" s="350"/>
      <c r="T877" s="350"/>
      <c r="U877" s="350"/>
      <c r="V877" s="350"/>
      <c r="W877" s="350"/>
      <c r="X877" s="350"/>
      <c r="Y877" s="351">
        <v>1</v>
      </c>
      <c r="Z877" s="352"/>
      <c r="AA877" s="352"/>
      <c r="AB877" s="353"/>
      <c r="AC877" s="363" t="s">
        <v>196</v>
      </c>
      <c r="AD877" s="371"/>
      <c r="AE877" s="371"/>
      <c r="AF877" s="371"/>
      <c r="AG877" s="371"/>
      <c r="AH877" s="372" t="s">
        <v>618</v>
      </c>
      <c r="AI877" s="373"/>
      <c r="AJ877" s="373"/>
      <c r="AK877" s="373"/>
      <c r="AL877" s="357" t="s">
        <v>618</v>
      </c>
      <c r="AM877" s="358"/>
      <c r="AN877" s="358"/>
      <c r="AO877" s="359"/>
      <c r="AP877" s="360" t="s">
        <v>618</v>
      </c>
      <c r="AQ877" s="360"/>
      <c r="AR877" s="360"/>
      <c r="AS877" s="360"/>
      <c r="AT877" s="360"/>
      <c r="AU877" s="360"/>
      <c r="AV877" s="360"/>
      <c r="AW877" s="360"/>
      <c r="AX877" s="360"/>
    </row>
    <row r="878" spans="1:50" ht="30" customHeight="1" x14ac:dyDescent="0.15">
      <c r="A878" s="376">
        <v>9</v>
      </c>
      <c r="B878" s="376">
        <v>1</v>
      </c>
      <c r="C878" s="347" t="s">
        <v>669</v>
      </c>
      <c r="D878" s="347"/>
      <c r="E878" s="347"/>
      <c r="F878" s="347"/>
      <c r="G878" s="347"/>
      <c r="H878" s="347"/>
      <c r="I878" s="347"/>
      <c r="J878" s="348" t="s">
        <v>671</v>
      </c>
      <c r="K878" s="349"/>
      <c r="L878" s="349"/>
      <c r="M878" s="349"/>
      <c r="N878" s="349"/>
      <c r="O878" s="349"/>
      <c r="P878" s="362" t="s">
        <v>672</v>
      </c>
      <c r="Q878" s="350"/>
      <c r="R878" s="350"/>
      <c r="S878" s="350"/>
      <c r="T878" s="350"/>
      <c r="U878" s="350"/>
      <c r="V878" s="350"/>
      <c r="W878" s="350"/>
      <c r="X878" s="350"/>
      <c r="Y878" s="351">
        <v>1</v>
      </c>
      <c r="Z878" s="352"/>
      <c r="AA878" s="352"/>
      <c r="AB878" s="353"/>
      <c r="AC878" s="363" t="s">
        <v>196</v>
      </c>
      <c r="AD878" s="371"/>
      <c r="AE878" s="371"/>
      <c r="AF878" s="371"/>
      <c r="AG878" s="371"/>
      <c r="AH878" s="372" t="s">
        <v>618</v>
      </c>
      <c r="AI878" s="373"/>
      <c r="AJ878" s="373"/>
      <c r="AK878" s="373"/>
      <c r="AL878" s="357" t="s">
        <v>618</v>
      </c>
      <c r="AM878" s="358"/>
      <c r="AN878" s="358"/>
      <c r="AO878" s="359"/>
      <c r="AP878" s="360" t="s">
        <v>618</v>
      </c>
      <c r="AQ878" s="360"/>
      <c r="AR878" s="360"/>
      <c r="AS878" s="360"/>
      <c r="AT878" s="360"/>
      <c r="AU878" s="360"/>
      <c r="AV878" s="360"/>
      <c r="AW878" s="360"/>
      <c r="AX878" s="360"/>
    </row>
    <row r="879" spans="1:50" ht="30" customHeight="1" x14ac:dyDescent="0.15">
      <c r="A879" s="376">
        <v>10</v>
      </c>
      <c r="B879" s="376">
        <v>1</v>
      </c>
      <c r="C879" s="347" t="s">
        <v>670</v>
      </c>
      <c r="D879" s="347"/>
      <c r="E879" s="347"/>
      <c r="F879" s="347"/>
      <c r="G879" s="347"/>
      <c r="H879" s="347"/>
      <c r="I879" s="347"/>
      <c r="J879" s="348" t="s">
        <v>671</v>
      </c>
      <c r="K879" s="349"/>
      <c r="L879" s="349"/>
      <c r="M879" s="349"/>
      <c r="N879" s="349"/>
      <c r="O879" s="349"/>
      <c r="P879" s="362" t="s">
        <v>672</v>
      </c>
      <c r="Q879" s="350"/>
      <c r="R879" s="350"/>
      <c r="S879" s="350"/>
      <c r="T879" s="350"/>
      <c r="U879" s="350"/>
      <c r="V879" s="350"/>
      <c r="W879" s="350"/>
      <c r="X879" s="350"/>
      <c r="Y879" s="351">
        <v>1</v>
      </c>
      <c r="Z879" s="352"/>
      <c r="AA879" s="352"/>
      <c r="AB879" s="353"/>
      <c r="AC879" s="363" t="s">
        <v>196</v>
      </c>
      <c r="AD879" s="371"/>
      <c r="AE879" s="371"/>
      <c r="AF879" s="371"/>
      <c r="AG879" s="371"/>
      <c r="AH879" s="372" t="s">
        <v>618</v>
      </c>
      <c r="AI879" s="373"/>
      <c r="AJ879" s="373"/>
      <c r="AK879" s="373"/>
      <c r="AL879" s="357" t="s">
        <v>618</v>
      </c>
      <c r="AM879" s="358"/>
      <c r="AN879" s="358"/>
      <c r="AO879" s="359"/>
      <c r="AP879" s="360" t="s">
        <v>618</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595</v>
      </c>
      <c r="K1102" s="349"/>
      <c r="L1102" s="349"/>
      <c r="M1102" s="349"/>
      <c r="N1102" s="349"/>
      <c r="O1102" s="349"/>
      <c r="P1102" s="362" t="s">
        <v>581</v>
      </c>
      <c r="Q1102" s="350"/>
      <c r="R1102" s="350"/>
      <c r="S1102" s="350"/>
      <c r="T1102" s="350"/>
      <c r="U1102" s="350"/>
      <c r="V1102" s="350"/>
      <c r="W1102" s="350"/>
      <c r="X1102" s="350"/>
      <c r="Y1102" s="351" t="s">
        <v>596</v>
      </c>
      <c r="Z1102" s="352"/>
      <c r="AA1102" s="352"/>
      <c r="AB1102" s="353"/>
      <c r="AC1102" s="354"/>
      <c r="AD1102" s="354"/>
      <c r="AE1102" s="354"/>
      <c r="AF1102" s="354"/>
      <c r="AG1102" s="354"/>
      <c r="AH1102" s="355" t="s">
        <v>597</v>
      </c>
      <c r="AI1102" s="356"/>
      <c r="AJ1102" s="356"/>
      <c r="AK1102" s="356"/>
      <c r="AL1102" s="357" t="s">
        <v>581</v>
      </c>
      <c r="AM1102" s="358"/>
      <c r="AN1102" s="358"/>
      <c r="AO1102" s="359"/>
      <c r="AP1102" s="360" t="s">
        <v>590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9">
      <formula>IF(RIGHT(TEXT(P14,"0.#"),1)=".",FALSE,TRUE)</formula>
    </cfRule>
    <cfRule type="expression" dxfId="2804" priority="14030">
      <formula>IF(RIGHT(TEXT(P14,"0.#"),1)=".",TRUE,FALSE)</formula>
    </cfRule>
  </conditionalFormatting>
  <conditionalFormatting sqref="P18:AX18">
    <cfRule type="expression" dxfId="2803" priority="13905">
      <formula>IF(RIGHT(TEXT(P18,"0.#"),1)=".",FALSE,TRUE)</formula>
    </cfRule>
    <cfRule type="expression" dxfId="2802" priority="13906">
      <formula>IF(RIGHT(TEXT(P18,"0.#"),1)=".",TRUE,FALSE)</formula>
    </cfRule>
  </conditionalFormatting>
  <conditionalFormatting sqref="Y782">
    <cfRule type="expression" dxfId="2801" priority="13901">
      <formula>IF(RIGHT(TEXT(Y782,"0.#"),1)=".",FALSE,TRUE)</formula>
    </cfRule>
    <cfRule type="expression" dxfId="2800" priority="13902">
      <formula>IF(RIGHT(TEXT(Y782,"0.#"),1)=".",TRUE,FALSE)</formula>
    </cfRule>
  </conditionalFormatting>
  <conditionalFormatting sqref="Y791">
    <cfRule type="expression" dxfId="2799" priority="13897">
      <formula>IF(RIGHT(TEXT(Y791,"0.#"),1)=".",FALSE,TRUE)</formula>
    </cfRule>
    <cfRule type="expression" dxfId="2798" priority="13898">
      <formula>IF(RIGHT(TEXT(Y791,"0.#"),1)=".",TRUE,FALSE)</formula>
    </cfRule>
  </conditionalFormatting>
  <conditionalFormatting sqref="Y822:Y829 Y820 Y809:Y816 Y807 Y796:Y803 Y794">
    <cfRule type="expression" dxfId="2797" priority="13679">
      <formula>IF(RIGHT(TEXT(Y794,"0.#"),1)=".",FALSE,TRUE)</formula>
    </cfRule>
    <cfRule type="expression" dxfId="2796" priority="13680">
      <formula>IF(RIGHT(TEXT(Y794,"0.#"),1)=".",TRUE,FALSE)</formula>
    </cfRule>
  </conditionalFormatting>
  <conditionalFormatting sqref="P16:AQ17 P15:AX15 P13:AX13">
    <cfRule type="expression" dxfId="2795" priority="13727">
      <formula>IF(RIGHT(TEXT(P13,"0.#"),1)=".",FALSE,TRUE)</formula>
    </cfRule>
    <cfRule type="expression" dxfId="2794" priority="13728">
      <formula>IF(RIGHT(TEXT(P13,"0.#"),1)=".",TRUE,FALSE)</formula>
    </cfRule>
  </conditionalFormatting>
  <conditionalFormatting sqref="P19:AJ19">
    <cfRule type="expression" dxfId="2793" priority="13725">
      <formula>IF(RIGHT(TEXT(P19,"0.#"),1)=".",FALSE,TRUE)</formula>
    </cfRule>
    <cfRule type="expression" dxfId="2792" priority="13726">
      <formula>IF(RIGHT(TEXT(P19,"0.#"),1)=".",TRUE,FALSE)</formula>
    </cfRule>
  </conditionalFormatting>
  <conditionalFormatting sqref="AE101 AQ101">
    <cfRule type="expression" dxfId="2791" priority="13717">
      <formula>IF(RIGHT(TEXT(AE101,"0.#"),1)=".",FALSE,TRUE)</formula>
    </cfRule>
    <cfRule type="expression" dxfId="2790" priority="13718">
      <formula>IF(RIGHT(TEXT(AE101,"0.#"),1)=".",TRUE,FALSE)</formula>
    </cfRule>
  </conditionalFormatting>
  <conditionalFormatting sqref="Y783:Y790 Y781">
    <cfRule type="expression" dxfId="2789" priority="13703">
      <formula>IF(RIGHT(TEXT(Y781,"0.#"),1)=".",FALSE,TRUE)</formula>
    </cfRule>
    <cfRule type="expression" dxfId="2788" priority="13704">
      <formula>IF(RIGHT(TEXT(Y781,"0.#"),1)=".",TRUE,FALSE)</formula>
    </cfRule>
  </conditionalFormatting>
  <conditionalFormatting sqref="AU782">
    <cfRule type="expression" dxfId="2787" priority="13701">
      <formula>IF(RIGHT(TEXT(AU782,"0.#"),1)=".",FALSE,TRUE)</formula>
    </cfRule>
    <cfRule type="expression" dxfId="2786" priority="13702">
      <formula>IF(RIGHT(TEXT(AU782,"0.#"),1)=".",TRUE,FALSE)</formula>
    </cfRule>
  </conditionalFormatting>
  <conditionalFormatting sqref="AU791">
    <cfRule type="expression" dxfId="2785" priority="13699">
      <formula>IF(RIGHT(TEXT(AU791,"0.#"),1)=".",FALSE,TRUE)</formula>
    </cfRule>
    <cfRule type="expression" dxfId="2784" priority="13700">
      <formula>IF(RIGHT(TEXT(AU791,"0.#"),1)=".",TRUE,FALSE)</formula>
    </cfRule>
  </conditionalFormatting>
  <conditionalFormatting sqref="AU783:AU790 AU781">
    <cfRule type="expression" dxfId="2783" priority="13697">
      <formula>IF(RIGHT(TEXT(AU781,"0.#"),1)=".",FALSE,TRUE)</formula>
    </cfRule>
    <cfRule type="expression" dxfId="2782" priority="13698">
      <formula>IF(RIGHT(TEXT(AU781,"0.#"),1)=".",TRUE,FALSE)</formula>
    </cfRule>
  </conditionalFormatting>
  <conditionalFormatting sqref="Y821 Y808 Y795">
    <cfRule type="expression" dxfId="2781" priority="13683">
      <formula>IF(RIGHT(TEXT(Y795,"0.#"),1)=".",FALSE,TRUE)</formula>
    </cfRule>
    <cfRule type="expression" dxfId="2780" priority="13684">
      <formula>IF(RIGHT(TEXT(Y795,"0.#"),1)=".",TRUE,FALSE)</formula>
    </cfRule>
  </conditionalFormatting>
  <conditionalFormatting sqref="Y830 Y817 Y804">
    <cfRule type="expression" dxfId="2779" priority="13681">
      <formula>IF(RIGHT(TEXT(Y804,"0.#"),1)=".",FALSE,TRUE)</formula>
    </cfRule>
    <cfRule type="expression" dxfId="2778" priority="13682">
      <formula>IF(RIGHT(TEXT(Y804,"0.#"),1)=".",TRUE,FALSE)</formula>
    </cfRule>
  </conditionalFormatting>
  <conditionalFormatting sqref="AU821 AU808 AU795">
    <cfRule type="expression" dxfId="2777" priority="13677">
      <formula>IF(RIGHT(TEXT(AU795,"0.#"),1)=".",FALSE,TRUE)</formula>
    </cfRule>
    <cfRule type="expression" dxfId="2776" priority="13678">
      <formula>IF(RIGHT(TEXT(AU795,"0.#"),1)=".",TRUE,FALSE)</formula>
    </cfRule>
  </conditionalFormatting>
  <conditionalFormatting sqref="AU830 AU817 AU804">
    <cfRule type="expression" dxfId="2775" priority="13675">
      <formula>IF(RIGHT(TEXT(AU804,"0.#"),1)=".",FALSE,TRUE)</formula>
    </cfRule>
    <cfRule type="expression" dxfId="2774" priority="13676">
      <formula>IF(RIGHT(TEXT(AU804,"0.#"),1)=".",TRUE,FALSE)</formula>
    </cfRule>
  </conditionalFormatting>
  <conditionalFormatting sqref="AU822:AU829 AU820 AU809:AU816 AU807 AU796:AU803 AU794">
    <cfRule type="expression" dxfId="2773" priority="13673">
      <formula>IF(RIGHT(TEXT(AU794,"0.#"),1)=".",FALSE,TRUE)</formula>
    </cfRule>
    <cfRule type="expression" dxfId="2772" priority="13674">
      <formula>IF(RIGHT(TEXT(AU794,"0.#"),1)=".",TRUE,FALSE)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M34">
    <cfRule type="expression" dxfId="2765" priority="13473">
      <formula>IF(RIGHT(TEXT(AM34,"0.#"),1)=".",FALSE,TRUE)</formula>
    </cfRule>
    <cfRule type="expression" dxfId="2764" priority="13474">
      <formula>IF(RIGHT(TEXT(AM34,"0.#"),1)=".",TRUE,FALSE)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I101">
    <cfRule type="expression" dxfId="2667" priority="13249">
      <formula>IF(RIGHT(TEXT(AI101,"0.#"),1)=".",FALSE,TRUE)</formula>
    </cfRule>
    <cfRule type="expression" dxfId="2666" priority="13250">
      <formula>IF(RIGHT(TEXT(AI101,"0.#"),1)=".",TRUE,FALSE)</formula>
    </cfRule>
  </conditionalFormatting>
  <conditionalFormatting sqref="AM101">
    <cfRule type="expression" dxfId="2665" priority="13247">
      <formula>IF(RIGHT(TEXT(AM101,"0.#"),1)=".",FALSE,TRUE)</formula>
    </cfRule>
    <cfRule type="expression" dxfId="2664" priority="13248">
      <formula>IF(RIGHT(TEXT(AM101,"0.#"),1)=".",TRUE,FALSE)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cfRule type="expression" dxfId="2661" priority="13243">
      <formula>IF(RIGHT(TEXT(AI102,"0.#"),1)=".",FALSE,TRUE)</formula>
    </cfRule>
    <cfRule type="expression" dxfId="2660" priority="13244">
      <formula>IF(RIGHT(TEXT(AI102,"0.#"),1)=".",TRUE,FALSE)</formula>
    </cfRule>
  </conditionalFormatting>
  <conditionalFormatting sqref="AM102">
    <cfRule type="expression" dxfId="2659" priority="13241">
      <formula>IF(RIGHT(TEXT(AM102,"0.#"),1)=".",FALSE,TRUE)</formula>
    </cfRule>
    <cfRule type="expression" dxfId="2658" priority="13242">
      <formula>IF(RIGHT(TEXT(AM102,"0.#"),1)=".",TRUE,FALSE)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E117 AM117">
    <cfRule type="expression" dxfId="2601" priority="13175">
      <formula>IF(RIGHT(TEXT(AE117,"0.#"),1)=".",FALSE,TRUE)</formula>
    </cfRule>
    <cfRule type="expression" dxfId="2600" priority="13176">
      <formula>IF(RIGHT(TEXT(AE117,"0.#"),1)=".",TRUE,FALSE)</formula>
    </cfRule>
  </conditionalFormatting>
  <conditionalFormatting sqref="AI117">
    <cfRule type="expression" dxfId="2599" priority="13173">
      <formula>IF(RIGHT(TEXT(AI117,"0.#"),1)=".",FALSE,TRUE)</formula>
    </cfRule>
    <cfRule type="expression" dxfId="2598" priority="13174">
      <formula>IF(RIGHT(TEXT(AI117,"0.#"),1)=".",TRUE,FALSE)</formula>
    </cfRule>
  </conditionalFormatting>
  <conditionalFormatting sqref="AQ117">
    <cfRule type="expression" dxfId="2597" priority="13169">
      <formula>IF(RIGHT(TEXT(AQ117,"0.#"),1)=".",FALSE,TRUE)</formula>
    </cfRule>
    <cfRule type="expression" dxfId="2596" priority="13170">
      <formula>IF(RIGHT(TEXT(AQ117,"0.#"),1)=".",TRUE,FALSE)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47:AO866">
    <cfRule type="expression" dxfId="2513" priority="6651">
      <formula>IF(AND(AL847&gt;=0, RIGHT(TEXT(AL847,"0.#"),1)&lt;&gt;"."),TRUE,FALSE)</formula>
    </cfRule>
    <cfRule type="expression" dxfId="2512" priority="6652">
      <formula>IF(AND(AL847&gt;=0, RIGHT(TEXT(AL847,"0.#"),1)="."),TRUE,FALSE)</formula>
    </cfRule>
    <cfRule type="expression" dxfId="2511" priority="6653">
      <formula>IF(AND(AL847&lt;0, RIGHT(TEXT(AL847,"0.#"),1)&lt;&gt;"."),TRUE,FALSE)</formula>
    </cfRule>
    <cfRule type="expression" dxfId="2510" priority="6654">
      <formula>IF(AND(AL847&lt;0, RIGHT(TEXT(AL847,"0.#"),1)="."),TRUE,FALSE)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47:Y866">
    <cfRule type="expression" dxfId="2439" priority="2979">
      <formula>IF(RIGHT(TEXT(Y847,"0.#"),1)=".",FALSE,TRUE)</formula>
    </cfRule>
    <cfRule type="expression" dxfId="2438" priority="2980">
      <formula>IF(RIGHT(TEXT(Y847,"0.#"),1)=".",TRUE,FALSE)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02:AO1131">
    <cfRule type="expression" dxfId="2409" priority="2885">
      <formula>IF(AND(AL1102&gt;=0, RIGHT(TEXT(AL1102,"0.#"),1)&lt;&gt;"."),TRUE,FALSE)</formula>
    </cfRule>
    <cfRule type="expression" dxfId="2408" priority="2886">
      <formula>IF(AND(AL1102&gt;=0, RIGHT(TEXT(AL1102,"0.#"),1)="."),TRUE,FALSE)</formula>
    </cfRule>
    <cfRule type="expression" dxfId="2407" priority="2887">
      <formula>IF(AND(AL1102&lt;0, RIGHT(TEXT(AL1102,"0.#"),1)&lt;&gt;"."),TRUE,FALSE)</formula>
    </cfRule>
    <cfRule type="expression" dxfId="2406" priority="2888">
      <formula>IF(AND(AL1102&lt;0, RIGHT(TEXT(AL1102,"0.#"),1)="."),TRUE,FALSE)</formula>
    </cfRule>
  </conditionalFormatting>
  <conditionalFormatting sqref="Y1102:Y1131">
    <cfRule type="expression" dxfId="2405" priority="2883">
      <formula>IF(RIGHT(TEXT(Y1102,"0.#"),1)=".",FALSE,TRUE)</formula>
    </cfRule>
    <cfRule type="expression" dxfId="2404" priority="2884">
      <formula>IF(RIGHT(TEXT(Y1102,"0.#"),1)=".",TRUE,FALSE)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1">
    <cfRule type="expression" dxfId="2077" priority="2089">
      <formula>IF(RIGHT(TEXT(Y871,"0.#"),1)=".",FALSE,TRUE)</formula>
    </cfRule>
    <cfRule type="expression" dxfId="2076" priority="2090">
      <formula>IF(RIGHT(TEXT(Y871,"0.#"),1)=".",TRUE,FALSE)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0:AO899">
    <cfRule type="expression" dxfId="1981" priority="2097">
      <formula>IF(AND(AL880&gt;=0, RIGHT(TEXT(AL880,"0.#"),1)&lt;&gt;"."),TRUE,FALSE)</formula>
    </cfRule>
    <cfRule type="expression" dxfId="1980" priority="2098">
      <formula>IF(AND(AL880&gt;=0, RIGHT(TEXT(AL880,"0.#"),1)="."),TRUE,FALSE)</formula>
    </cfRule>
    <cfRule type="expression" dxfId="1979" priority="2099">
      <formula>IF(AND(AL880&lt;0, RIGHT(TEXT(AL880,"0.#"),1)&lt;&gt;"."),TRUE,FALSE)</formula>
    </cfRule>
    <cfRule type="expression" dxfId="1978" priority="2100">
      <formula>IF(AND(AL880&lt;0, RIGHT(TEXT(AL880,"0.#"),1)="."),TRUE,FALSE)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L839:AO846">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Y846">
    <cfRule type="expression" dxfId="713" priority="13">
      <formula>IF(RIGHT(TEXT(Y839,"0.#"),1)=".",FALSE,TRUE)</formula>
    </cfRule>
    <cfRule type="expression" dxfId="712" priority="14">
      <formula>IF(RIGHT(TEXT(Y839,"0.#"),1)=".",TRUE,FALSE)</formula>
    </cfRule>
  </conditionalFormatting>
  <conditionalFormatting sqref="AL837:AO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9"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2020-11-22T13:40:38Z</dcterms:modified>
</cp:coreProperties>
</file>