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1年度\"/>
    </mc:Choice>
  </mc:AlternateContent>
  <bookViews>
    <workbookView xWindow="103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35" i="3" l="1"/>
  <c r="AE435" i="3"/>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<sst xmlns="http://schemas.openxmlformats.org/spreadsheetml/2006/main" count="2944" uniqueCount="675">
  <si>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</si>
  <si>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</si>
  <si>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</si>
  <si>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</si>
  <si>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</si>
  <si>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</si>
  <si>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</si>
  <si>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</si>
  <si>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</si>
  <si>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</si>
  <si>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</si>
  <si>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</si>
  <si>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</si>
  <si>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</si>
  <si>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</si>
  <si>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</si>
  <si>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</si>
  <si>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</si>
  <si>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</si>
  <si>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</si>
  <si>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</si>
  <si>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</si>
  <si>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</si>
  <si>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</si>
  <si>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</si>
  <si>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</si>
  <si>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</si>
  <si>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</si>
  <si>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</si>
  <si>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</si>
  <si>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</si>
  <si>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</si>
  <si>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</si>
  <si>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</si>
  <si>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</si>
  <si>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</si>
  <si>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</si>
  <si>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</si>
  <si>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</si>
  <si>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</si>
  <si>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</si>
  <si>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</si>
  <si>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</si>
  <si>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</si>
  <si>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</si>
  <si>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</si>
  <si>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</si>
  <si>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</si>
  <si>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</si>
  <si>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</si>
  <si>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</si>
  <si>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</si>
  <si>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</si>
  <si>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</si>
  <si>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</si>
  <si>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</si>
  <si>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</si>
  <si>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</si>
  <si>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</si>
  <si>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</si>
  <si>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</si>
  <si>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</si>
  <si>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</si>
  <si>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</si>
  <si>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</si>
  <si>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</si>
  <si>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</si>
  <si>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</si>
  <si>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</si>
  <si>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</si>
  <si>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</si>
  <si>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</si>
  <si>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</si>
  <si>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</si>
  <si>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</si>
  <si>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</si>
  <si>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</si>
  <si>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</si>
  <si>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</si>
  <si>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</si>
  <si>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</si>
  <si>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</si>
  <si>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</si>
  <si>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</si>
  <si>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</si>
  <si>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</si>
  <si>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</si>
  <si>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</si>
  <si>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</si>
  <si>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</si>
  <si>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</si>
  <si>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</si>
  <si>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</si>
  <si>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</si>
  <si>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</si>
  <si>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</si>
  <si>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</si>
  <si>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</si>
  <si>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</si>
  <si>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</si>
  <si>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</si>
  <si>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</si>
  <si>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</si>
  <si>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</si>
  <si>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</si>
  <si>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</si>
  <si>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</si>
  <si>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</si>
  <si>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</si>
  <si>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</si>
  <si>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</si>
  <si>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</si>
  <si>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</si>
  <si>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</si>
  <si>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</si>
  <si>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</si>
  <si>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</si>
  <si>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</si>
  <si>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</si>
  <si>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</si>
  <si>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</si>
  <si>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</si>
  <si>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</si>
  <si>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</si>
  <si>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</si>
  <si>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</si>
  <si>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</si>
  <si>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</si>
  <si>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</si>
  <si>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</si>
  <si>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</si>
  <si>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</si>
  <si>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</si>
  <si>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</si>
  <si>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</si>
  <si>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</si>
  <si>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</si>
  <si>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</si>
  <si>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</si>
  <si>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</si>
  <si>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</si>
  <si>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</si>
  <si>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</si>
  <si>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</si>
  <si>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</si>
  <si>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</si>
  <si>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</si>
  <si>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</si>
  <si>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</si>
  <si>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</si>
  <si>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</si>
  <si>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</si>
  <si>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</si>
  <si>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</si>
  <si>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</si>
  <si>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</si>
  <si>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</si>
  <si>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</si>
  <si>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</si>
  <si>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</si>
  <si>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</si>
  <si>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</si>
  <si>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</si>
  <si>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</si>
  <si>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</si>
  <si>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</si>
  <si>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</si>
  <si>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</si>
  <si>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</si>
  <si>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</si>
  <si>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</si>
  <si>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</si>
  <si>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</si>
  <si>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</si>
  <si>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</si>
  <si>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</si>
  <si>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</si>
  <si>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</si>
  <si>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</si>
  <si>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</si>
  <si>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</si>
  <si>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</si>
  <si>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</si>
  <si>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</si>
  <si>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</si>
  <si>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</si>
  <si>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</si>
  <si>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</si>
  <si>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</si>
  <si>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</si>
  <si>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</si>
  <si>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</si>
  <si>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</si>
  <si>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</si>
  <si>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</si>
  <si>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</si>
  <si>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</si>
  <si>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</si>
  <si>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</si>
  <si>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</si>
  <si>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</si>
  <si>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</si>
  <si>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</si>
  <si>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</si>
  <si>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</si>
  <si>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</si>
  <si>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</si>
  <si>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</si>
  <si>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</si>
  <si>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</si>
  <si>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</si>
  <si>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</si>
  <si>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</si>
  <si>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</si>
  <si>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</si>
  <si>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</si>
  <si>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</si>
  <si>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</si>
  <si>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</si>
  <si>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</si>
  <si>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</si>
  <si>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</si>
  <si>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</si>
  <si>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</si>
  <si>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</si>
  <si>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</si>
  <si>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</si>
  <si>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</si>
  <si>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</si>
  <si>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</si>
  <si>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</si>
  <si>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</si>
  <si>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</si>
  <si>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</si>
  <si>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</si>
  <si>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</si>
  <si>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</si>
  <si>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</si>
  <si>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</si>
  <si>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</si>
  <si>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</si>
  <si>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</si>
  <si>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</si>
  <si>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</si>
  <si>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</si>
  <si>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</si>
  <si>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</si>
  <si>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</si>
  <si>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</si>
  <si>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</si>
  <si>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</si>
  <si>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</si>
  <si>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</si>
  <si>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</si>
  <si>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</si>
  <si>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</si>
  <si>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</si>
  <si>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</si>
  <si>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</si>
  <si>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</si>
  <si>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</si>
  <si>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</si>
  <si>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</si>
  <si>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</si>
  <si>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</si>
  <si>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</si>
  <si>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</si>
  <si>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</si>
  <si>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</si>
  <si>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</si>
  <si>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</si>
  <si>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</si>
  <si>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</si>
  <si>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</si>
  <si>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</si>
  <si>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</si>
  <si>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</si>
  <si>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</si>
  <si>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</si>
  <si>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</si>
  <si>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</si>
  <si>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</si>
  <si>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</si>
  <si>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</si>
  <si>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</si>
  <si>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</si>
  <si>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</si>
  <si>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</si>
  <si>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</si>
  <si>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</si>
  <si>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</si>
  <si>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</si>
  <si>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</si>
  <si>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</si>
  <si>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</si>
  <si>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</si>
  <si>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</si>
  <si>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</si>
  <si>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</si>
  <si>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</si>
  <si>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</si>
  <si>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</si>
  <si>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</si>
  <si>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</si>
  <si>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</si>
  <si>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</si>
  <si>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</si>
  <si>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</si>
  <si>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</si>
  <si>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</si>
  <si>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</si>
  <si>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</si>
  <si>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</si>
  <si>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</si>
  <si>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</si>
  <si>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</si>
  <si>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</si>
  <si>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</si>
  <si>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</si>
  <si>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</si>
  <si>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</si>
  <si>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</si>
  <si>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</si>
  <si>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</si>
  <si>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</si>
  <si>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</si>
  <si>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</si>
  <si>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</si>
  <si>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</si>
  <si>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</si>
  <si>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</si>
  <si>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</si>
  <si>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</si>
  <si>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</si>
  <si>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</si>
  <si>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</si>
  <si>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</si>
  <si>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</si>
  <si>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</si>
  <si>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</si>
  <si>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</si>
  <si>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</si>
  <si>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</si>
  <si>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</si>
  <si>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</si>
  <si>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</si>
  <si>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</si>
  <si>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</si>
  <si>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</si>
  <si>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</si>
  <si>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</si>
  <si>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</si>
  <si>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</si>
  <si>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</si>
  <si>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</si>
  <si>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</si>
  <si>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</si>
  <si>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</si>
  <si>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</si>
  <si>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</si>
  <si>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</si>
  <si>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</si>
  <si>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</si>
  <si>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</si>
  <si>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</si>
  <si>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</si>
  <si>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</si>
  <si>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</si>
  <si>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</si>
  <si>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</si>
  <si>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</si>
  <si>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</si>
  <si>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</si>
  <si>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</si>
  <si>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</si>
  <si>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</si>
  <si>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</si>
  <si>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</si>
  <si>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</si>
  <si>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</si>
  <si>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</si>
  <si>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</si>
  <si>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</si>
  <si>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</si>
  <si>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</si>
  <si>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</si>
  <si>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</si>
  <si>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</si>
  <si>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</si>
  <si>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</si>
  <si>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</si>
  <si>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</si>
  <si>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</si>
  <si>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</si>
  <si>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</si>
  <si>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</si>
  <si>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</si>
  <si>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</si>
  <si>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</si>
  <si>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</si>
  <si>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</si>
  <si>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</si>
  <si>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</si>
  <si>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</si>
  <si>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</si>
  <si>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</si>
  <si>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</si>
  <si>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</si>
  <si>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</si>
  <si>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</si>
  <si>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</si>
  <si>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</si>
  <si>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</si>
  <si>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</si>
  <si>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</si>
  <si>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</si>
  <si>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</si>
  <si>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</si>
  <si>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</si>
  <si>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</si>
  <si>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</si>
  <si>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</si>
  <si>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</si>
  <si>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</si>
  <si>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</si>
  <si>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</si>
  <si>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</si>
  <si>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</si>
  <si>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</si>
  <si>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</si>
  <si>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</si>
  <si>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</si>
  <si>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</si>
  <si>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</si>
  <si>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</si>
  <si>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</si>
  <si>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</si>
  <si>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</si>
  <si>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</si>
  <si>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</si>
  <si>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</si>
  <si>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</si>
  <si>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</si>
  <si>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</si>
  <si>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</si>
  <si>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</si>
  <si>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</si>
  <si>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</si>
  <si>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</si>
  <si>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</si>
  <si>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</si>
  <si>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</si>
  <si>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</si>
  <si>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</si>
  <si>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</si>
  <si>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</si>
  <si>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</si>
  <si>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</si>
  <si>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</si>
  <si>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</si>
  <si>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</si>
  <si>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</si>
  <si>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</si>
  <si>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</si>
  <si>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</si>
  <si>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</si>
  <si>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</si>
  <si>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</si>
  <si>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</si>
  <si>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</si>
  <si>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</si>
  <si>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</si>
  <si>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</si>
  <si>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</si>
  <si>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</si>
  <si>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</si>
  <si>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</si>
  <si>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</si>
  <si>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</si>
  <si>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</si>
  <si>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</si>
  <si>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</si>
  <si>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</si>
  <si>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</si>
  <si>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</si>
  <si>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</si>
  <si>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</si>
  <si>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</si>
  <si>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</si>
  <si>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</si>
  <si>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</si>
  <si>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</si>
  <si>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</si>
  <si>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</si>
  <si>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</si>
  <si>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</si>
  <si>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</si>
  <si>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</si>
  <si>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</si>
  <si>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</si>
  <si>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</si>
  <si>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</si>
  <si>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</si>
  <si>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</si>
  <si>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</si>
  <si>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</si>
  <si>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</si>
  <si>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</si>
  <si>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</si>
  <si>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</si>
  <si>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</si>
  <si>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</si>
  <si>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</si>
  <si>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</si>
  <si>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</si>
  <si>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</si>
  <si>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</si>
  <si>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</si>
  <si>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</si>
  <si>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</si>
  <si>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</si>
  <si>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</si>
  <si>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</si>
  <si>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</si>
  <si>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</si>
  <si>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</si>
  <si>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</si>
  <si>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</si>
  <si>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</si>
  <si>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</si>
  <si>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</si>
  <si>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</si>
  <si>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</si>
  <si>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</si>
  <si>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</si>
  <si>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</si>
  <si>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</si>
  <si>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</si>
  <si>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</si>
  <si>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</si>
  <si>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</si>
  <si>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</si>
  <si>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</si>
  <si>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</si>
  <si>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</si>
  <si>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</si>
  <si>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</si>
  <si>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</si>
  <si>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</si>
  <si>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</si>
  <si>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</si>
  <si>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</si>
  <si>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</si>
  <si>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</si>
  <si>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</si>
  <si>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</si>
  <si>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</si>
  <si>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</si>
  <si>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</si>
  <si>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</si>
  <si>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</si>
  <si>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</si>
  <si>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</si>
  <si>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</si>
  <si>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</si>
  <si>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</si>
  <si>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</si>
  <si>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</si>
  <si>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</si>
  <si>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アレルギー疾患対策都道府県拠点病院モデル事業</t>
    <phoneticPr fontId="5"/>
  </si>
  <si>
    <t>健康局</t>
    <rPh sb="0" eb="3">
      <t>ケンコウキョク</t>
    </rPh>
    <phoneticPr fontId="5"/>
  </si>
  <si>
    <t>がん・疾病対策課</t>
    <rPh sb="3" eb="8">
      <t>シッペイタイサクカ</t>
    </rPh>
    <phoneticPr fontId="5"/>
  </si>
  <si>
    <t>がん・疾病対策課長
佐々木　昌弘</t>
    <rPh sb="10" eb="13">
      <t>ササキ</t>
    </rPh>
    <rPh sb="14" eb="16">
      <t>マサヒロ</t>
    </rPh>
    <phoneticPr fontId="5"/>
  </si>
  <si>
    <t>○</t>
  </si>
  <si>
    <t>「アレルギー疾患対策の推進に関する基本的な指針」（平成29年3月21日厚生労働省告示第76号）
「都道府県におけるアレルギー疾患の医療提供体制の整備について」（平成29年７月28日健発0728第１号健康局長通知）</t>
    <phoneticPr fontId="5"/>
  </si>
  <si>
    <t>-</t>
  </si>
  <si>
    <t>-</t>
    <phoneticPr fontId="5"/>
  </si>
  <si>
    <t>（１）アレルギー疾患患者や家族等に対する電話などによる相談対応
（２）地域の医師等に対するアレルギー疾患研修会の実施
（３）アレルギー疾患に関する情報提供（主に地域への情報提供や啓発活動）
（４）アレルギー疾患に係る診断等支援
【補助率】10/10</t>
    <rPh sb="78" eb="79">
      <t>オモ</t>
    </rPh>
    <rPh sb="80" eb="82">
      <t>チイキ</t>
    </rPh>
    <rPh sb="84" eb="86">
      <t>ジョウホウ</t>
    </rPh>
    <rPh sb="86" eb="88">
      <t>テイキョウ</t>
    </rPh>
    <rPh sb="89" eb="91">
      <t>ケイハツ</t>
    </rPh>
    <rPh sb="91" eb="93">
      <t>カツドウ</t>
    </rPh>
    <phoneticPr fontId="5"/>
  </si>
  <si>
    <t>-</t>
    <phoneticPr fontId="5"/>
  </si>
  <si>
    <t>-</t>
    <phoneticPr fontId="5"/>
  </si>
  <si>
    <t>-</t>
    <phoneticPr fontId="5"/>
  </si>
  <si>
    <t>-</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</si>
  <si>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</si>
  <si>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前年度実績以上</t>
    <rPh sb="0" eb="3">
      <t>ゼンネンド</t>
    </rPh>
    <rPh sb="3" eb="5">
      <t>ジッセキ</t>
    </rPh>
    <rPh sb="5" eb="7">
      <t>イジョウ</t>
    </rPh>
    <phoneticPr fontId="5"/>
  </si>
  <si>
    <t>-</t>
    <phoneticPr fontId="5"/>
  </si>
  <si>
    <t>-</t>
    <phoneticPr fontId="5"/>
  </si>
  <si>
    <t>都道府県拠点病院を設置した延べ都道府県数</t>
    <rPh sb="0" eb="4">
      <t>トドウフケン</t>
    </rPh>
    <rPh sb="4" eb="6">
      <t>キョテン</t>
    </rPh>
    <rPh sb="6" eb="8">
      <t>ビョウイン</t>
    </rPh>
    <rPh sb="9" eb="11">
      <t>セッチ</t>
    </rPh>
    <rPh sb="13" eb="14">
      <t>ノ</t>
    </rPh>
    <rPh sb="15" eb="19">
      <t>トドウフケン</t>
    </rPh>
    <rPh sb="19" eb="20">
      <t>スウ</t>
    </rPh>
    <phoneticPr fontId="5"/>
  </si>
  <si>
    <t>都道府県アレルギー疾患医療拠点病院の選定状況調査票</t>
    <phoneticPr fontId="5"/>
  </si>
  <si>
    <t>-</t>
    <phoneticPr fontId="5"/>
  </si>
  <si>
    <t>-</t>
    <phoneticPr fontId="5"/>
  </si>
  <si>
    <t>都道府県</t>
    <rPh sb="0" eb="4">
      <t>トドウフケン</t>
    </rPh>
    <phoneticPr fontId="5"/>
  </si>
  <si>
    <t>平成29年3月にアレルギー疾患対策基本指針が告示され、都道府県はアレルギー疾患医療拠点病院を設置し、管内のアレルギー疾患にかかる医療提供体制を検討していくことになった。しかしながら、地域によって医療提供体制には差があり、標準的な体制がどのようなものか、現状示すことができるものが存在しない。都道府県アレルギー疾患医療拠点病院が担う役割等を踏まえたモデル事業を実施することで、各都道府県が行うアレルギー診療提供体制構築の一助となることを目指す。</t>
    <rPh sb="0" eb="2">
      <t>ヘイセイ</t>
    </rPh>
    <rPh sb="4" eb="5">
      <t>ネン</t>
    </rPh>
    <rPh sb="6" eb="7">
      <t>ガツ</t>
    </rPh>
    <rPh sb="13" eb="15">
      <t>シッカン</t>
    </rPh>
    <rPh sb="15" eb="17">
      <t>タイサク</t>
    </rPh>
    <rPh sb="17" eb="19">
      <t>キホン</t>
    </rPh>
    <rPh sb="19" eb="21">
      <t>シシン</t>
    </rPh>
    <rPh sb="22" eb="24">
      <t>コクジ</t>
    </rPh>
    <rPh sb="27" eb="31">
      <t>トドウフケン</t>
    </rPh>
    <rPh sb="37" eb="39">
      <t>シッカン</t>
    </rPh>
    <rPh sb="39" eb="41">
      <t>イリョウ</t>
    </rPh>
    <rPh sb="41" eb="43">
      <t>キョテン</t>
    </rPh>
    <rPh sb="43" eb="45">
      <t>ビョウイン</t>
    </rPh>
    <rPh sb="46" eb="48">
      <t>セッチ</t>
    </rPh>
    <rPh sb="50" eb="52">
      <t>カンナイ</t>
    </rPh>
    <rPh sb="58" eb="60">
      <t>シッカン</t>
    </rPh>
    <rPh sb="64" eb="66">
      <t>イリョウ</t>
    </rPh>
    <rPh sb="66" eb="68">
      <t>テイキョウ</t>
    </rPh>
    <rPh sb="68" eb="70">
      <t>タイセイ</t>
    </rPh>
    <rPh sb="71" eb="73">
      <t>ケントウ</t>
    </rPh>
    <rPh sb="91" eb="93">
      <t>チイキ</t>
    </rPh>
    <rPh sb="97" eb="99">
      <t>イリョウ</t>
    </rPh>
    <rPh sb="99" eb="101">
      <t>テイキョウ</t>
    </rPh>
    <rPh sb="101" eb="103">
      <t>タイセイ</t>
    </rPh>
    <rPh sb="105" eb="106">
      <t>サ</t>
    </rPh>
    <rPh sb="110" eb="113">
      <t>ヒョウジュンテキ</t>
    </rPh>
    <rPh sb="114" eb="116">
      <t>タイセイ</t>
    </rPh>
    <rPh sb="126" eb="128">
      <t>ゲンジョウ</t>
    </rPh>
    <rPh sb="128" eb="129">
      <t>シメ</t>
    </rPh>
    <rPh sb="139" eb="141">
      <t>ソンザイ</t>
    </rPh>
    <rPh sb="145" eb="146">
      <t>ト</t>
    </rPh>
    <rPh sb="154" eb="156">
      <t>シッカン</t>
    </rPh>
    <rPh sb="156" eb="158">
      <t>イリョウ</t>
    </rPh>
    <rPh sb="158" eb="160">
      <t>キョテン</t>
    </rPh>
    <rPh sb="160" eb="162">
      <t>ビョウイン</t>
    </rPh>
    <rPh sb="163" eb="164">
      <t>ニナ</t>
    </rPh>
    <rPh sb="165" eb="167">
      <t>ヤクワリ</t>
    </rPh>
    <rPh sb="167" eb="168">
      <t>トウ</t>
    </rPh>
    <rPh sb="169" eb="170">
      <t>フ</t>
    </rPh>
    <rPh sb="176" eb="178">
      <t>ジギョウ</t>
    </rPh>
    <rPh sb="179" eb="181">
      <t>ジッシ</t>
    </rPh>
    <rPh sb="187" eb="188">
      <t>カク</t>
    </rPh>
    <rPh sb="188" eb="192">
      <t>トドウフケン</t>
    </rPh>
    <rPh sb="193" eb="194">
      <t>オコナ</t>
    </rPh>
    <rPh sb="200" eb="202">
      <t>シンリョウ</t>
    </rPh>
    <rPh sb="202" eb="204">
      <t>テイキョウ</t>
    </rPh>
    <rPh sb="204" eb="206">
      <t>タイセイ</t>
    </rPh>
    <rPh sb="206" eb="208">
      <t>コウチク</t>
    </rPh>
    <rPh sb="209" eb="211">
      <t>イチジョ</t>
    </rPh>
    <rPh sb="217" eb="219">
      <t>メザ</t>
    </rPh>
    <phoneticPr fontId="5"/>
  </si>
  <si>
    <t>地域の医師等に対するアレルギー疾患研修会の開催回数</t>
    <rPh sb="0" eb="2">
      <t>チイキ</t>
    </rPh>
    <rPh sb="3" eb="5">
      <t>イシ</t>
    </rPh>
    <rPh sb="5" eb="6">
      <t>トウ</t>
    </rPh>
    <rPh sb="7" eb="8">
      <t>タイ</t>
    </rPh>
    <rPh sb="15" eb="17">
      <t>シッカン</t>
    </rPh>
    <rPh sb="17" eb="20">
      <t>ケンシュウカイ</t>
    </rPh>
    <rPh sb="21" eb="23">
      <t>カイサイ</t>
    </rPh>
    <rPh sb="23" eb="25">
      <t>カイスウ</t>
    </rPh>
    <phoneticPr fontId="5"/>
  </si>
  <si>
    <t>回</t>
    <rPh sb="0" eb="1">
      <t>カイ</t>
    </rPh>
    <phoneticPr fontId="5"/>
  </si>
  <si>
    <t>-</t>
    <phoneticPr fontId="5"/>
  </si>
  <si>
    <t>単位あたりコスト=X／Y　　　
X:「執行額」
Y:「地域の医師等に対するアレルギー疾患研修会の開催回数」　　　　　　　　　　　　　　　　　</t>
    <rPh sb="28" eb="30">
      <t>チイキ</t>
    </rPh>
    <rPh sb="31" eb="33">
      <t>イシ</t>
    </rPh>
    <rPh sb="33" eb="34">
      <t>トウ</t>
    </rPh>
    <rPh sb="35" eb="36">
      <t>タイ</t>
    </rPh>
    <rPh sb="43" eb="45">
      <t>シッカン</t>
    </rPh>
    <rPh sb="45" eb="48">
      <t>ケンシュウカイ</t>
    </rPh>
    <rPh sb="49" eb="51">
      <t>カイサイ</t>
    </rPh>
    <rPh sb="51" eb="53">
      <t>カイスウ</t>
    </rPh>
    <phoneticPr fontId="5"/>
  </si>
  <si>
    <t>　　X/Y</t>
    <phoneticPr fontId="5"/>
  </si>
  <si>
    <t>円</t>
    <rPh sb="0" eb="1">
      <t>エン</t>
    </rPh>
    <phoneticPr fontId="5"/>
  </si>
  <si>
    <t>31,368,000/19</t>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</si>
  <si>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</si>
  <si>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</si>
  <si>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</si>
  <si>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</si>
  <si>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</si>
  <si>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</si>
  <si>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</si>
  <si>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</si>
  <si>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都道府県に対してモデルを提示することで、アレルギー疾患に係る医療提供体制の整備に寄与する。</t>
    <rPh sb="0" eb="4">
      <t>トドウフケン</t>
    </rPh>
    <rPh sb="5" eb="6">
      <t>タイ</t>
    </rPh>
    <rPh sb="12" eb="14">
      <t>テイジ</t>
    </rPh>
    <rPh sb="25" eb="27">
      <t>シッカン</t>
    </rPh>
    <rPh sb="28" eb="29">
      <t>カカ</t>
    </rPh>
    <rPh sb="30" eb="32">
      <t>イリョウ</t>
    </rPh>
    <rPh sb="32" eb="34">
      <t>テイキョウ</t>
    </rPh>
    <rPh sb="34" eb="36">
      <t>タイセイ</t>
    </rPh>
    <rPh sb="37" eb="39">
      <t>セイビ</t>
    </rPh>
    <phoneticPr fontId="5"/>
  </si>
  <si>
    <t>予防・健康づくりの推進</t>
    <rPh sb="0" eb="2">
      <t>ヨボウ</t>
    </rPh>
    <rPh sb="3" eb="5">
      <t>ケンコウ</t>
    </rPh>
    <rPh sb="9" eb="11">
      <t>スイシン</t>
    </rPh>
    <phoneticPr fontId="5"/>
  </si>
  <si>
    <t>都道府県</t>
    <rPh sb="0" eb="4">
      <t>トドウフケン</t>
    </rPh>
    <phoneticPr fontId="5"/>
  </si>
  <si>
    <t>都道府県アレルギー疾患医療拠点病院を設置した都道府県数【2021年度までに47都道府県】</t>
    <rPh sb="0" eb="4">
      <t>トドウフケン</t>
    </rPh>
    <rPh sb="9" eb="11">
      <t>シッカン</t>
    </rPh>
    <rPh sb="11" eb="13">
      <t>イリョウ</t>
    </rPh>
    <rPh sb="13" eb="15">
      <t>キョテン</t>
    </rPh>
    <rPh sb="15" eb="17">
      <t>ビョウイン</t>
    </rPh>
    <rPh sb="18" eb="20">
      <t>セッチ</t>
    </rPh>
    <rPh sb="22" eb="26">
      <t>トドウフケン</t>
    </rPh>
    <rPh sb="26" eb="27">
      <t>スウ</t>
    </rPh>
    <rPh sb="32" eb="34">
      <t>ネンド</t>
    </rPh>
    <rPh sb="39" eb="43">
      <t>トドウフケン</t>
    </rPh>
    <phoneticPr fontId="5"/>
  </si>
  <si>
    <t>食物によるアナフィラキシーショック死亡者数ゼロ【2028年度まで】</t>
    <rPh sb="0" eb="2">
      <t>ショクモツ</t>
    </rPh>
    <rPh sb="17" eb="20">
      <t>シボウシャ</t>
    </rPh>
    <rPh sb="20" eb="21">
      <t>スウ</t>
    </rPh>
    <rPh sb="28" eb="30">
      <t>ネンド</t>
    </rPh>
    <phoneticPr fontId="5"/>
  </si>
  <si>
    <t>人</t>
    <rPh sb="0" eb="1">
      <t>ニン</t>
    </rPh>
    <phoneticPr fontId="5"/>
  </si>
  <si>
    <t>-</t>
    <phoneticPr fontId="5"/>
  </si>
  <si>
    <t>-</t>
    <phoneticPr fontId="5"/>
  </si>
  <si>
    <t>アレルギーに関しては、民間療法を含め膨大な情報が氾濫しており、国が主体となって実施する必要がある。</t>
    <rPh sb="6" eb="7">
      <t>カン</t>
    </rPh>
    <rPh sb="11" eb="13">
      <t>ミンカン</t>
    </rPh>
    <rPh sb="13" eb="15">
      <t>リョウホウ</t>
    </rPh>
    <rPh sb="16" eb="17">
      <t>フク</t>
    </rPh>
    <rPh sb="18" eb="20">
      <t>ボウダイ</t>
    </rPh>
    <rPh sb="21" eb="23">
      <t>ジョウホウ</t>
    </rPh>
    <rPh sb="24" eb="26">
      <t>ハンラン</t>
    </rPh>
    <phoneticPr fontId="5"/>
  </si>
  <si>
    <t>‐</t>
  </si>
  <si>
    <t>無</t>
  </si>
  <si>
    <t>モデル事業を行いアレルギー診療提供体制が構築されることで、アレルギー疾患患者や家族、ひいては国民の不安の解消を促進することに繋がる。</t>
    <rPh sb="3" eb="5">
      <t>ジギョウ</t>
    </rPh>
    <rPh sb="6" eb="7">
      <t>オコナ</t>
    </rPh>
    <rPh sb="20" eb="22">
      <t>コウチク</t>
    </rPh>
    <rPh sb="34" eb="36">
      <t>シッカン</t>
    </rPh>
    <rPh sb="36" eb="38">
      <t>カンジャ</t>
    </rPh>
    <rPh sb="39" eb="41">
      <t>カゾク</t>
    </rPh>
    <rPh sb="46" eb="48">
      <t>コクミン</t>
    </rPh>
    <rPh sb="49" eb="51">
      <t>フアン</t>
    </rPh>
    <rPh sb="52" eb="54">
      <t>カイショウ</t>
    </rPh>
    <rPh sb="55" eb="57">
      <t>ソクシン</t>
    </rPh>
    <rPh sb="62" eb="63">
      <t>ツナ</t>
    </rPh>
    <phoneticPr fontId="5"/>
  </si>
  <si>
    <t>都道府県にアレルギー診療提供体制構築のモデルを示すことできる。都道府県単位でのアレルギー疾患対策の推進をしていくにあたり、優先度が高く国費を投入して進めるべき事業である。</t>
    <rPh sb="0" eb="4">
      <t>トドウフケン</t>
    </rPh>
    <rPh sb="23" eb="24">
      <t>シメ</t>
    </rPh>
    <rPh sb="31" eb="35">
      <t>トドウフケン</t>
    </rPh>
    <rPh sb="35" eb="37">
      <t>タンイ</t>
    </rPh>
    <rPh sb="44" eb="46">
      <t>シッカン</t>
    </rPh>
    <rPh sb="46" eb="48">
      <t>タイサク</t>
    </rPh>
    <rPh sb="49" eb="51">
      <t>スイシン</t>
    </rPh>
    <phoneticPr fontId="5"/>
  </si>
  <si>
    <t>費目・使途は事業目的に即している。</t>
    <rPh sb="0" eb="2">
      <t>ヒモク</t>
    </rPh>
    <rPh sb="3" eb="5">
      <t>シト</t>
    </rPh>
    <rPh sb="6" eb="8">
      <t>ジギョウ</t>
    </rPh>
    <rPh sb="8" eb="10">
      <t>モクテキ</t>
    </rPh>
    <rPh sb="11" eb="12">
      <t>ソク</t>
    </rPh>
    <phoneticPr fontId="5"/>
  </si>
  <si>
    <t>-</t>
    <phoneticPr fontId="5"/>
  </si>
  <si>
    <t>-</t>
    <phoneticPr fontId="5"/>
  </si>
  <si>
    <t>活動実績は当初見込みを超えており、単位当たりコストも妥当である。</t>
    <rPh sb="0" eb="2">
      <t>カツドウ</t>
    </rPh>
    <rPh sb="2" eb="4">
      <t>ジッセキ</t>
    </rPh>
    <rPh sb="5" eb="7">
      <t>トウショ</t>
    </rPh>
    <rPh sb="7" eb="9">
      <t>ミコ</t>
    </rPh>
    <rPh sb="11" eb="12">
      <t>コ</t>
    </rPh>
    <rPh sb="17" eb="19">
      <t>タンイ</t>
    </rPh>
    <rPh sb="19" eb="20">
      <t>ア</t>
    </rPh>
    <rPh sb="26" eb="28">
      <t>ダトウ</t>
    </rPh>
    <phoneticPr fontId="5"/>
  </si>
  <si>
    <t>都道府県におけるアレルギー疾患の中核的な医療を担う拠点病院で実施しており、実効性の高い手段となっている。</t>
    <rPh sb="0" eb="4">
      <t>トドウフケン</t>
    </rPh>
    <rPh sb="13" eb="15">
      <t>シッカン</t>
    </rPh>
    <rPh sb="16" eb="19">
      <t>チュウカクテキ</t>
    </rPh>
    <rPh sb="20" eb="22">
      <t>イリョウ</t>
    </rPh>
    <rPh sb="23" eb="24">
      <t>ニナ</t>
    </rPh>
    <rPh sb="25" eb="27">
      <t>キョテン</t>
    </rPh>
    <rPh sb="27" eb="29">
      <t>ビョウイン</t>
    </rPh>
    <rPh sb="30" eb="32">
      <t>ジッシ</t>
    </rPh>
    <phoneticPr fontId="5"/>
  </si>
  <si>
    <t>当初見込みを超えており、見合ったものである。</t>
    <rPh sb="0" eb="2">
      <t>トウショ</t>
    </rPh>
    <rPh sb="2" eb="4">
      <t>ミコ</t>
    </rPh>
    <rPh sb="6" eb="7">
      <t>コ</t>
    </rPh>
    <rPh sb="12" eb="14">
      <t>ミア</t>
    </rPh>
    <phoneticPr fontId="5"/>
  </si>
  <si>
    <t>アレルギー疾患医療提供体制整備事業費</t>
  </si>
  <si>
    <t>「アレルギー疾患医療提供体制整備事業費」は国レベルの中心拠点病院として2つの医療機関を定め、国民や医療従事者に向けた情報提供や都道府県拠点病院の専門医向けに研修会を開催し、都道府県間でのネットワークの構築を目指すものであり、「アレルギー疾患対策都道府県拠点病院モデル事業」は主に都道府県のアレルギー疾患拠点病院が地域への情報提供や地域の医療従事者向けに研修を行うことで、これをモデルとし都道府県の医療提供体制の構築を目指すものである。</t>
    <rPh sb="193" eb="197">
      <t>トドウフケン</t>
    </rPh>
    <rPh sb="200" eb="202">
      <t>テイキョウ</t>
    </rPh>
    <phoneticPr fontId="5"/>
  </si>
  <si>
    <t>都道府県拠点病院の整備を進めるため、地域事情に応じたモデルを提供することは都道府県の医療提供体制を整備する上で有用である。本事業は補助先を3者とし、地域事情に応じた多様なケースに対して補助を行っており、また、執行率も高く適切に執行できている。引き続き、都道府県の医療提供体制整備に寄与するよう努めていく。</t>
    <rPh sb="0" eb="4">
      <t>トドウフケン</t>
    </rPh>
    <rPh sb="4" eb="6">
      <t>キョテン</t>
    </rPh>
    <rPh sb="6" eb="8">
      <t>ビョウイン</t>
    </rPh>
    <rPh sb="9" eb="11">
      <t>セイビ</t>
    </rPh>
    <rPh sb="12" eb="13">
      <t>スス</t>
    </rPh>
    <rPh sb="18" eb="20">
      <t>チイキ</t>
    </rPh>
    <rPh sb="20" eb="22">
      <t>ジジョウ</t>
    </rPh>
    <rPh sb="23" eb="24">
      <t>オウ</t>
    </rPh>
    <rPh sb="30" eb="32">
      <t>テイキョウ</t>
    </rPh>
    <rPh sb="37" eb="41">
      <t>トドウフケン</t>
    </rPh>
    <rPh sb="42" eb="44">
      <t>イリョウ</t>
    </rPh>
    <rPh sb="44" eb="46">
      <t>テイキョウ</t>
    </rPh>
    <rPh sb="46" eb="48">
      <t>タイセイ</t>
    </rPh>
    <rPh sb="49" eb="51">
      <t>セイビ</t>
    </rPh>
    <rPh sb="53" eb="54">
      <t>ウエ</t>
    </rPh>
    <rPh sb="55" eb="57">
      <t>ユウヨウ</t>
    </rPh>
    <rPh sb="61" eb="62">
      <t>ホン</t>
    </rPh>
    <rPh sb="62" eb="64">
      <t>ジギョウ</t>
    </rPh>
    <rPh sb="65" eb="67">
      <t>ホジョ</t>
    </rPh>
    <rPh sb="67" eb="68">
      <t>サキ</t>
    </rPh>
    <rPh sb="70" eb="71">
      <t>シャ</t>
    </rPh>
    <rPh sb="74" eb="76">
      <t>チイキ</t>
    </rPh>
    <rPh sb="76" eb="78">
      <t>ジジョウ</t>
    </rPh>
    <rPh sb="79" eb="80">
      <t>オウ</t>
    </rPh>
    <rPh sb="82" eb="84">
      <t>タヨウ</t>
    </rPh>
    <rPh sb="89" eb="90">
      <t>タイ</t>
    </rPh>
    <rPh sb="92" eb="94">
      <t>ホジョ</t>
    </rPh>
    <rPh sb="95" eb="96">
      <t>オコナ</t>
    </rPh>
    <rPh sb="104" eb="107">
      <t>シッコウリツ</t>
    </rPh>
    <rPh sb="108" eb="109">
      <t>タカ</t>
    </rPh>
    <rPh sb="110" eb="112">
      <t>テキセツ</t>
    </rPh>
    <rPh sb="113" eb="115">
      <t>シッコウ</t>
    </rPh>
    <rPh sb="121" eb="122">
      <t>ヒ</t>
    </rPh>
    <rPh sb="123" eb="124">
      <t>ツヅ</t>
    </rPh>
    <rPh sb="126" eb="130">
      <t>トドウフケン</t>
    </rPh>
    <rPh sb="131" eb="133">
      <t>イリョウ</t>
    </rPh>
    <rPh sb="133" eb="135">
      <t>テイキョウ</t>
    </rPh>
    <rPh sb="135" eb="137">
      <t>タイセイ</t>
    </rPh>
    <rPh sb="137" eb="139">
      <t>セイビ</t>
    </rPh>
    <rPh sb="140" eb="142">
      <t>キヨ</t>
    </rPh>
    <rPh sb="146" eb="147">
      <t>ツト</t>
    </rPh>
    <phoneticPr fontId="5"/>
  </si>
  <si>
    <t>限られた予算の中で、さらに複数のモデルを提供することで都道府県の医療提供体制の整備を推進できるよう努めていく。</t>
    <rPh sb="0" eb="1">
      <t>カギ</t>
    </rPh>
    <rPh sb="4" eb="6">
      <t>ヨサン</t>
    </rPh>
    <rPh sb="7" eb="8">
      <t>ナカ</t>
    </rPh>
    <rPh sb="13" eb="15">
      <t>フクスウ</t>
    </rPh>
    <rPh sb="20" eb="22">
      <t>テイキョウ</t>
    </rPh>
    <rPh sb="49" eb="50">
      <t>ツト</t>
    </rPh>
    <phoneticPr fontId="5"/>
  </si>
  <si>
    <t>A.独立行政法人国立病院機構三重病院</t>
    <rPh sb="2" eb="4">
      <t>ドクリツ</t>
    </rPh>
    <rPh sb="4" eb="6">
      <t>ギョウセイ</t>
    </rPh>
    <rPh sb="6" eb="8">
      <t>ホウジン</t>
    </rPh>
    <rPh sb="8" eb="10">
      <t>コクリツ</t>
    </rPh>
    <rPh sb="10" eb="12">
      <t>ビョウイン</t>
    </rPh>
    <rPh sb="12" eb="14">
      <t>キコウ</t>
    </rPh>
    <rPh sb="14" eb="16">
      <t>ミエ</t>
    </rPh>
    <rPh sb="16" eb="18">
      <t>ビョウイン</t>
    </rPh>
    <phoneticPr fontId="5"/>
  </si>
  <si>
    <t>B.国立大学法人山梨大学</t>
    <rPh sb="2" eb="4">
      <t>コクリツ</t>
    </rPh>
    <rPh sb="4" eb="6">
      <t>ダイガク</t>
    </rPh>
    <rPh sb="6" eb="8">
      <t>ホウジン</t>
    </rPh>
    <rPh sb="8" eb="12">
      <t>ヤマナシダイガク</t>
    </rPh>
    <phoneticPr fontId="5"/>
  </si>
  <si>
    <t>C.国立大学法人千葉大学</t>
    <rPh sb="2" eb="4">
      <t>コクリツ</t>
    </rPh>
    <rPh sb="4" eb="6">
      <t>ダイガク</t>
    </rPh>
    <rPh sb="6" eb="8">
      <t>ホウジン</t>
    </rPh>
    <rPh sb="8" eb="12">
      <t>チバダイガク</t>
    </rPh>
    <phoneticPr fontId="5"/>
  </si>
  <si>
    <t>人件費</t>
    <rPh sb="0" eb="3">
      <t>ジンケンヒ</t>
    </rPh>
    <phoneticPr fontId="5"/>
  </si>
  <si>
    <t>給与</t>
    <rPh sb="0" eb="2">
      <t>キュウヨ</t>
    </rPh>
    <phoneticPr fontId="5"/>
  </si>
  <si>
    <t>消耗品費</t>
    <rPh sb="0" eb="3">
      <t>ショウモウヒン</t>
    </rPh>
    <rPh sb="3" eb="4">
      <t>ヒ</t>
    </rPh>
    <phoneticPr fontId="5"/>
  </si>
  <si>
    <t>市民公開講座用飲料　等</t>
    <rPh sb="0" eb="2">
      <t>シミン</t>
    </rPh>
    <rPh sb="2" eb="4">
      <t>コウカイ</t>
    </rPh>
    <rPh sb="4" eb="6">
      <t>コウザ</t>
    </rPh>
    <rPh sb="6" eb="7">
      <t>ヨウ</t>
    </rPh>
    <rPh sb="7" eb="9">
      <t>インリョウ</t>
    </rPh>
    <rPh sb="10" eb="11">
      <t>トウ</t>
    </rPh>
    <phoneticPr fontId="5"/>
  </si>
  <si>
    <t>借料</t>
    <rPh sb="0" eb="2">
      <t>シャクリョウ</t>
    </rPh>
    <phoneticPr fontId="5"/>
  </si>
  <si>
    <t>市民公開講座　会場借料</t>
    <rPh sb="0" eb="2">
      <t>シミン</t>
    </rPh>
    <rPh sb="2" eb="4">
      <t>コウカイ</t>
    </rPh>
    <rPh sb="4" eb="6">
      <t>コウザ</t>
    </rPh>
    <rPh sb="7" eb="9">
      <t>カイジョウ</t>
    </rPh>
    <rPh sb="9" eb="11">
      <t>シャクリョウ</t>
    </rPh>
    <phoneticPr fontId="5"/>
  </si>
  <si>
    <t>備品費</t>
    <rPh sb="0" eb="3">
      <t>ビヒンヒ</t>
    </rPh>
    <phoneticPr fontId="5"/>
  </si>
  <si>
    <t>ノートPC</t>
    <phoneticPr fontId="5"/>
  </si>
  <si>
    <t>印刷製本費</t>
    <rPh sb="0" eb="2">
      <t>インサツ</t>
    </rPh>
    <rPh sb="2" eb="4">
      <t>セイホン</t>
    </rPh>
    <rPh sb="4" eb="5">
      <t>ヒ</t>
    </rPh>
    <phoneticPr fontId="5"/>
  </si>
  <si>
    <t>市民公開講座案内紙</t>
    <rPh sb="0" eb="2">
      <t>シミン</t>
    </rPh>
    <rPh sb="2" eb="4">
      <t>コウカイ</t>
    </rPh>
    <rPh sb="4" eb="6">
      <t>コウザ</t>
    </rPh>
    <rPh sb="6" eb="8">
      <t>アンナイ</t>
    </rPh>
    <rPh sb="8" eb="9">
      <t>シ</t>
    </rPh>
    <phoneticPr fontId="5"/>
  </si>
  <si>
    <t>通信運搬費</t>
    <rPh sb="0" eb="2">
      <t>ツウシン</t>
    </rPh>
    <rPh sb="2" eb="5">
      <t>ウンパンヒ</t>
    </rPh>
    <phoneticPr fontId="5"/>
  </si>
  <si>
    <t>郵便料金　等</t>
    <rPh sb="0" eb="2">
      <t>ユウビン</t>
    </rPh>
    <rPh sb="2" eb="4">
      <t>リョウキン</t>
    </rPh>
    <rPh sb="5" eb="6">
      <t>トウ</t>
    </rPh>
    <phoneticPr fontId="5"/>
  </si>
  <si>
    <t>アレルギー診療ネットワーク支援等ウェブサイト構築業務　等</t>
    <rPh sb="5" eb="7">
      <t>シンリョウ</t>
    </rPh>
    <rPh sb="13" eb="15">
      <t>シエン</t>
    </rPh>
    <rPh sb="15" eb="16">
      <t>トウ</t>
    </rPh>
    <rPh sb="22" eb="24">
      <t>コウチク</t>
    </rPh>
    <rPh sb="24" eb="26">
      <t>ギョウム</t>
    </rPh>
    <rPh sb="27" eb="28">
      <t>トウ</t>
    </rPh>
    <phoneticPr fontId="5"/>
  </si>
  <si>
    <t>HP構築費　等</t>
    <rPh sb="2" eb="5">
      <t>コウチクヒ</t>
    </rPh>
    <rPh sb="6" eb="7">
      <t>トウ</t>
    </rPh>
    <phoneticPr fontId="5"/>
  </si>
  <si>
    <t>ノートPC　等</t>
    <rPh sb="6" eb="7">
      <t>トウ</t>
    </rPh>
    <phoneticPr fontId="5"/>
  </si>
  <si>
    <t>市民公開講座　会場借料</t>
    <rPh sb="0" eb="6">
      <t>シミンコウカイコウザ</t>
    </rPh>
    <rPh sb="7" eb="9">
      <t>カイジョウ</t>
    </rPh>
    <rPh sb="9" eb="11">
      <t>シャクリョウ</t>
    </rPh>
    <phoneticPr fontId="5"/>
  </si>
  <si>
    <t>アレルギー検査用キット　等</t>
    <rPh sb="5" eb="8">
      <t>ケンサヨウ</t>
    </rPh>
    <rPh sb="12" eb="13">
      <t>トウ</t>
    </rPh>
    <phoneticPr fontId="5"/>
  </si>
  <si>
    <t>市民公開講座チラシ</t>
    <rPh sb="0" eb="2">
      <t>シミン</t>
    </rPh>
    <rPh sb="2" eb="4">
      <t>コウカイ</t>
    </rPh>
    <rPh sb="4" eb="6">
      <t>コウザ</t>
    </rPh>
    <phoneticPr fontId="5"/>
  </si>
  <si>
    <t>トナーカートリッジ　等</t>
    <rPh sb="10" eb="11">
      <t>トウ</t>
    </rPh>
    <phoneticPr fontId="5"/>
  </si>
  <si>
    <t>ポータブル水分蒸散計　等</t>
    <rPh sb="5" eb="7">
      <t>スイブン</t>
    </rPh>
    <rPh sb="7" eb="9">
      <t>ジョウサン</t>
    </rPh>
    <rPh sb="9" eb="10">
      <t>ケイ</t>
    </rPh>
    <rPh sb="11" eb="12">
      <t>トウ</t>
    </rPh>
    <phoneticPr fontId="5"/>
  </si>
  <si>
    <t>HP作成</t>
    <rPh sb="2" eb="4">
      <t>サクセイ</t>
    </rPh>
    <phoneticPr fontId="5"/>
  </si>
  <si>
    <t>アレルギー相談窓口啓発チラシ</t>
    <rPh sb="5" eb="7">
      <t>ソウダン</t>
    </rPh>
    <rPh sb="7" eb="9">
      <t>マドグチ</t>
    </rPh>
    <rPh sb="9" eb="11">
      <t>ケイハツ</t>
    </rPh>
    <phoneticPr fontId="5"/>
  </si>
  <si>
    <t>切手</t>
    <rPh sb="0" eb="2">
      <t>キッテ</t>
    </rPh>
    <phoneticPr fontId="5"/>
  </si>
  <si>
    <t>旅費</t>
    <rPh sb="0" eb="2">
      <t>リョヒ</t>
    </rPh>
    <phoneticPr fontId="5"/>
  </si>
  <si>
    <t>独立行政法人国立病院機構三重病院</t>
    <phoneticPr fontId="5"/>
  </si>
  <si>
    <t>地域の医師等に対する研修の実施等</t>
    <rPh sb="0" eb="2">
      <t>チイキ</t>
    </rPh>
    <rPh sb="3" eb="5">
      <t>イシ</t>
    </rPh>
    <rPh sb="5" eb="6">
      <t>トウ</t>
    </rPh>
    <rPh sb="7" eb="8">
      <t>タイ</t>
    </rPh>
    <rPh sb="10" eb="12">
      <t>ケンシュウ</t>
    </rPh>
    <rPh sb="13" eb="15">
      <t>ジッシ</t>
    </rPh>
    <rPh sb="15" eb="16">
      <t>トウ</t>
    </rPh>
    <phoneticPr fontId="5"/>
  </si>
  <si>
    <t>補助金等交付</t>
  </si>
  <si>
    <t>-</t>
    <phoneticPr fontId="5"/>
  </si>
  <si>
    <t>国立大学法人山梨大学</t>
    <rPh sb="0" eb="2">
      <t>コクリツ</t>
    </rPh>
    <rPh sb="2" eb="4">
      <t>ダイガク</t>
    </rPh>
    <rPh sb="4" eb="6">
      <t>ホウジン</t>
    </rPh>
    <rPh sb="6" eb="8">
      <t>ヤマナシ</t>
    </rPh>
    <rPh sb="8" eb="10">
      <t>ダイガク</t>
    </rPh>
    <phoneticPr fontId="5"/>
  </si>
  <si>
    <t>国立大学法人千葉大学</t>
    <rPh sb="0" eb="10">
      <t>コクリツダイガクホウジンチバダイガク</t>
    </rPh>
    <phoneticPr fontId="5"/>
  </si>
  <si>
    <t>-</t>
    <phoneticPr fontId="5"/>
  </si>
  <si>
    <t>-</t>
    <phoneticPr fontId="5"/>
  </si>
  <si>
    <t>雑役務費</t>
    <rPh sb="0" eb="4">
      <t>ザツエキムヒ</t>
    </rPh>
    <phoneticPr fontId="5"/>
  </si>
  <si>
    <t>-</t>
    <phoneticPr fontId="5"/>
  </si>
  <si>
    <t>-</t>
    <phoneticPr fontId="5"/>
  </si>
  <si>
    <t>-</t>
    <phoneticPr fontId="5"/>
  </si>
  <si>
    <t>-</t>
    <phoneticPr fontId="5"/>
  </si>
  <si>
    <t>-</t>
    <phoneticPr fontId="5"/>
  </si>
  <si>
    <t>交付要綱により負担割合を定めており、妥当である。</t>
    <rPh sb="0" eb="4">
      <t>コウフヨウコウ</t>
    </rPh>
    <rPh sb="7" eb="11">
      <t>フタンワリアイ</t>
    </rPh>
    <rPh sb="12" eb="13">
      <t>サダ</t>
    </rPh>
    <rPh sb="18" eb="20">
      <t>ダトウ</t>
    </rPh>
    <phoneticPr fontId="5"/>
  </si>
  <si>
    <t>平成33年度に全ての都道府県に拠点病院が設置され、モデル事業は終了となる。</t>
    <rPh sb="0" eb="2">
      <t>ヘイセイ</t>
    </rPh>
    <rPh sb="4" eb="6">
      <t>ネンド</t>
    </rPh>
    <rPh sb="7" eb="8">
      <t>スベ</t>
    </rPh>
    <rPh sb="10" eb="14">
      <t>トドウフケン</t>
    </rPh>
    <rPh sb="15" eb="17">
      <t>キョテン</t>
    </rPh>
    <rPh sb="17" eb="19">
      <t>ビョウイン</t>
    </rPh>
    <rPh sb="20" eb="22">
      <t>セッチ</t>
    </rPh>
    <rPh sb="28" eb="30">
      <t>ジギョウ</t>
    </rPh>
    <rPh sb="31" eb="33">
      <t>シュウリョウ</t>
    </rPh>
    <phoneticPr fontId="5"/>
  </si>
  <si>
    <t>アレルギー疾患対応のモデル事業は大切だが、H33までに研修会実施以外に他の手法も含めて検証ができる事業実施が望まれる。（横田　響子）</t>
    <phoneticPr fontId="5"/>
  </si>
  <si>
    <t>研修会実施以外の指標で事業効果が検証できないか検討すること。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</si>
</sst>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66262</xdr:colOff>
      <xdr:row>740</xdr:row>
      <xdr:rowOff>173934</xdr:rowOff>
    </xdr:from>
    <xdr:to>
      <xdr:col>48</xdr:col>
      <xdr:colOff>140805</xdr:colOff>
      <xdr:row>754</xdr:row>
      <xdr:rowOff>176412</xdr:rowOff>
    </xdr:to>
    <xdr:grpSp>
      <xdr:nvGrpSpPr>
        <xdr:cNvPr id="65" name="グループ化 64"/>
        <xdr:cNvGrpSpPr/>
      </xdr:nvGrpSpPr>
      <xdr:grpSpPr>
        <a:xfrm>
          <a:off x="1855305" y="42903912"/>
          <a:ext cx="7827065" cy="4988609"/>
          <a:chOff x="1228725" y="666755"/>
          <a:chExt cx="9886950" cy="5353044"/>
        </a:xfrm>
      </xdr:grpSpPr>
      <xdr:grpSp>
        <xdr:nvGrpSpPr>
          <xdr:cNvPr id="66" name="グループ化 65"/>
          <xdr:cNvGrpSpPr/>
        </xdr:nvGrpSpPr>
        <xdr:grpSpPr>
          <a:xfrm>
            <a:off x="2743200" y="666755"/>
            <a:ext cx="8277225" cy="4479596"/>
            <a:chOff x="1695450" y="685805"/>
            <a:chExt cx="8277225" cy="4479596"/>
          </a:xfrm>
        </xdr:grpSpPr>
        <xdr:grpSp>
          <xdr:nvGrpSpPr>
            <xdr:cNvPr id="75" name="グループ化 74"/>
            <xdr:cNvGrpSpPr/>
          </xdr:nvGrpSpPr>
          <xdr:grpSpPr>
            <a:xfrm>
              <a:off x="2730785" y="685805"/>
              <a:ext cx="7241890" cy="4479596"/>
              <a:chOff x="3397995" y="43384954"/>
              <a:chExt cx="7241890" cy="4479596"/>
            </a:xfrm>
          </xdr:grpSpPr>
          <xdr:grpSp>
            <xdr:nvGrpSpPr>
              <xdr:cNvPr id="80" name="グループ化 31"/>
              <xdr:cNvGrpSpPr>
                <a:grpSpLocks/>
              </xdr:cNvGrpSpPr>
            </xdr:nvGrpSpPr>
            <xdr:grpSpPr bwMode="auto">
              <a:xfrm>
                <a:off x="3397995" y="43384954"/>
                <a:ext cx="4826097" cy="1761474"/>
                <a:chOff x="3154430" y="29779913"/>
                <a:chExt cx="3246767" cy="1837960"/>
              </a:xfrm>
            </xdr:grpSpPr>
            <xdr:sp macro="" textlink="">
              <xdr:nvSpPr>
                <xdr:cNvPr id="83" name="テキスト ボックス 82"/>
                <xdr:cNvSpPr txBox="1"/>
              </xdr:nvSpPr>
              <xdr:spPr>
                <a:xfrm>
                  <a:off x="3237278" y="29779913"/>
                  <a:ext cx="3094083" cy="8151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３１百万円</a:t>
                  </a:r>
                </a:p>
              </xdr:txBody>
            </xdr:sp>
            <xdr:sp macro="" textlink="">
              <xdr:nvSpPr>
                <xdr:cNvPr id="84" name="大かっこ 83"/>
                <xdr:cNvSpPr/>
              </xdr:nvSpPr>
              <xdr:spPr>
                <a:xfrm>
                  <a:off x="3154430" y="30942728"/>
                  <a:ext cx="3246767" cy="6751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アレルギー疾患都道府県拠点病院モデル事業を実施する</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医療機関に資金を補助</a:t>
                  </a:r>
                  <a:endParaRPr kumimoji="1" lang="en-US" altLang="ja-JP" sz="1100">
                    <a:solidFill>
                      <a:schemeClr val="tx1"/>
                    </a:solidFill>
                    <a:latin typeface="+mn-lt"/>
                    <a:ea typeface="+mn-ea"/>
                    <a:cs typeface="+mn-cs"/>
                  </a:endParaRPr>
                </a:p>
              </xdr:txBody>
            </xdr:sp>
          </xdr:grpSp>
          <xdr:sp macro="" textlink="">
            <xdr:nvSpPr>
              <xdr:cNvPr id="81" name="テキスト ボックス 80"/>
              <xdr:cNvSpPr txBox="1"/>
            </xdr:nvSpPr>
            <xdr:spPr bwMode="auto">
              <a:xfrm>
                <a:off x="8334527" y="46571138"/>
                <a:ext cx="1783056" cy="3023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82" name="テキスト ボックス 81"/>
              <xdr:cNvSpPr txBox="1"/>
            </xdr:nvSpPr>
            <xdr:spPr bwMode="auto">
              <a:xfrm>
                <a:off x="7810960" y="47013923"/>
                <a:ext cx="2828925" cy="8506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Ｃ</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国立大学法人千葉大学</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algn="ctr">
                  <a:lnSpc>
                    <a:spcPts val="1500"/>
                  </a:lnSpc>
                </a:pPr>
                <a:r>
                  <a:rPr kumimoji="1" lang="ja-JP" altLang="en-US" sz="1200"/>
                  <a:t>１０百万円</a:t>
                </a:r>
                <a:endParaRPr kumimoji="1" lang="en-US" altLang="ja-JP" sz="1200"/>
              </a:p>
              <a:p>
                <a:pPr algn="ctr">
                  <a:lnSpc>
                    <a:spcPts val="1500"/>
                  </a:lnSpc>
                </a:pP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grpSp>
        <xdr:cxnSp macro="">
          <xdr:nvCxnSpPr>
            <xdr:cNvPr id="76" name="直線コネクタ 75"/>
            <xdr:cNvCxnSpPr/>
          </xdr:nvCxnSpPr>
          <xdr:spPr>
            <a:xfrm flipH="1">
              <a:off x="5124450" y="2457450"/>
              <a:ext cx="9525" cy="65722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7" name="直線コネクタ 76"/>
            <xdr:cNvCxnSpPr/>
          </xdr:nvCxnSpPr>
          <xdr:spPr>
            <a:xfrm>
              <a:off x="1704975" y="3105150"/>
              <a:ext cx="6858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8" name="直線矢印コネクタ 77"/>
            <xdr:cNvCxnSpPr/>
          </xdr:nvCxnSpPr>
          <xdr:spPr>
            <a:xfrm flipH="1">
              <a:off x="1695450" y="3086100"/>
              <a:ext cx="1" cy="762000"/>
            </a:xfrm>
            <a:prstGeom prst="straightConnector1">
              <a:avLst/>
            </a:prstGeom>
            <a:ln>
              <a:tailEnd type="triangle" w="lg" len="med"/>
            </a:ln>
          </xdr:spPr>
          <xdr:style>
            <a:lnRef idx="1">
              <a:schemeClr val="dk1"/>
            </a:lnRef>
            <a:fillRef idx="0">
              <a:schemeClr val="dk1"/>
            </a:fillRef>
            <a:effectRef idx="0">
              <a:schemeClr val="dk1"/>
            </a:effectRef>
            <a:fontRef idx="minor">
              <a:schemeClr val="tx1"/>
            </a:fontRef>
          </xdr:style>
        </xdr:cxnSp>
        <xdr:cxnSp macro="">
          <xdr:nvCxnSpPr>
            <xdr:cNvPr id="79" name="直線矢印コネクタ 78"/>
            <xdr:cNvCxnSpPr/>
          </xdr:nvCxnSpPr>
          <xdr:spPr>
            <a:xfrm>
              <a:off x="8562975" y="3105150"/>
              <a:ext cx="1" cy="742950"/>
            </a:xfrm>
            <a:prstGeom prst="straightConnector1">
              <a:avLst/>
            </a:prstGeom>
            <a:ln>
              <a:tailEnd type="triangle" w="lg" len="med"/>
            </a:ln>
          </xdr:spPr>
          <xdr:style>
            <a:lnRef idx="1">
              <a:schemeClr val="dk1"/>
            </a:lnRef>
            <a:fillRef idx="0">
              <a:schemeClr val="dk1"/>
            </a:fillRef>
            <a:effectRef idx="0">
              <a:schemeClr val="dk1"/>
            </a:effectRef>
            <a:fontRef idx="minor">
              <a:schemeClr val="tx1"/>
            </a:fontRef>
          </xdr:style>
        </xdr:cxnSp>
      </xdr:grpSp>
      <xdr:cxnSp macro="">
        <xdr:nvCxnSpPr>
          <xdr:cNvPr id="67" name="直線矢印コネクタ 66"/>
          <xdr:cNvCxnSpPr/>
        </xdr:nvCxnSpPr>
        <xdr:spPr>
          <a:xfrm flipH="1">
            <a:off x="6162676" y="3086100"/>
            <a:ext cx="9525" cy="733425"/>
          </a:xfrm>
          <a:prstGeom prst="straightConnector1">
            <a:avLst/>
          </a:prstGeom>
          <a:ln>
            <a:tailEnd type="triangle" w="lg" len="med"/>
          </a:ln>
        </xdr:spPr>
        <xdr:style>
          <a:lnRef idx="1">
            <a:schemeClr val="dk1"/>
          </a:lnRef>
          <a:fillRef idx="0">
            <a:schemeClr val="dk1"/>
          </a:fillRef>
          <a:effectRef idx="0">
            <a:schemeClr val="dk1"/>
          </a:effectRef>
          <a:fontRef idx="minor">
            <a:schemeClr val="tx1"/>
          </a:fontRef>
        </xdr:style>
      </xdr:cxnSp>
      <xdr:sp macro="" textlink="">
        <xdr:nvSpPr>
          <xdr:cNvPr id="68" name="テキスト ボックス 67"/>
          <xdr:cNvSpPr txBox="1"/>
        </xdr:nvSpPr>
        <xdr:spPr bwMode="auto">
          <a:xfrm>
            <a:off x="5267017" y="3867155"/>
            <a:ext cx="1783056" cy="3023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69" name="テキスト ボックス 68"/>
          <xdr:cNvSpPr txBox="1"/>
        </xdr:nvSpPr>
        <xdr:spPr bwMode="auto">
          <a:xfrm>
            <a:off x="4743450" y="4309940"/>
            <a:ext cx="2828925" cy="8506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B</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国立大学法人山梨大学</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algn="ctr">
              <a:lnSpc>
                <a:spcPts val="1500"/>
              </a:lnSpc>
            </a:pPr>
            <a:r>
              <a:rPr kumimoji="1" lang="ja-JP" altLang="en-US" sz="1200"/>
              <a:t>１０百万円</a:t>
            </a:r>
            <a:endParaRPr kumimoji="1" lang="en-US" altLang="ja-JP" sz="1200"/>
          </a:p>
          <a:p>
            <a:pPr algn="ctr">
              <a:lnSpc>
                <a:spcPts val="1500"/>
              </a:lnSpc>
            </a:pP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sp macro="" textlink="">
        <xdr:nvSpPr>
          <xdr:cNvPr id="70" name="テキスト ボックス 69"/>
          <xdr:cNvSpPr txBox="1"/>
        </xdr:nvSpPr>
        <xdr:spPr bwMode="auto">
          <a:xfrm>
            <a:off x="1847542" y="3867155"/>
            <a:ext cx="1783056" cy="3023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71" name="テキスト ボックス 70"/>
          <xdr:cNvSpPr txBox="1"/>
        </xdr:nvSpPr>
        <xdr:spPr bwMode="auto">
          <a:xfrm>
            <a:off x="1323975" y="4309940"/>
            <a:ext cx="2828925" cy="8506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Ａ</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独立行政法人</a:t>
            </a:r>
            <a:r>
              <a:rPr kumimoji="1" lang="ja-JP" altLang="ja-JP" sz="1200">
                <a:solidFill>
                  <a:schemeClr val="dk1"/>
                </a:solidFill>
                <a:effectLst/>
                <a:latin typeface="+mn-lt"/>
                <a:ea typeface="+mn-ea"/>
                <a:cs typeface="+mn-cs"/>
              </a:rPr>
              <a:t>国立</a:t>
            </a:r>
            <a:r>
              <a:rPr kumimoji="1" lang="ja-JP" altLang="en-US" sz="1200">
                <a:solidFill>
                  <a:schemeClr val="dk1"/>
                </a:solidFill>
                <a:effectLst/>
                <a:latin typeface="+mn-lt"/>
                <a:ea typeface="+mn-ea"/>
                <a:cs typeface="+mn-cs"/>
              </a:rPr>
              <a:t>病院機構</a:t>
            </a:r>
            <a:endParaRPr kumimoji="1" lang="en-US" altLang="ja-JP" sz="1200">
              <a:solidFill>
                <a:schemeClr val="dk1"/>
              </a:solidFill>
              <a:effectLst/>
              <a:latin typeface="+mn-lt"/>
              <a:ea typeface="+mn-ea"/>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三重</a:t>
            </a:r>
            <a:r>
              <a:rPr kumimoji="1" lang="ja-JP" altLang="ja-JP" sz="1200">
                <a:solidFill>
                  <a:schemeClr val="dk1"/>
                </a:solidFill>
                <a:effectLst/>
                <a:latin typeface="+mn-lt"/>
                <a:ea typeface="+mn-ea"/>
                <a:cs typeface="+mn-cs"/>
              </a:rPr>
              <a:t>病院（</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algn="ctr">
              <a:lnSpc>
                <a:spcPts val="1500"/>
              </a:lnSpc>
            </a:pPr>
            <a:r>
              <a:rPr kumimoji="1" lang="ja-JP" altLang="en-US" sz="1200"/>
              <a:t>１１百万円</a:t>
            </a:r>
            <a:endParaRPr kumimoji="1" lang="en-US" altLang="ja-JP" sz="1200"/>
          </a:p>
          <a:p>
            <a:pPr algn="ctr">
              <a:lnSpc>
                <a:spcPts val="1500"/>
              </a:lnSpc>
            </a:pP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sp macro="" textlink="">
        <xdr:nvSpPr>
          <xdr:cNvPr id="72" name="大かっこ 71"/>
          <xdr:cNvSpPr/>
        </xdr:nvSpPr>
        <xdr:spPr bwMode="auto">
          <a:xfrm>
            <a:off x="1228725" y="5361610"/>
            <a:ext cx="3057525" cy="65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地域の医師等に対する</a:t>
            </a:r>
            <a:endParaRPr lang="en-US" altLang="ja-JP"/>
          </a:p>
          <a:p>
            <a:pPr algn="ctr"/>
            <a:r>
              <a:rPr lang="ja-JP" altLang="en-US"/>
              <a:t>アレルギー疾患研修会の実施等</a:t>
            </a:r>
            <a:endParaRPr lang="ja-JP" altLang="ja-JP"/>
          </a:p>
        </xdr:txBody>
      </xdr:sp>
      <xdr:sp macro="" textlink="">
        <xdr:nvSpPr>
          <xdr:cNvPr id="73" name="大かっこ 72"/>
          <xdr:cNvSpPr/>
        </xdr:nvSpPr>
        <xdr:spPr bwMode="auto">
          <a:xfrm>
            <a:off x="4648200" y="5361610"/>
            <a:ext cx="3057525" cy="65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地域の医師等に対する</a:t>
            </a:r>
            <a:endParaRPr lang="en-US" altLang="ja-JP"/>
          </a:p>
          <a:p>
            <a:pPr algn="ctr"/>
            <a:r>
              <a:rPr lang="ja-JP" altLang="en-US"/>
              <a:t>アレルギー疾患研修会の実施等</a:t>
            </a:r>
            <a:endParaRPr lang="ja-JP" altLang="ja-JP"/>
          </a:p>
        </xdr:txBody>
      </xdr:sp>
      <xdr:sp macro="" textlink="">
        <xdr:nvSpPr>
          <xdr:cNvPr id="74" name="大かっこ 73"/>
          <xdr:cNvSpPr/>
        </xdr:nvSpPr>
        <xdr:spPr bwMode="auto">
          <a:xfrm>
            <a:off x="8058150" y="5342560"/>
            <a:ext cx="3057525" cy="65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地域の医師等に対する</a:t>
            </a:r>
            <a:endParaRPr lang="en-US" altLang="ja-JP"/>
          </a:p>
          <a:p>
            <a:pPr algn="ctr"/>
            <a:r>
              <a:rPr lang="ja-JP" altLang="en-US"/>
              <a:t>アレルギー疾患研修会の実施等</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188</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454</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4"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575</v>
      </c>
      <c r="X13" s="658"/>
      <c r="Y13" s="658"/>
      <c r="Z13" s="658"/>
      <c r="AA13" s="658"/>
      <c r="AB13" s="658"/>
      <c r="AC13" s="659"/>
      <c r="AD13" s="657">
        <v>31</v>
      </c>
      <c r="AE13" s="658"/>
      <c r="AF13" s="658"/>
      <c r="AG13" s="658"/>
      <c r="AH13" s="658"/>
      <c r="AI13" s="658"/>
      <c r="AJ13" s="659"/>
      <c r="AK13" s="657">
        <v>31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576</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579</v>
      </c>
      <c r="AE17" s="658"/>
      <c r="AF17" s="658"/>
      <c r="AG17" s="658"/>
      <c r="AH17" s="658"/>
      <c r="AI17" s="658"/>
      <c r="AJ17" s="659"/>
      <c r="AK17" s="657" t="s">
        <v>581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31</v>
      </c>
      <c r="AE18" s="879"/>
      <c r="AF18" s="879"/>
      <c r="AG18" s="879"/>
      <c r="AH18" s="879"/>
      <c r="AI18" s="879"/>
      <c r="AJ18" s="880"/>
      <c r="AK18" s="878">
        <f>SUM(AK13:AQ17)</f>
        <v>31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31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582</v>
      </c>
      <c r="H23" s="953"/>
      <c r="I23" s="953"/>
      <c r="J23" s="953"/>
      <c r="K23" s="953"/>
      <c r="L23" s="953"/>
      <c r="M23" s="953"/>
      <c r="N23" s="953"/>
      <c r="O23" s="954"/>
      <c r="P23" s="919">
        <v>31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31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588</v>
      </c>
      <c r="AR31" s="200"/>
      <c r="AS31" s="133" t="s">
        <v>355</v>
      </c>
      <c r="AT31" s="134"/>
      <c r="AU31" s="199">
        <v>33</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590</v>
      </c>
      <c r="AC32" s="461"/>
      <c r="AD32" s="461"/>
      <c r="AE32" s="218" t="s">
        <v>584</v>
      </c>
      <c r="AF32" s="219"/>
      <c r="AG32" s="219"/>
      <c r="AH32" s="219"/>
      <c r="AI32" s="218" t="s">
        <v>585</v>
      </c>
      <c r="AJ32" s="219"/>
      <c r="AK32" s="219"/>
      <c r="AL32" s="219"/>
      <c r="AM32" s="218">
        <v>28</v>
      </c>
      <c r="AN32" s="219"/>
      <c r="AO32" s="219"/>
      <c r="AP32" s="219"/>
      <c r="AQ32" s="340" t="s">
        <v>588</v>
      </c>
      <c r="AR32" s="207"/>
      <c r="AS32" s="207"/>
      <c r="AT32" s="341"/>
      <c r="AU32" s="219" t="s">
        <v>588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590</v>
      </c>
      <c r="AC33" s="523"/>
      <c r="AD33" s="523"/>
      <c r="AE33" s="218" t="s">
        <v>584</v>
      </c>
      <c r="AF33" s="219"/>
      <c r="AG33" s="219"/>
      <c r="AH33" s="219"/>
      <c r="AI33" s="218" t="s">
        <v>578</v>
      </c>
      <c r="AJ33" s="219"/>
      <c r="AK33" s="219"/>
      <c r="AL33" s="219"/>
      <c r="AM33" s="218">
        <v>47</v>
      </c>
      <c r="AN33" s="219"/>
      <c r="AO33" s="219"/>
      <c r="AP33" s="219"/>
      <c r="AQ33" s="340" t="s">
        <v>588</v>
      </c>
      <c r="AR33" s="207"/>
      <c r="AS33" s="207"/>
      <c r="AT33" s="341"/>
      <c r="AU33" s="219">
        <v>47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578</v>
      </c>
      <c r="AF34" s="219"/>
      <c r="AG34" s="219"/>
      <c r="AH34" s="219"/>
      <c r="AI34" s="218" t="s">
        <v>578</v>
      </c>
      <c r="AJ34" s="219"/>
      <c r="AK34" s="219"/>
      <c r="AL34" s="219"/>
      <c r="AM34" s="218">
        <f>AM32/AU33*100</f>
        <v>59.574468085106382</v>
      </c>
      <c r="AN34" s="219"/>
      <c r="AO34" s="219"/>
      <c r="AP34" s="219"/>
      <c r="AQ34" s="340" t="s">
        <v>588</v>
      </c>
      <c r="AR34" s="207"/>
      <c r="AS34" s="207"/>
      <c r="AT34" s="341"/>
      <c r="AU34" s="219" t="s">
        <v>589</v>
      </c>
      <c r="AV34" s="219"/>
      <c r="AW34" s="219"/>
      <c r="AX34" s="221"/>
    </row>
    <row r="35" spans="1:50" ht="23.25" customHeight="1" x14ac:dyDescent="0.15">
      <c r="A35" s="226" t="s">
        <v>504</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t="s">
        <v>588</v>
      </c>
      <c r="AF101" s="219"/>
      <c r="AG101" s="219"/>
      <c r="AH101" s="220"/>
      <c r="AI101" s="218" t="s">
        <v>594</v>
      </c>
      <c r="AJ101" s="219"/>
      <c r="AK101" s="219"/>
      <c r="AL101" s="220"/>
      <c r="AM101" s="218">
        <v>19</v>
      </c>
      <c r="AN101" s="219"/>
      <c r="AO101" s="219"/>
      <c r="AP101" s="220"/>
      <c r="AQ101" s="218" t="s">
        <v>666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t="s">
        <v>588</v>
      </c>
      <c r="AF102" s="418"/>
      <c r="AG102" s="418"/>
      <c r="AH102" s="418"/>
      <c r="AI102" s="418" t="s">
        <v>588</v>
      </c>
      <c r="AJ102" s="418"/>
      <c r="AK102" s="418"/>
      <c r="AL102" s="418"/>
      <c r="AM102" s="418">
        <v>3</v>
      </c>
      <c r="AN102" s="418"/>
      <c r="AO102" s="418"/>
      <c r="AP102" s="418"/>
      <c r="AQ102" s="273">
        <v>19</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t="s">
        <v>588</v>
      </c>
      <c r="AF116" s="418"/>
      <c r="AG116" s="418"/>
      <c r="AH116" s="418"/>
      <c r="AI116" s="418" t="s">
        <v>588</v>
      </c>
      <c r="AJ116" s="418"/>
      <c r="AK116" s="418"/>
      <c r="AL116" s="418"/>
      <c r="AM116" s="418">
        <v>1650947</v>
      </c>
      <c r="AN116" s="418"/>
      <c r="AO116" s="418"/>
      <c r="AP116" s="418"/>
      <c r="AQ116" s="218">
        <v>1650947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588</v>
      </c>
      <c r="AF117" s="551"/>
      <c r="AG117" s="551"/>
      <c r="AH117" s="551"/>
      <c r="AI117" s="551" t="s">
        <v>588</v>
      </c>
      <c r="AJ117" s="551"/>
      <c r="AK117" s="551"/>
      <c r="AL117" s="551"/>
      <c r="AM117" s="551" t="s">
        <v>598</v>
      </c>
      <c r="AN117" s="551"/>
      <c r="AO117" s="551"/>
      <c r="AP117" s="551"/>
      <c r="AQ117" s="551" t="s">
        <v>598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355</v>
      </c>
      <c r="AT133" s="134"/>
      <c r="AU133" s="200" t="s">
        <v>588</v>
      </c>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588</v>
      </c>
      <c r="AF134" s="207"/>
      <c r="AG134" s="207"/>
      <c r="AH134" s="207"/>
      <c r="AI134" s="206" t="s">
        <v>588</v>
      </c>
      <c r="AJ134" s="207"/>
      <c r="AK134" s="207"/>
      <c r="AL134" s="207"/>
      <c r="AM134" s="206" t="s">
        <v>602</v>
      </c>
      <c r="AN134" s="207"/>
      <c r="AO134" s="207"/>
      <c r="AP134" s="207"/>
      <c r="AQ134" s="206" t="s">
        <v>588</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588</v>
      </c>
      <c r="AF135" s="207"/>
      <c r="AG135" s="207"/>
      <c r="AH135" s="207"/>
      <c r="AI135" s="206" t="s">
        <v>588</v>
      </c>
      <c r="AJ135" s="207"/>
      <c r="AK135" s="207"/>
      <c r="AL135" s="207"/>
      <c r="AM135" s="206" t="s">
        <v>604</v>
      </c>
      <c r="AN135" s="207"/>
      <c r="AO135" s="207"/>
      <c r="AP135" s="207"/>
      <c r="AQ135" s="206" t="s">
        <v>588</v>
      </c>
      <c r="AR135" s="207"/>
      <c r="AS135" s="207"/>
      <c r="AT135" s="207"/>
      <c r="AU135" s="206" t="s">
        <v>605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606</v>
      </c>
      <c r="H154" s="105"/>
      <c r="I154" s="105"/>
      <c r="J154" s="105"/>
      <c r="K154" s="105"/>
      <c r="L154" s="105"/>
      <c r="M154" s="105"/>
      <c r="N154" s="105"/>
      <c r="O154" s="105"/>
      <c r="P154" s="106"/>
      <c r="Q154" s="125" t="s">
        <v>588</v>
      </c>
      <c r="R154" s="105"/>
      <c r="S154" s="105"/>
      <c r="T154" s="105"/>
      <c r="U154" s="105"/>
      <c r="V154" s="105"/>
      <c r="W154" s="105"/>
      <c r="X154" s="105"/>
      <c r="Y154" s="105"/>
      <c r="Z154" s="105"/>
      <c r="AA154" s="293"/>
      <c r="AB154" s="141" t="s">
        <v>588</v>
      </c>
      <c r="AC154" s="142"/>
      <c r="AD154" s="142"/>
      <c r="AE154" s="147" t="s">
        <v>588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375</v>
      </c>
      <c r="K430" s="901"/>
      <c r="L430" s="901"/>
      <c r="M430" s="901"/>
      <c r="N430" s="901"/>
      <c r="O430" s="901"/>
      <c r="P430" s="901"/>
      <c r="Q430" s="901"/>
      <c r="R430" s="901"/>
      <c r="S430" s="901"/>
      <c r="T430" s="902"/>
      <c r="U430" s="588" t="s">
        <v>608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30</v>
      </c>
      <c r="AF432" s="200"/>
      <c r="AG432" s="133" t="s">
        <v>355</v>
      </c>
      <c r="AH432" s="134"/>
      <c r="AI432" s="156"/>
      <c r="AJ432" s="156"/>
      <c r="AK432" s="156"/>
      <c r="AL432" s="154"/>
      <c r="AM432" s="156"/>
      <c r="AN432" s="156"/>
      <c r="AO432" s="156"/>
      <c r="AP432" s="154"/>
      <c r="AQ432" s="590" t="s">
        <v>588</v>
      </c>
      <c r="AR432" s="200"/>
      <c r="AS432" s="133" t="s">
        <v>355</v>
      </c>
      <c r="AT432" s="134"/>
      <c r="AU432" s="200">
        <v>33</v>
      </c>
      <c r="AV432" s="200"/>
      <c r="AW432" s="133" t="s">
        <v>300</v>
      </c>
      <c r="AX432" s="195"/>
    </row>
    <row r="433" spans="1:50" ht="23.25" customHeight="1" x14ac:dyDescent="0.15">
      <c r="A433" s="189"/>
      <c r="B433" s="186"/>
      <c r="C433" s="180"/>
      <c r="D433" s="186"/>
      <c r="E433" s="342"/>
      <c r="F433" s="343"/>
      <c r="G433" s="104" t="s">
        <v>610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0">
        <v>28</v>
      </c>
      <c r="AF433" s="207"/>
      <c r="AG433" s="207"/>
      <c r="AH433" s="207"/>
      <c r="AI433" s="340">
        <v>28</v>
      </c>
      <c r="AJ433" s="207"/>
      <c r="AK433" s="207"/>
      <c r="AL433" s="207"/>
      <c r="AM433" s="340"/>
      <c r="AN433" s="207"/>
      <c r="AO433" s="207"/>
      <c r="AP433" s="341"/>
      <c r="AQ433" s="340" t="s">
        <v>588</v>
      </c>
      <c r="AR433" s="207"/>
      <c r="AS433" s="207"/>
      <c r="AT433" s="341"/>
      <c r="AU433" s="207" t="s">
        <v>667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609</v>
      </c>
      <c r="AC434" s="205"/>
      <c r="AD434" s="205"/>
      <c r="AE434" s="340" t="s">
        <v>601</v>
      </c>
      <c r="AF434" s="207"/>
      <c r="AG434" s="207"/>
      <c r="AH434" s="341"/>
      <c r="AI434" s="340" t="s">
        <v>588</v>
      </c>
      <c r="AJ434" s="207"/>
      <c r="AK434" s="207"/>
      <c r="AL434" s="207"/>
      <c r="AM434" s="340" t="s">
        <v>588</v>
      </c>
      <c r="AN434" s="207"/>
      <c r="AO434" s="207"/>
      <c r="AP434" s="341"/>
      <c r="AQ434" s="340" t="s">
        <v>588</v>
      </c>
      <c r="AR434" s="207"/>
      <c r="AS434" s="207"/>
      <c r="AT434" s="341"/>
      <c r="AU434" s="207">
        <v>47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f>AE433/AU434*100</f>
        <v>59.574468085106382</v>
      </c>
      <c r="AF435" s="207"/>
      <c r="AG435" s="207"/>
      <c r="AH435" s="341"/>
      <c r="AI435" s="340">
        <f>AI433/AU434*100</f>
        <v>59.574468085106382</v>
      </c>
      <c r="AJ435" s="207"/>
      <c r="AK435" s="207"/>
      <c r="AL435" s="341"/>
      <c r="AM435" s="340"/>
      <c r="AN435" s="207"/>
      <c r="AO435" s="207"/>
      <c r="AP435" s="341"/>
      <c r="AQ435" s="340" t="s">
        <v>588</v>
      </c>
      <c r="AR435" s="207"/>
      <c r="AS435" s="207"/>
      <c r="AT435" s="341"/>
      <c r="AU435" s="207" t="s">
        <v>666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588</v>
      </c>
      <c r="AF457" s="200"/>
      <c r="AG457" s="133" t="s">
        <v>355</v>
      </c>
      <c r="AH457" s="134"/>
      <c r="AI457" s="156"/>
      <c r="AJ457" s="156"/>
      <c r="AK457" s="156"/>
      <c r="AL457" s="154"/>
      <c r="AM457" s="156"/>
      <c r="AN457" s="156"/>
      <c r="AO457" s="156"/>
      <c r="AP457" s="154"/>
      <c r="AQ457" s="590" t="s">
        <v>588</v>
      </c>
      <c r="AR457" s="200"/>
      <c r="AS457" s="133" t="s">
        <v>355</v>
      </c>
      <c r="AT457" s="134"/>
      <c r="AU457" s="200">
        <v>40</v>
      </c>
      <c r="AV457" s="200"/>
      <c r="AW457" s="133" t="s">
        <v>300</v>
      </c>
      <c r="AX457" s="195"/>
    </row>
    <row r="458" spans="1:50" ht="23.2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40" t="s">
        <v>588</v>
      </c>
      <c r="AF458" s="207"/>
      <c r="AG458" s="207"/>
      <c r="AH458" s="207"/>
      <c r="AI458" s="340" t="s">
        <v>613</v>
      </c>
      <c r="AJ458" s="207"/>
      <c r="AK458" s="207"/>
      <c r="AL458" s="207"/>
      <c r="AM458" s="340" t="s">
        <v>588</v>
      </c>
      <c r="AN458" s="207"/>
      <c r="AO458" s="207"/>
      <c r="AP458" s="341"/>
      <c r="AQ458" s="340" t="s">
        <v>588</v>
      </c>
      <c r="AR458" s="207"/>
      <c r="AS458" s="207"/>
      <c r="AT458" s="341"/>
      <c r="AU458" s="207" t="s">
        <v>668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612</v>
      </c>
      <c r="AC459" s="205"/>
      <c r="AD459" s="205"/>
      <c r="AE459" s="340" t="s">
        <v>588</v>
      </c>
      <c r="AF459" s="207"/>
      <c r="AG459" s="207"/>
      <c r="AH459" s="341"/>
      <c r="AI459" s="340" t="s">
        <v>614</v>
      </c>
      <c r="AJ459" s="207"/>
      <c r="AK459" s="207"/>
      <c r="AL459" s="207"/>
      <c r="AM459" s="340" t="s">
        <v>588</v>
      </c>
      <c r="AN459" s="207"/>
      <c r="AO459" s="207"/>
      <c r="AP459" s="341"/>
      <c r="AQ459" s="340" t="s">
        <v>588</v>
      </c>
      <c r="AR459" s="207"/>
      <c r="AS459" s="207"/>
      <c r="AT459" s="341"/>
      <c r="AU459" s="207">
        <v>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588</v>
      </c>
      <c r="AF460" s="207"/>
      <c r="AG460" s="207"/>
      <c r="AH460" s="341"/>
      <c r="AI460" s="340" t="s">
        <v>588</v>
      </c>
      <c r="AJ460" s="207"/>
      <c r="AK460" s="207"/>
      <c r="AL460" s="207"/>
      <c r="AM460" s="340" t="s">
        <v>588</v>
      </c>
      <c r="AN460" s="207"/>
      <c r="AO460" s="207"/>
      <c r="AP460" s="341"/>
      <c r="AQ460" s="340" t="s">
        <v>588</v>
      </c>
      <c r="AR460" s="207"/>
      <c r="AS460" s="207"/>
      <c r="AT460" s="341"/>
      <c r="AU460" s="207" t="s">
        <v>667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4.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54.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54.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616</v>
      </c>
      <c r="AE705" s="715"/>
      <c r="AF705" s="715"/>
      <c r="AG705" s="125" t="s">
        <v>621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671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616</v>
      </c>
      <c r="AE712" s="783"/>
      <c r="AF712" s="783"/>
      <c r="AG712" s="810" t="s">
        <v>622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616</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616</v>
      </c>
      <c r="AE714" s="808"/>
      <c r="AF714" s="809"/>
      <c r="AG714" s="736" t="s">
        <v>575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616</v>
      </c>
      <c r="AE715" s="605"/>
      <c r="AF715" s="656"/>
      <c r="AG715" s="742" t="s">
        <v>576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616</v>
      </c>
      <c r="AE718" s="329"/>
      <c r="AF718" s="329"/>
      <c r="AG718" s="127" t="s">
        <v>588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627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568</v>
      </c>
      <c r="D721" s="297"/>
      <c r="E721" s="297"/>
      <c r="F721" s="298"/>
      <c r="G721" s="287"/>
      <c r="H721" s="288"/>
      <c r="I721" s="83" t="str">
        <f>IF(OR(G721="　", G721=""), "", "-")</f>
        <v/>
      </c>
      <c r="J721" s="291">
        <v>187</v>
      </c>
      <c r="K721" s="291"/>
      <c r="L721" s="83" t="str">
        <f>IF(M721="","","-")</f>
        <v/>
      </c>
      <c r="M721" s="84"/>
      <c r="N721" s="304" t="s">
        <v>626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3.25" customHeight="1" thickBot="1" x14ac:dyDescent="0.2">
      <c r="A729" s="634" t="s">
        <v>673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5.5" customHeight="1" thickBot="1" x14ac:dyDescent="0.2">
      <c r="A731" s="799" t="s">
        <v>256</v>
      </c>
      <c r="B731" s="800"/>
      <c r="C731" s="800"/>
      <c r="D731" s="800"/>
      <c r="E731" s="801"/>
      <c r="F731" s="729" t="s">
        <v>674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672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667</v>
      </c>
      <c r="F737" s="990"/>
      <c r="G737" s="990"/>
      <c r="H737" s="990"/>
      <c r="I737" s="990"/>
      <c r="J737" s="990"/>
      <c r="K737" s="990"/>
      <c r="L737" s="990"/>
      <c r="M737" s="990"/>
      <c r="N737" s="365" t="s">
        <v>541</v>
      </c>
      <c r="O737" s="365"/>
      <c r="P737" s="365"/>
      <c r="Q737" s="365"/>
      <c r="R737" s="990" t="s">
        <v>667</v>
      </c>
      <c r="S737" s="990"/>
      <c r="T737" s="990"/>
      <c r="U737" s="990"/>
      <c r="V737" s="990"/>
      <c r="W737" s="990"/>
      <c r="X737" s="990"/>
      <c r="Y737" s="990"/>
      <c r="Z737" s="990"/>
      <c r="AA737" s="365" t="s">
        <v>540</v>
      </c>
      <c r="AB737" s="365"/>
      <c r="AC737" s="365"/>
      <c r="AD737" s="365"/>
      <c r="AE737" s="990" t="s">
        <v>669</v>
      </c>
      <c r="AF737" s="990"/>
      <c r="AG737" s="990"/>
      <c r="AH737" s="990"/>
      <c r="AI737" s="990"/>
      <c r="AJ737" s="990"/>
      <c r="AK737" s="990"/>
      <c r="AL737" s="990"/>
      <c r="AM737" s="990"/>
      <c r="AN737" s="365" t="s">
        <v>539</v>
      </c>
      <c r="AO737" s="365"/>
      <c r="AP737" s="365"/>
      <c r="AQ737" s="365"/>
      <c r="AR737" s="982" t="s">
        <v>669</v>
      </c>
      <c r="AS737" s="983"/>
      <c r="AT737" s="983"/>
      <c r="AU737" s="983"/>
      <c r="AV737" s="983"/>
      <c r="AW737" s="983"/>
      <c r="AX737" s="984"/>
      <c r="AY737" s="89"/>
      <c r="AZ737" s="89"/>
    </row>
    <row r="738" spans="1:52" ht="24.75" customHeight="1" x14ac:dyDescent="0.15">
      <c r="A738" s="991" t="s">
        <v>538</v>
      </c>
      <c r="B738" s="210"/>
      <c r="C738" s="210"/>
      <c r="D738" s="211"/>
      <c r="E738" s="990" t="s">
        <v>667</v>
      </c>
      <c r="F738" s="990"/>
      <c r="G738" s="990"/>
      <c r="H738" s="990"/>
      <c r="I738" s="990"/>
      <c r="J738" s="990"/>
      <c r="K738" s="990"/>
      <c r="L738" s="990"/>
      <c r="M738" s="990"/>
      <c r="N738" s="365" t="s">
        <v>537</v>
      </c>
      <c r="O738" s="365"/>
      <c r="P738" s="365"/>
      <c r="Q738" s="365"/>
      <c r="R738" s="990" t="s">
        <v>667</v>
      </c>
      <c r="S738" s="990"/>
      <c r="T738" s="990"/>
      <c r="U738" s="990"/>
      <c r="V738" s="990"/>
      <c r="W738" s="990"/>
      <c r="X738" s="990"/>
      <c r="Y738" s="990"/>
      <c r="Z738" s="990"/>
      <c r="AA738" s="365" t="s">
        <v>536</v>
      </c>
      <c r="AB738" s="365"/>
      <c r="AC738" s="365"/>
      <c r="AD738" s="365"/>
      <c r="AE738" s="990" t="s">
        <v>670</v>
      </c>
      <c r="AF738" s="990"/>
      <c r="AG738" s="990"/>
      <c r="AH738" s="990"/>
      <c r="AI738" s="990"/>
      <c r="AJ738" s="990"/>
      <c r="AK738" s="990"/>
      <c r="AL738" s="990"/>
      <c r="AM738" s="990"/>
      <c r="AN738" s="365" t="s">
        <v>532</v>
      </c>
      <c r="AO738" s="365"/>
      <c r="AP738" s="365"/>
      <c r="AQ738" s="365"/>
      <c r="AR738" s="982" t="s">
        <v>670</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t="s">
        <v>549</v>
      </c>
      <c r="J739" s="985"/>
      <c r="K739" s="93" t="str">
        <f>IF(OR(I739="　", I739=""), "", "-")</f>
        <v>-</v>
      </c>
      <c r="L739" s="986">
        <v>15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665</v>
      </c>
      <c r="H781" s="671"/>
      <c r="I781" s="671"/>
      <c r="J781" s="671"/>
      <c r="K781" s="672"/>
      <c r="L781" s="664" t="s">
        <v>645</v>
      </c>
      <c r="M781" s="665"/>
      <c r="N781" s="665"/>
      <c r="O781" s="665"/>
      <c r="P781" s="665"/>
      <c r="Q781" s="665"/>
      <c r="R781" s="665"/>
      <c r="S781" s="665"/>
      <c r="T781" s="665"/>
      <c r="U781" s="665"/>
      <c r="V781" s="665"/>
      <c r="W781" s="665"/>
      <c r="X781" s="666"/>
      <c r="Y781" s="388">
        <v>6</v>
      </c>
      <c r="Z781" s="389"/>
      <c r="AA781" s="389"/>
      <c r="AB781" s="805"/>
      <c r="AC781" s="670" t="s">
        <v>665</v>
      </c>
      <c r="AD781" s="671"/>
      <c r="AE781" s="671"/>
      <c r="AF781" s="671"/>
      <c r="AG781" s="672"/>
      <c r="AH781" s="664" t="s">
        <v>646</v>
      </c>
      <c r="AI781" s="665"/>
      <c r="AJ781" s="665"/>
      <c r="AK781" s="665"/>
      <c r="AL781" s="665"/>
      <c r="AM781" s="665"/>
      <c r="AN781" s="665"/>
      <c r="AO781" s="665"/>
      <c r="AP781" s="665"/>
      <c r="AQ781" s="665"/>
      <c r="AR781" s="665"/>
      <c r="AS781" s="665"/>
      <c r="AT781" s="666"/>
      <c r="AU781" s="388">
        <v>8</v>
      </c>
      <c r="AV781" s="389"/>
      <c r="AW781" s="389"/>
      <c r="AX781" s="390"/>
    </row>
    <row r="782" spans="1:50" ht="24.75" customHeight="1" x14ac:dyDescent="0.15">
      <c r="A782" s="631"/>
      <c r="B782" s="632"/>
      <c r="C782" s="632"/>
      <c r="D782" s="632"/>
      <c r="E782" s="632"/>
      <c r="F782" s="633"/>
      <c r="G782" s="606" t="s">
        <v>633</v>
      </c>
      <c r="H782" s="607"/>
      <c r="I782" s="607"/>
      <c r="J782" s="607"/>
      <c r="K782" s="608"/>
      <c r="L782" s="598" t="s">
        <v>634</v>
      </c>
      <c r="M782" s="599"/>
      <c r="N782" s="599"/>
      <c r="O782" s="599"/>
      <c r="P782" s="599"/>
      <c r="Q782" s="599"/>
      <c r="R782" s="599"/>
      <c r="S782" s="599"/>
      <c r="T782" s="599"/>
      <c r="U782" s="599"/>
      <c r="V782" s="599"/>
      <c r="W782" s="599"/>
      <c r="X782" s="600"/>
      <c r="Y782" s="601">
        <v>4</v>
      </c>
      <c r="Z782" s="602"/>
      <c r="AA782" s="602"/>
      <c r="AB782" s="612"/>
      <c r="AC782" s="606" t="s">
        <v>639</v>
      </c>
      <c r="AD782" s="607"/>
      <c r="AE782" s="607"/>
      <c r="AF782" s="607"/>
      <c r="AG782" s="608"/>
      <c r="AH782" s="598" t="s">
        <v>647</v>
      </c>
      <c r="AI782" s="599"/>
      <c r="AJ782" s="599"/>
      <c r="AK782" s="599"/>
      <c r="AL782" s="599"/>
      <c r="AM782" s="599"/>
      <c r="AN782" s="599"/>
      <c r="AO782" s="599"/>
      <c r="AP782" s="599"/>
      <c r="AQ782" s="599"/>
      <c r="AR782" s="599"/>
      <c r="AS782" s="599"/>
      <c r="AT782" s="600"/>
      <c r="AU782" s="601">
        <v>0.9</v>
      </c>
      <c r="AV782" s="602"/>
      <c r="AW782" s="602"/>
      <c r="AX782" s="603"/>
    </row>
    <row r="783" spans="1:50" ht="24.75" customHeight="1" x14ac:dyDescent="0.15">
      <c r="A783" s="631"/>
      <c r="B783" s="632"/>
      <c r="C783" s="632"/>
      <c r="D783" s="632"/>
      <c r="E783" s="632"/>
      <c r="F783" s="633"/>
      <c r="G783" s="606" t="s">
        <v>635</v>
      </c>
      <c r="H783" s="607"/>
      <c r="I783" s="607"/>
      <c r="J783" s="607"/>
      <c r="K783" s="608"/>
      <c r="L783" s="598" t="s">
        <v>636</v>
      </c>
      <c r="M783" s="599"/>
      <c r="N783" s="599"/>
      <c r="O783" s="599"/>
      <c r="P783" s="599"/>
      <c r="Q783" s="599"/>
      <c r="R783" s="599"/>
      <c r="S783" s="599"/>
      <c r="T783" s="599"/>
      <c r="U783" s="599"/>
      <c r="V783" s="599"/>
      <c r="W783" s="599"/>
      <c r="X783" s="600"/>
      <c r="Y783" s="601">
        <v>0.3</v>
      </c>
      <c r="Z783" s="602"/>
      <c r="AA783" s="602"/>
      <c r="AB783" s="612"/>
      <c r="AC783" s="606" t="s">
        <v>637</v>
      </c>
      <c r="AD783" s="607"/>
      <c r="AE783" s="607"/>
      <c r="AF783" s="607"/>
      <c r="AG783" s="608"/>
      <c r="AH783" s="598" t="s">
        <v>648</v>
      </c>
      <c r="AI783" s="599"/>
      <c r="AJ783" s="599"/>
      <c r="AK783" s="599"/>
      <c r="AL783" s="599"/>
      <c r="AM783" s="599"/>
      <c r="AN783" s="599"/>
      <c r="AO783" s="599"/>
      <c r="AP783" s="599"/>
      <c r="AQ783" s="599"/>
      <c r="AR783" s="599"/>
      <c r="AS783" s="599"/>
      <c r="AT783" s="600"/>
      <c r="AU783" s="601">
        <v>0.4</v>
      </c>
      <c r="AV783" s="602"/>
      <c r="AW783" s="602"/>
      <c r="AX783" s="603"/>
    </row>
    <row r="784" spans="1:50" ht="24.75" customHeight="1" x14ac:dyDescent="0.15">
      <c r="A784" s="631"/>
      <c r="B784" s="632"/>
      <c r="C784" s="632"/>
      <c r="D784" s="632"/>
      <c r="E784" s="632"/>
      <c r="F784" s="633"/>
      <c r="G784" s="606" t="s">
        <v>637</v>
      </c>
      <c r="H784" s="607"/>
      <c r="I784" s="607"/>
      <c r="J784" s="607"/>
      <c r="K784" s="608"/>
      <c r="L784" s="598" t="s">
        <v>638</v>
      </c>
      <c r="M784" s="599"/>
      <c r="N784" s="599"/>
      <c r="O784" s="599"/>
      <c r="P784" s="599"/>
      <c r="Q784" s="599"/>
      <c r="R784" s="599"/>
      <c r="S784" s="599"/>
      <c r="T784" s="599"/>
      <c r="U784" s="599"/>
      <c r="V784" s="599"/>
      <c r="W784" s="599"/>
      <c r="X784" s="600"/>
      <c r="Y784" s="601">
        <v>0.3</v>
      </c>
      <c r="Z784" s="602"/>
      <c r="AA784" s="602"/>
      <c r="AB784" s="612"/>
      <c r="AC784" s="606" t="s">
        <v>635</v>
      </c>
      <c r="AD784" s="607"/>
      <c r="AE784" s="607"/>
      <c r="AF784" s="607"/>
      <c r="AG784" s="608"/>
      <c r="AH784" s="598" t="s">
        <v>649</v>
      </c>
      <c r="AI784" s="599"/>
      <c r="AJ784" s="599"/>
      <c r="AK784" s="599"/>
      <c r="AL784" s="599"/>
      <c r="AM784" s="599"/>
      <c r="AN784" s="599"/>
      <c r="AO784" s="599"/>
      <c r="AP784" s="599"/>
      <c r="AQ784" s="599"/>
      <c r="AR784" s="599"/>
      <c r="AS784" s="599"/>
      <c r="AT784" s="600"/>
      <c r="AU784" s="601">
        <v>0.2</v>
      </c>
      <c r="AV784" s="602"/>
      <c r="AW784" s="602"/>
      <c r="AX784" s="603"/>
    </row>
    <row r="785" spans="1:50" ht="24.75" customHeight="1" x14ac:dyDescent="0.15">
      <c r="A785" s="631"/>
      <c r="B785" s="632"/>
      <c r="C785" s="632"/>
      <c r="D785" s="632"/>
      <c r="E785" s="632"/>
      <c r="F785" s="633"/>
      <c r="G785" s="606" t="s">
        <v>639</v>
      </c>
      <c r="H785" s="607"/>
      <c r="I785" s="607"/>
      <c r="J785" s="607"/>
      <c r="K785" s="608"/>
      <c r="L785" s="598" t="s">
        <v>640</v>
      </c>
      <c r="M785" s="599"/>
      <c r="N785" s="599"/>
      <c r="O785" s="599"/>
      <c r="P785" s="599"/>
      <c r="Q785" s="599"/>
      <c r="R785" s="599"/>
      <c r="S785" s="599"/>
      <c r="T785" s="599"/>
      <c r="U785" s="599"/>
      <c r="V785" s="599"/>
      <c r="W785" s="599"/>
      <c r="X785" s="600"/>
      <c r="Y785" s="601">
        <v>0.1</v>
      </c>
      <c r="Z785" s="602"/>
      <c r="AA785" s="602"/>
      <c r="AB785" s="612"/>
      <c r="AC785" s="606" t="s">
        <v>633</v>
      </c>
      <c r="AD785" s="607"/>
      <c r="AE785" s="607"/>
      <c r="AF785" s="607"/>
      <c r="AG785" s="608"/>
      <c r="AH785" s="598" t="s">
        <v>634</v>
      </c>
      <c r="AI785" s="599"/>
      <c r="AJ785" s="599"/>
      <c r="AK785" s="599"/>
      <c r="AL785" s="599"/>
      <c r="AM785" s="599"/>
      <c r="AN785" s="599"/>
      <c r="AO785" s="599"/>
      <c r="AP785" s="599"/>
      <c r="AQ785" s="599"/>
      <c r="AR785" s="599"/>
      <c r="AS785" s="599"/>
      <c r="AT785" s="600"/>
      <c r="AU785" s="601">
        <v>0.2</v>
      </c>
      <c r="AV785" s="602"/>
      <c r="AW785" s="602"/>
      <c r="AX785" s="603"/>
    </row>
    <row r="786" spans="1:50" ht="24.75" customHeight="1" x14ac:dyDescent="0.15">
      <c r="A786" s="631"/>
      <c r="B786" s="632"/>
      <c r="C786" s="632"/>
      <c r="D786" s="632"/>
      <c r="E786" s="632"/>
      <c r="F786" s="633"/>
      <c r="G786" s="606" t="s">
        <v>641</v>
      </c>
      <c r="H786" s="607"/>
      <c r="I786" s="607"/>
      <c r="J786" s="607"/>
      <c r="K786" s="608"/>
      <c r="L786" s="598" t="s">
        <v>642</v>
      </c>
      <c r="M786" s="599"/>
      <c r="N786" s="599"/>
      <c r="O786" s="599"/>
      <c r="P786" s="599"/>
      <c r="Q786" s="599"/>
      <c r="R786" s="599"/>
      <c r="S786" s="599"/>
      <c r="T786" s="599"/>
      <c r="U786" s="599"/>
      <c r="V786" s="599"/>
      <c r="W786" s="599"/>
      <c r="X786" s="600"/>
      <c r="Y786" s="601">
        <v>0.1</v>
      </c>
      <c r="Z786" s="602"/>
      <c r="AA786" s="602"/>
      <c r="AB786" s="612"/>
      <c r="AC786" s="606" t="s">
        <v>641</v>
      </c>
      <c r="AD786" s="607"/>
      <c r="AE786" s="607"/>
      <c r="AF786" s="607"/>
      <c r="AG786" s="608"/>
      <c r="AH786" s="598" t="s">
        <v>650</v>
      </c>
      <c r="AI786" s="599"/>
      <c r="AJ786" s="599"/>
      <c r="AK786" s="599"/>
      <c r="AL786" s="599"/>
      <c r="AM786" s="599"/>
      <c r="AN786" s="599"/>
      <c r="AO786" s="599"/>
      <c r="AP786" s="599"/>
      <c r="AQ786" s="599"/>
      <c r="AR786" s="599"/>
      <c r="AS786" s="599"/>
      <c r="AT786" s="600"/>
      <c r="AU786" s="601">
        <v>0.2</v>
      </c>
      <c r="AV786" s="602"/>
      <c r="AW786" s="602"/>
      <c r="AX786" s="603"/>
    </row>
    <row r="787" spans="1:50" ht="24.75" customHeight="1" x14ac:dyDescent="0.15">
      <c r="A787" s="631"/>
      <c r="B787" s="632"/>
      <c r="C787" s="632"/>
      <c r="D787" s="632"/>
      <c r="E787" s="632"/>
      <c r="F787" s="633"/>
      <c r="G787" s="606" t="s">
        <v>643</v>
      </c>
      <c r="H787" s="607"/>
      <c r="I787" s="607"/>
      <c r="J787" s="607"/>
      <c r="K787" s="608"/>
      <c r="L787" s="598" t="s">
        <v>644</v>
      </c>
      <c r="M787" s="599"/>
      <c r="N787" s="599"/>
      <c r="O787" s="599"/>
      <c r="P787" s="599"/>
      <c r="Q787" s="599"/>
      <c r="R787" s="599"/>
      <c r="S787" s="599"/>
      <c r="T787" s="599"/>
      <c r="U787" s="599"/>
      <c r="V787" s="599"/>
      <c r="W787" s="599"/>
      <c r="X787" s="600"/>
      <c r="Y787" s="601">
        <v>0.1</v>
      </c>
      <c r="Z787" s="602"/>
      <c r="AA787" s="602"/>
      <c r="AB787" s="612"/>
      <c r="AC787" s="606" t="s">
        <v>643</v>
      </c>
      <c r="AD787" s="607"/>
      <c r="AE787" s="607"/>
      <c r="AF787" s="607"/>
      <c r="AG787" s="608"/>
      <c r="AH787" s="598" t="s">
        <v>644</v>
      </c>
      <c r="AI787" s="599"/>
      <c r="AJ787" s="599"/>
      <c r="AK787" s="599"/>
      <c r="AL787" s="599"/>
      <c r="AM787" s="599"/>
      <c r="AN787" s="599"/>
      <c r="AO787" s="599"/>
      <c r="AP787" s="599"/>
      <c r="AQ787" s="599"/>
      <c r="AR787" s="599"/>
      <c r="AS787" s="599"/>
      <c r="AT787" s="600"/>
      <c r="AU787" s="601">
        <v>0.1</v>
      </c>
      <c r="AV787" s="602"/>
      <c r="AW787" s="602"/>
      <c r="AX787" s="603"/>
    </row>
    <row r="788" spans="1:50" ht="24.75" customHeight="1" x14ac:dyDescent="0.15">
      <c r="A788" s="631"/>
      <c r="B788" s="632"/>
      <c r="C788" s="632"/>
      <c r="D788" s="632"/>
      <c r="E788" s="632"/>
      <c r="F788" s="633"/>
      <c r="G788" s="606" t="s">
        <v>656</v>
      </c>
      <c r="H788" s="607"/>
      <c r="I788" s="607"/>
      <c r="J788" s="607"/>
      <c r="K788" s="608"/>
      <c r="L788" s="598" t="s">
        <v>656</v>
      </c>
      <c r="M788" s="599"/>
      <c r="N788" s="599"/>
      <c r="O788" s="599"/>
      <c r="P788" s="599"/>
      <c r="Q788" s="599"/>
      <c r="R788" s="599"/>
      <c r="S788" s="599"/>
      <c r="T788" s="599"/>
      <c r="U788" s="599"/>
      <c r="V788" s="599"/>
      <c r="W788" s="599"/>
      <c r="X788" s="600"/>
      <c r="Y788" s="601">
        <v>0.1</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9.9999999999999982</v>
      </c>
      <c r="AV791" s="832"/>
      <c r="AW791" s="832"/>
      <c r="AX791" s="834"/>
    </row>
    <row r="792" spans="1:50" ht="24.75" customHeight="1" x14ac:dyDescent="0.15">
      <c r="A792" s="631"/>
      <c r="B792" s="632"/>
      <c r="C792" s="632"/>
      <c r="D792" s="632"/>
      <c r="E792" s="632"/>
      <c r="F792" s="633"/>
      <c r="G792" s="595" t="s">
        <v>632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633</v>
      </c>
      <c r="H794" s="671"/>
      <c r="I794" s="671"/>
      <c r="J794" s="671"/>
      <c r="K794" s="672"/>
      <c r="L794" s="664" t="s">
        <v>634</v>
      </c>
      <c r="M794" s="665"/>
      <c r="N794" s="665"/>
      <c r="O794" s="665"/>
      <c r="P794" s="665"/>
      <c r="Q794" s="665"/>
      <c r="R794" s="665"/>
      <c r="S794" s="665"/>
      <c r="T794" s="665"/>
      <c r="U794" s="665"/>
      <c r="V794" s="665"/>
      <c r="W794" s="665"/>
      <c r="X794" s="666"/>
      <c r="Y794" s="388">
        <v>5</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t="s">
        <v>635</v>
      </c>
      <c r="H795" s="607"/>
      <c r="I795" s="607"/>
      <c r="J795" s="607"/>
      <c r="K795" s="608"/>
      <c r="L795" s="598" t="s">
        <v>651</v>
      </c>
      <c r="M795" s="599"/>
      <c r="N795" s="599"/>
      <c r="O795" s="599"/>
      <c r="P795" s="599"/>
      <c r="Q795" s="599"/>
      <c r="R795" s="599"/>
      <c r="S795" s="599"/>
      <c r="T795" s="599"/>
      <c r="U795" s="599"/>
      <c r="V795" s="599"/>
      <c r="W795" s="599"/>
      <c r="X795" s="600"/>
      <c r="Y795" s="601">
        <v>2</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639</v>
      </c>
      <c r="H796" s="607"/>
      <c r="I796" s="607"/>
      <c r="J796" s="607"/>
      <c r="K796" s="608"/>
      <c r="L796" s="598" t="s">
        <v>652</v>
      </c>
      <c r="M796" s="599"/>
      <c r="N796" s="599"/>
      <c r="O796" s="599"/>
      <c r="P796" s="599"/>
      <c r="Q796" s="599"/>
      <c r="R796" s="599"/>
      <c r="S796" s="599"/>
      <c r="T796" s="599"/>
      <c r="U796" s="599"/>
      <c r="V796" s="599"/>
      <c r="W796" s="599"/>
      <c r="X796" s="600"/>
      <c r="Y796" s="601">
        <v>2</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665</v>
      </c>
      <c r="H797" s="607"/>
      <c r="I797" s="607"/>
      <c r="J797" s="607"/>
      <c r="K797" s="608"/>
      <c r="L797" s="598" t="s">
        <v>653</v>
      </c>
      <c r="M797" s="599"/>
      <c r="N797" s="599"/>
      <c r="O797" s="599"/>
      <c r="P797" s="599"/>
      <c r="Q797" s="599"/>
      <c r="R797" s="599"/>
      <c r="S797" s="599"/>
      <c r="T797" s="599"/>
      <c r="U797" s="599"/>
      <c r="V797" s="599"/>
      <c r="W797" s="599"/>
      <c r="X797" s="600"/>
      <c r="Y797" s="601">
        <v>0.5</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641</v>
      </c>
      <c r="H798" s="607"/>
      <c r="I798" s="607"/>
      <c r="J798" s="607"/>
      <c r="K798" s="608"/>
      <c r="L798" s="598" t="s">
        <v>654</v>
      </c>
      <c r="M798" s="599"/>
      <c r="N798" s="599"/>
      <c r="O798" s="599"/>
      <c r="P798" s="599"/>
      <c r="Q798" s="599"/>
      <c r="R798" s="599"/>
      <c r="S798" s="599"/>
      <c r="T798" s="599"/>
      <c r="U798" s="599"/>
      <c r="V798" s="599"/>
      <c r="W798" s="599"/>
      <c r="X798" s="600"/>
      <c r="Y798" s="601">
        <v>0.4</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t="s">
        <v>643</v>
      </c>
      <c r="H799" s="607"/>
      <c r="I799" s="607"/>
      <c r="J799" s="607"/>
      <c r="K799" s="608"/>
      <c r="L799" s="598" t="s">
        <v>655</v>
      </c>
      <c r="M799" s="599"/>
      <c r="N799" s="599"/>
      <c r="O799" s="599"/>
      <c r="P799" s="599"/>
      <c r="Q799" s="599"/>
      <c r="R799" s="599"/>
      <c r="S799" s="599"/>
      <c r="T799" s="599"/>
      <c r="U799" s="599"/>
      <c r="V799" s="599"/>
      <c r="W799" s="599"/>
      <c r="X799" s="600"/>
      <c r="Y799" s="601">
        <v>0.1</v>
      </c>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657</v>
      </c>
      <c r="D837" s="347"/>
      <c r="E837" s="347"/>
      <c r="F837" s="347"/>
      <c r="G837" s="347"/>
      <c r="H837" s="347"/>
      <c r="I837" s="347"/>
      <c r="J837" s="348">
        <v>1013205001281</v>
      </c>
      <c r="K837" s="349"/>
      <c r="L837" s="349"/>
      <c r="M837" s="349"/>
      <c r="N837" s="349"/>
      <c r="O837" s="349"/>
      <c r="P837" s="362" t="s">
        <v>658</v>
      </c>
      <c r="Q837" s="350"/>
      <c r="R837" s="350"/>
      <c r="S837" s="350"/>
      <c r="T837" s="350"/>
      <c r="U837" s="350"/>
      <c r="V837" s="350"/>
      <c r="W837" s="350"/>
      <c r="X837" s="350"/>
      <c r="Y837" s="351">
        <v>11</v>
      </c>
      <c r="Z837" s="352"/>
      <c r="AA837" s="352"/>
      <c r="AB837" s="353"/>
      <c r="AC837" s="363" t="s">
        <v>659</v>
      </c>
      <c r="AD837" s="371"/>
      <c r="AE837" s="371"/>
      <c r="AF837" s="371"/>
      <c r="AG837" s="371"/>
      <c r="AH837" s="372" t="s">
        <v>660</v>
      </c>
      <c r="AI837" s="373"/>
      <c r="AJ837" s="373"/>
      <c r="AK837" s="373"/>
      <c r="AL837" s="357" t="s">
        <v>588</v>
      </c>
      <c r="AM837" s="358"/>
      <c r="AN837" s="358"/>
      <c r="AO837" s="359"/>
      <c r="AP837" s="360" t="s">
        <v>588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661</v>
      </c>
      <c r="D870" s="347"/>
      <c r="E870" s="347"/>
      <c r="F870" s="347"/>
      <c r="G870" s="347"/>
      <c r="H870" s="347"/>
      <c r="I870" s="347"/>
      <c r="J870" s="348">
        <v>9090005001670</v>
      </c>
      <c r="K870" s="349"/>
      <c r="L870" s="349"/>
      <c r="M870" s="349"/>
      <c r="N870" s="349"/>
      <c r="O870" s="349"/>
      <c r="P870" s="350" t="s">
        <v>658</v>
      </c>
      <c r="Q870" s="350"/>
      <c r="R870" s="350"/>
      <c r="S870" s="350"/>
      <c r="T870" s="350"/>
      <c r="U870" s="350"/>
      <c r="V870" s="350"/>
      <c r="W870" s="350"/>
      <c r="X870" s="350"/>
      <c r="Y870" s="351">
        <v>10</v>
      </c>
      <c r="Z870" s="352"/>
      <c r="AA870" s="352"/>
      <c r="AB870" s="353"/>
      <c r="AC870" s="363" t="s">
        <v>659</v>
      </c>
      <c r="AD870" s="371"/>
      <c r="AE870" s="371"/>
      <c r="AF870" s="371"/>
      <c r="AG870" s="371"/>
      <c r="AH870" s="372" t="s">
        <v>660</v>
      </c>
      <c r="AI870" s="373"/>
      <c r="AJ870" s="373"/>
      <c r="AK870" s="373"/>
      <c r="AL870" s="357" t="s">
        <v>588</v>
      </c>
      <c r="AM870" s="358"/>
      <c r="AN870" s="358"/>
      <c r="AO870" s="359"/>
      <c r="AP870" s="360" t="s">
        <v>588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662</v>
      </c>
      <c r="D903" s="347"/>
      <c r="E903" s="347"/>
      <c r="F903" s="347"/>
      <c r="G903" s="347"/>
      <c r="H903" s="347"/>
      <c r="I903" s="347"/>
      <c r="J903" s="348">
        <v>2040005001905</v>
      </c>
      <c r="K903" s="349"/>
      <c r="L903" s="349"/>
      <c r="M903" s="349"/>
      <c r="N903" s="349"/>
      <c r="O903" s="349"/>
      <c r="P903" s="350" t="s">
        <v>658</v>
      </c>
      <c r="Q903" s="350"/>
      <c r="R903" s="350"/>
      <c r="S903" s="350"/>
      <c r="T903" s="350"/>
      <c r="U903" s="350"/>
      <c r="V903" s="350"/>
      <c r="W903" s="350"/>
      <c r="X903" s="350"/>
      <c r="Y903" s="351">
        <v>10</v>
      </c>
      <c r="Z903" s="352"/>
      <c r="AA903" s="352"/>
      <c r="AB903" s="353"/>
      <c r="AC903" s="363" t="s">
        <v>659</v>
      </c>
      <c r="AD903" s="371"/>
      <c r="AE903" s="371"/>
      <c r="AF903" s="371"/>
      <c r="AG903" s="371"/>
      <c r="AH903" s="372" t="s">
        <v>660</v>
      </c>
      <c r="AI903" s="373"/>
      <c r="AJ903" s="373"/>
      <c r="AK903" s="373"/>
      <c r="AL903" s="357" t="s">
        <v>588</v>
      </c>
      <c r="AM903" s="358"/>
      <c r="AN903" s="358"/>
      <c r="AO903" s="359"/>
      <c r="AP903" s="360" t="s">
        <v>588</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663</v>
      </c>
      <c r="F1102" s="375"/>
      <c r="G1102" s="375"/>
      <c r="H1102" s="375"/>
      <c r="I1102" s="375"/>
      <c r="J1102" s="348" t="s">
        <v>588</v>
      </c>
      <c r="K1102" s="349"/>
      <c r="L1102" s="349"/>
      <c r="M1102" s="349"/>
      <c r="N1102" s="349"/>
      <c r="O1102" s="349"/>
      <c r="P1102" s="362" t="s">
        <v>664</v>
      </c>
      <c r="Q1102" s="350"/>
      <c r="R1102" s="350"/>
      <c r="S1102" s="350"/>
      <c r="T1102" s="350"/>
      <c r="U1102" s="350"/>
      <c r="V1102" s="350"/>
      <c r="W1102" s="350"/>
      <c r="X1102" s="350"/>
      <c r="Y1102" s="351" t="s">
        <v>664</v>
      </c>
      <c r="Z1102" s="352"/>
      <c r="AA1102" s="352"/>
      <c r="AB1102" s="353"/>
      <c r="AC1102" s="354"/>
      <c r="AD1102" s="354"/>
      <c r="AE1102" s="354"/>
      <c r="AF1102" s="354"/>
      <c r="AG1102" s="354"/>
      <c r="AH1102" s="355" t="s">
        <v>588</v>
      </c>
      <c r="AI1102" s="356"/>
      <c r="AJ1102" s="356"/>
      <c r="AK1102" s="356"/>
      <c r="AL1102" s="357" t="s">
        <v>588</v>
      </c>
      <c r="AM1102" s="358"/>
      <c r="AN1102" s="358"/>
      <c r="AO1102" s="359"/>
      <c r="AP1102" s="360" t="s">
        <v>588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AI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1:AO871">
    <cfRule type="expression" dxfId="1963" priority="2075">
      <formula>IF(AND(AL871&gt;=0, RIGHT(TEXT(AL871,"0.#"),1)&lt;&gt;"."),TRUE,FALSE)</formula>
    </cfRule>
    <cfRule type="expression" dxfId="1962" priority="2076">
      <formula>IF(AND(AL871&gt;=0, RIGHT(TEXT(AL871,"0.#"),1)="."),TRUE,FALSE)</formula>
    </cfRule>
    <cfRule type="expression" dxfId="1961" priority="2077">
      <formula>IF(AND(AL871&lt;0, RIGHT(TEXT(AL871,"0.#"),1)&lt;&gt;"."),TRUE,FALSE)</formula>
    </cfRule>
    <cfRule type="expression" dxfId="1960" priority="2078">
      <formula>IF(AND(AL871&lt;0, RIGHT(TEXT(AL871,"0.#"),1)="."),TRUE,FALSE)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4:AO904">
    <cfRule type="expression" dxfId="1955" priority="2063">
      <formula>IF(AND(AL904&gt;=0, RIGHT(TEXT(AL904,"0.#"),1)&lt;&gt;"."),TRUE,FALSE)</formula>
    </cfRule>
    <cfRule type="expression" dxfId="1954" priority="2064">
      <formula>IF(AND(AL904&gt;=0, RIGHT(TEXT(AL904,"0.#"),1)="."),TRUE,FALSE)</formula>
    </cfRule>
    <cfRule type="expression" dxfId="1953" priority="2065">
      <formula>IF(AND(AL904&lt;0, RIGHT(TEXT(AL904,"0.#"),1)&lt;&gt;"."),TRUE,FALSE)</formula>
    </cfRule>
    <cfRule type="expression" dxfId="1952" priority="2066">
      <formula>IF(AND(AL904&lt;0, RIGHT(TEXT(AL904,"0.#"),1)="."),TRUE,FALSE)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8" sqref="K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2020-11-17T05:33:50Z</dcterms:modified>
</cp:coreProperties>
</file>