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1年度\"/>
    </mc:Choice>
  </mc:AlternateContent>
  <bookViews>
    <workbookView xWindow="103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<sst xmlns="http://schemas.openxmlformats.org/spreadsheetml/2006/main" count="2920" uniqueCount="667">
  <si>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</si>
  <si>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</si>
  <si>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</si>
  <si>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</si>
  <si>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</si>
  <si>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</si>
  <si>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</si>
  <si>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</si>
  <si>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</si>
  <si>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</si>
  <si>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</si>
  <si>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</si>
  <si>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</si>
  <si>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</si>
  <si>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</si>
  <si>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</si>
  <si>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</si>
  <si>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</si>
  <si>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</si>
  <si>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</si>
  <si>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</si>
  <si>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</si>
  <si>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</si>
  <si>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</si>
  <si>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</si>
  <si>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</si>
  <si>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</si>
  <si>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</si>
  <si>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</si>
  <si>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</si>
  <si>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</si>
  <si>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</si>
  <si>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</si>
  <si>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</si>
  <si>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</si>
  <si>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</si>
  <si>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</si>
  <si>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</si>
  <si>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</si>
  <si>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</si>
  <si>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</si>
  <si>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</si>
  <si>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</si>
  <si>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</si>
  <si>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</si>
  <si>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</si>
  <si>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</si>
  <si>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</si>
  <si>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</si>
  <si>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</si>
  <si>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</si>
  <si>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</si>
  <si>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</si>
  <si>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</si>
  <si>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</si>
  <si>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</si>
  <si>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</si>
  <si>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</si>
  <si>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</si>
  <si>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</si>
  <si>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</si>
  <si>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</si>
  <si>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</si>
  <si>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</si>
  <si>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</si>
  <si>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</si>
  <si>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</si>
  <si>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</si>
  <si>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</si>
  <si>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</si>
  <si>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</si>
  <si>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</si>
  <si>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</si>
  <si>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</si>
  <si>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</si>
  <si>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</si>
  <si>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</si>
  <si>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</si>
  <si>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</si>
  <si>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</si>
  <si>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</si>
  <si>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</si>
  <si>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</si>
  <si>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</si>
  <si>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</si>
  <si>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</si>
  <si>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</si>
  <si>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</si>
  <si>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</si>
  <si>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</si>
  <si>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</si>
  <si>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</si>
  <si>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</si>
  <si>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</si>
  <si>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</si>
  <si>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</si>
  <si>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</si>
  <si>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</si>
  <si>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</si>
  <si>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</si>
  <si>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</si>
  <si>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</si>
  <si>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</si>
  <si>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</si>
  <si>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</si>
  <si>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</si>
  <si>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</si>
  <si>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</si>
  <si>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</si>
  <si>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</si>
  <si>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</si>
  <si>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</si>
  <si>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</si>
  <si>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</si>
  <si>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</si>
  <si>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</si>
  <si>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</si>
  <si>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</si>
  <si>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</si>
  <si>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</si>
  <si>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</si>
  <si>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</si>
  <si>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</si>
  <si>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</si>
  <si>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</si>
  <si>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</si>
  <si>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</si>
  <si>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</si>
  <si>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</si>
  <si>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</si>
  <si>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</si>
  <si>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</si>
  <si>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</si>
  <si>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</si>
  <si>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</si>
  <si>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</si>
  <si>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</si>
  <si>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</si>
  <si>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</si>
  <si>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</si>
  <si>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</si>
  <si>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</si>
  <si>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</si>
  <si>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</si>
  <si>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</si>
  <si>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</si>
  <si>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</si>
  <si>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</si>
  <si>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</si>
  <si>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</si>
  <si>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</si>
  <si>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</si>
  <si>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</si>
  <si>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</si>
  <si>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</si>
  <si>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</si>
  <si>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</si>
  <si>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</si>
  <si>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</si>
  <si>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</si>
  <si>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</si>
  <si>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</si>
  <si>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</si>
  <si>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</si>
  <si>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</si>
  <si>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</si>
  <si>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</si>
  <si>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</si>
  <si>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</si>
  <si>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</si>
  <si>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</si>
  <si>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</si>
  <si>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</si>
  <si>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</si>
  <si>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</si>
  <si>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</si>
  <si>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</si>
  <si>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</si>
  <si>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</si>
  <si>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</si>
  <si>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</si>
  <si>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</si>
  <si>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</si>
  <si>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</si>
  <si>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</si>
  <si>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</si>
  <si>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</si>
  <si>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</si>
  <si>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</si>
  <si>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</si>
  <si>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</si>
  <si>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</si>
  <si>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</si>
  <si>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</si>
  <si>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</si>
  <si>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</si>
  <si>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</si>
  <si>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</si>
  <si>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</si>
  <si>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</si>
  <si>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</si>
  <si>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</si>
  <si>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</si>
  <si>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</si>
  <si>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</si>
  <si>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</si>
  <si>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</si>
  <si>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</si>
  <si>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</si>
  <si>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</si>
  <si>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</si>
  <si>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</si>
  <si>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</si>
  <si>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</si>
  <si>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</si>
  <si>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</si>
  <si>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</si>
  <si>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</si>
  <si>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</si>
  <si>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</si>
  <si>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</si>
  <si>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</si>
  <si>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</si>
  <si>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</si>
  <si>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</si>
  <si>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</si>
  <si>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</si>
  <si>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</si>
  <si>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</si>
  <si>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</si>
  <si>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</si>
  <si>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</si>
  <si>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</si>
  <si>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</si>
  <si>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</si>
  <si>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</si>
  <si>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</si>
  <si>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</si>
  <si>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</si>
  <si>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</si>
  <si>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</si>
  <si>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</si>
  <si>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</si>
  <si>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</si>
  <si>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</si>
  <si>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</si>
  <si>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</si>
  <si>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</si>
  <si>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</si>
  <si>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</si>
  <si>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</si>
  <si>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</si>
  <si>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</si>
  <si>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</si>
  <si>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</si>
  <si>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</si>
  <si>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</si>
  <si>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</si>
  <si>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</si>
  <si>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</si>
  <si>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</si>
  <si>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</si>
  <si>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</si>
  <si>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</si>
  <si>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</si>
  <si>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</si>
  <si>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</si>
  <si>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</si>
  <si>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</si>
  <si>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</si>
  <si>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</si>
  <si>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</si>
  <si>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</si>
  <si>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</si>
  <si>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</si>
  <si>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</si>
  <si>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</si>
  <si>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</si>
  <si>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</si>
  <si>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</si>
  <si>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</si>
  <si>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</si>
  <si>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</si>
  <si>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</si>
  <si>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</si>
  <si>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</si>
  <si>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</si>
  <si>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</si>
  <si>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</si>
  <si>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</si>
  <si>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</si>
  <si>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</si>
  <si>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</si>
  <si>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</si>
  <si>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</si>
  <si>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</si>
  <si>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</si>
  <si>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</si>
  <si>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</si>
  <si>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</si>
  <si>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</si>
  <si>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</si>
  <si>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</si>
  <si>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</si>
  <si>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</si>
  <si>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</si>
  <si>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</si>
  <si>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</si>
  <si>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</si>
  <si>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</si>
  <si>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</si>
  <si>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</si>
  <si>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</si>
  <si>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</si>
  <si>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</si>
  <si>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</si>
  <si>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</si>
  <si>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</si>
  <si>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</si>
  <si>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</si>
  <si>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</si>
  <si>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</si>
  <si>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</si>
  <si>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</si>
  <si>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</si>
  <si>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</si>
  <si>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</si>
  <si>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</si>
  <si>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</si>
  <si>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</si>
  <si>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</si>
  <si>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</si>
  <si>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</si>
  <si>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</si>
  <si>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</si>
  <si>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</si>
  <si>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</si>
  <si>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</si>
  <si>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</si>
  <si>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</si>
  <si>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</si>
  <si>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</si>
  <si>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</si>
  <si>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</si>
  <si>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</si>
  <si>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</si>
  <si>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</si>
  <si>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</si>
  <si>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</si>
  <si>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</si>
  <si>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</si>
  <si>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</si>
  <si>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</si>
  <si>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</si>
  <si>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</si>
  <si>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</si>
  <si>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</si>
  <si>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</si>
  <si>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</si>
  <si>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</si>
  <si>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</si>
  <si>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</si>
  <si>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</si>
  <si>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</si>
  <si>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</si>
  <si>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</si>
  <si>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</si>
  <si>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</si>
  <si>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</si>
  <si>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</si>
  <si>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</si>
  <si>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</si>
  <si>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</si>
  <si>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</si>
  <si>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</si>
  <si>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</si>
  <si>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</si>
  <si>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</si>
  <si>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</si>
  <si>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</si>
  <si>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</si>
  <si>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</si>
  <si>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</si>
  <si>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</si>
  <si>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</si>
  <si>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</si>
  <si>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</si>
  <si>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</si>
  <si>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</si>
  <si>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</si>
  <si>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</si>
  <si>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</si>
  <si>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</si>
  <si>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</si>
  <si>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</si>
  <si>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</si>
  <si>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</si>
  <si>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</si>
  <si>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</si>
  <si>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</si>
  <si>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</si>
  <si>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</si>
  <si>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</si>
  <si>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</si>
  <si>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</si>
  <si>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</si>
  <si>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</si>
  <si>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</si>
  <si>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</si>
  <si>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</si>
  <si>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</si>
  <si>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</si>
  <si>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</si>
  <si>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</si>
  <si>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</si>
  <si>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</si>
  <si>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</si>
  <si>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</si>
  <si>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</si>
  <si>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</si>
  <si>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</si>
  <si>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</si>
  <si>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</si>
  <si>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</si>
  <si>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</si>
  <si>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</si>
  <si>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</si>
  <si>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</si>
  <si>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</si>
  <si>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</si>
  <si>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</si>
  <si>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</si>
  <si>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</si>
  <si>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</si>
  <si>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</si>
  <si>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</si>
  <si>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</si>
  <si>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</si>
  <si>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</si>
  <si>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</si>
  <si>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</si>
  <si>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</si>
  <si>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</si>
  <si>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</si>
  <si>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</si>
  <si>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</si>
  <si>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</si>
  <si>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</si>
  <si>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</si>
  <si>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</si>
  <si>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</si>
  <si>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</si>
  <si>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</si>
  <si>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</si>
  <si>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</si>
  <si>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</si>
  <si>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</si>
  <si>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</si>
  <si>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</si>
  <si>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</si>
  <si>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</si>
  <si>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</si>
  <si>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</si>
  <si>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</si>
  <si>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</si>
  <si>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</si>
  <si>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</si>
  <si>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</si>
  <si>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</si>
  <si>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</si>
  <si>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</si>
  <si>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</si>
  <si>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</si>
  <si>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</si>
  <si>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</si>
  <si>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</si>
  <si>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</si>
  <si>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</si>
  <si>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</si>
  <si>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</si>
  <si>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</si>
  <si>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</si>
  <si>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</si>
  <si>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</si>
  <si>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</si>
  <si>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</si>
  <si>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</si>
  <si>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</si>
  <si>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</si>
  <si>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</si>
  <si>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</si>
  <si>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</si>
  <si>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</si>
  <si>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</si>
  <si>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</si>
  <si>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</si>
  <si>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</si>
  <si>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</si>
  <si>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</si>
  <si>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</si>
  <si>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</si>
  <si>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</si>
  <si>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</si>
  <si>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</si>
  <si>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</si>
  <si>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</si>
  <si>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</si>
  <si>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</si>
  <si>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</si>
  <si>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</si>
  <si>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</si>
  <si>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</si>
  <si>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</si>
  <si>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</si>
  <si>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</si>
  <si>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</si>
  <si>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</si>
  <si>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</si>
  <si>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</si>
  <si>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</si>
  <si>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</si>
  <si>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</si>
  <si>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</si>
  <si>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</si>
  <si>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</si>
  <si>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</si>
  <si>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</si>
  <si>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</si>
  <si>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</si>
  <si>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</si>
  <si>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</si>
  <si>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</si>
  <si>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</si>
  <si>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</si>
  <si>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</si>
  <si>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</si>
  <si>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</si>
  <si>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</si>
  <si>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</si>
  <si>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</si>
  <si>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</si>
  <si>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</si>
  <si>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</si>
  <si>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</si>
  <si>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</si>
  <si>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</si>
  <si>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</si>
  <si>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</si>
  <si>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</si>
  <si>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</si>
  <si>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</si>
  <si>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</si>
  <si>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</si>
  <si>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</si>
  <si>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</si>
  <si>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</si>
  <si>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</si>
  <si>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</si>
  <si>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</si>
  <si>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</si>
  <si>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</si>
  <si>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</si>
  <si>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</si>
  <si>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</si>
  <si>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</si>
  <si>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</si>
  <si>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</si>
  <si>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</si>
  <si>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</si>
  <si>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</si>
  <si>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</si>
  <si>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</si>
  <si>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</si>
  <si>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</si>
  <si>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</si>
  <si>
    <t>アレルギー疾患対策基本法第17条</t>
    <rPh sb="5" eb="7">
      <t>シッカン</t>
    </rPh>
    <rPh sb="7" eb="9">
      <t>タイサク</t>
    </rPh>
    <rPh sb="9" eb="12">
      <t>キホンホウ</t>
    </rPh>
    <rPh sb="12" eb="13">
      <t>ダイ</t>
    </rPh>
    <rPh sb="15" eb="16">
      <t>ジョウ</t>
    </rPh>
    <phoneticPr fontId="5"/>
  </si>
  <si>
    <t>-</t>
  </si>
  <si>
    <t>-</t>
    <phoneticPr fontId="5"/>
  </si>
  <si>
    <t>専門的なアレルギー疾患医療の提供等を行う医療機関の整備を図るために、地域の拠点となる医療機関とのネットワークの構築、アレルギー疾患医療に関する最新の正しい情報の提供、医療従事者の育成、研究の推進等を行う中核的な医療機関に対して補助を行うことで、アレルギー疾患を有する者がその居住する地域にかかわらず等しくそのアレルギー疾患の状態に応じた適切なアレルギー疾患医療を受けることができることを目指す。</t>
    <phoneticPr fontId="5"/>
  </si>
  <si>
    <t>（1）アレルギー疾患の診療連携ネットワークの構築
（2）アレルギー疾患医療の診断等支援
（3）アレルギー疾患に係る医師等に対する研修支援事業（都道府県拠点病院の専門医向けの研修等）
【補助率】10/10</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</si>
  <si>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</si>
  <si>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rPh sb="0" eb="3">
      <t>ゼンネンド</t>
    </rPh>
    <rPh sb="3" eb="5">
      <t>ジッセキ</t>
    </rPh>
    <rPh sb="5" eb="7">
      <t>イジョウ</t>
    </rPh>
    <phoneticPr fontId="5"/>
  </si>
  <si>
    <t>アレルギー疾患に係る医師等に対する研修の受講者数（都道府県拠点病院医師向け）</t>
    <rPh sb="20" eb="23">
      <t>ジュコウシャ</t>
    </rPh>
    <rPh sb="23" eb="24">
      <t>スウ</t>
    </rPh>
    <phoneticPr fontId="5"/>
  </si>
  <si>
    <t>人</t>
    <rPh sb="0" eb="1">
      <t>ニン</t>
    </rPh>
    <phoneticPr fontId="5"/>
  </si>
  <si>
    <t>-</t>
    <phoneticPr fontId="5"/>
  </si>
  <si>
    <t>-</t>
    <phoneticPr fontId="5"/>
  </si>
  <si>
    <t>-</t>
    <phoneticPr fontId="5"/>
  </si>
  <si>
    <t>アレルギー疾患医療提供体制整備事業費事業実績報告書</t>
    <phoneticPr fontId="5"/>
  </si>
  <si>
    <t>アレルギー疾患に係る医師等に対する研修（都道府県拠点病院医師向け）の回数</t>
    <rPh sb="34" eb="36">
      <t>カイスウ</t>
    </rPh>
    <phoneticPr fontId="5"/>
  </si>
  <si>
    <t>単位あたりコスト=X／Y　　　
X:「執行額」
Y:「アレルギー疾患に係る医師等に対する研修（都道府県拠点病院医師向け）の受講者数」　　　　　　　　　　　　　　　　　</t>
  </si>
  <si>
    <t>円</t>
    <rPh sb="0" eb="1">
      <t>エン</t>
    </rPh>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</si>
  <si>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</si>
  <si>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</si>
  <si>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</si>
  <si>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</si>
  <si>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</si>
  <si>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</si>
  <si>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</si>
  <si>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</si>
  <si>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</si>
  <si>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</si>
  <si>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中核的な医療機関に補助を行い都道府県間でのアレルギー疾患の診療連携ネットワークの構築することで、アレルギー疾患に係る医療提供体制の整備に寄与する。</t>
    <rPh sb="0" eb="2">
      <t>チュウカク</t>
    </rPh>
    <rPh sb="2" eb="3">
      <t>テキ</t>
    </rPh>
    <rPh sb="4" eb="6">
      <t>イリョウ</t>
    </rPh>
    <rPh sb="6" eb="8">
      <t>キカン</t>
    </rPh>
    <rPh sb="9" eb="11">
      <t>ホジョ</t>
    </rPh>
    <rPh sb="12" eb="13">
      <t>オコナ</t>
    </rPh>
    <rPh sb="14" eb="18">
      <t>トドウフケン</t>
    </rPh>
    <rPh sb="18" eb="19">
      <t>カン</t>
    </rPh>
    <rPh sb="53" eb="55">
      <t>シッカン</t>
    </rPh>
    <rPh sb="56" eb="57">
      <t>カカ</t>
    </rPh>
    <rPh sb="58" eb="60">
      <t>イリョウ</t>
    </rPh>
    <rPh sb="60" eb="62">
      <t>テイキョウ</t>
    </rPh>
    <rPh sb="62" eb="64">
      <t>タイセイ</t>
    </rPh>
    <rPh sb="65" eb="67">
      <t>セイビ</t>
    </rPh>
    <phoneticPr fontId="5"/>
  </si>
  <si>
    <t>予防・健康づくりの推進</t>
    <rPh sb="0" eb="2">
      <t>ヨボウ</t>
    </rPh>
    <rPh sb="3" eb="5">
      <t>ケンコウ</t>
    </rPh>
    <rPh sb="9" eb="11">
      <t>スイシン</t>
    </rPh>
    <phoneticPr fontId="5"/>
  </si>
  <si>
    <t>中心拠点病院での研修に参加した累積医師数【2021年度までに100人】</t>
    <rPh sb="0" eb="2">
      <t>チュウシン</t>
    </rPh>
    <rPh sb="2" eb="4">
      <t>キョテン</t>
    </rPh>
    <rPh sb="4" eb="6">
      <t>ビョウイン</t>
    </rPh>
    <rPh sb="8" eb="10">
      <t>ケンシュウ</t>
    </rPh>
    <rPh sb="11" eb="13">
      <t>サンカ</t>
    </rPh>
    <rPh sb="15" eb="17">
      <t>ルイセキ</t>
    </rPh>
    <rPh sb="17" eb="20">
      <t>イシスウ</t>
    </rPh>
    <rPh sb="25" eb="27">
      <t>ネンド</t>
    </rPh>
    <rPh sb="33" eb="34">
      <t>ニン</t>
    </rPh>
    <phoneticPr fontId="5"/>
  </si>
  <si>
    <t>人</t>
    <rPh sb="0" eb="1">
      <t>ニン</t>
    </rPh>
    <phoneticPr fontId="5"/>
  </si>
  <si>
    <t>-</t>
    <phoneticPr fontId="5"/>
  </si>
  <si>
    <t>-</t>
    <phoneticPr fontId="5"/>
  </si>
  <si>
    <t>-</t>
    <phoneticPr fontId="5"/>
  </si>
  <si>
    <t>-</t>
    <phoneticPr fontId="5"/>
  </si>
  <si>
    <t>-</t>
    <phoneticPr fontId="5"/>
  </si>
  <si>
    <t>食物によるアナフィラキシーショック死亡者数ゼロ【2028年度まで】</t>
    <rPh sb="0" eb="2">
      <t>ショクモツ</t>
    </rPh>
    <rPh sb="17" eb="20">
      <t>シボウシャ</t>
    </rPh>
    <rPh sb="20" eb="21">
      <t>スウ</t>
    </rPh>
    <rPh sb="28" eb="30">
      <t>ネンド</t>
    </rPh>
    <phoneticPr fontId="5"/>
  </si>
  <si>
    <t>中核的な医療機関に補助を行いアレルギー疾患に適切に対応できる医師を育成することで、アレルギー疾患に係る医療提供体制の整備に寄与する。</t>
    <rPh sb="0" eb="2">
      <t>チュウカク</t>
    </rPh>
    <rPh sb="2" eb="3">
      <t>テキ</t>
    </rPh>
    <rPh sb="4" eb="6">
      <t>イリョウ</t>
    </rPh>
    <rPh sb="6" eb="8">
      <t>キカン</t>
    </rPh>
    <rPh sb="9" eb="11">
      <t>ホジョ</t>
    </rPh>
    <rPh sb="12" eb="13">
      <t>オコナ</t>
    </rPh>
    <rPh sb="22" eb="24">
      <t>テキセツ</t>
    </rPh>
    <rPh sb="25" eb="27">
      <t>タイオウ</t>
    </rPh>
    <rPh sb="30" eb="32">
      <t>イシ</t>
    </rPh>
    <rPh sb="33" eb="35">
      <t>イクセイ</t>
    </rPh>
    <rPh sb="46" eb="48">
      <t>シッカン</t>
    </rPh>
    <rPh sb="49" eb="50">
      <t>カカ</t>
    </rPh>
    <rPh sb="51" eb="53">
      <t>イリョウ</t>
    </rPh>
    <rPh sb="53" eb="55">
      <t>テイキョウ</t>
    </rPh>
    <rPh sb="55" eb="57">
      <t>タイセイ</t>
    </rPh>
    <rPh sb="58" eb="60">
      <t>セイビ</t>
    </rPh>
    <phoneticPr fontId="5"/>
  </si>
  <si>
    <t>‐</t>
  </si>
  <si>
    <t>無</t>
  </si>
  <si>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</si>
  <si>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t>
    <phoneticPr fontId="5"/>
  </si>
  <si>
    <t>アレルギー疾患の診療連携ネットワークが構築されることで、アレルギー疾患患者や家族、ひいては国民の不安の解消を促進することに繋がる。また、居住地に関係なく適切なアレルギー診療医療が受けられるようになる。</t>
    <rPh sb="33" eb="35">
      <t>シッカン</t>
    </rPh>
    <rPh sb="35" eb="37">
      <t>カンジャ</t>
    </rPh>
    <rPh sb="38" eb="40">
      <t>カゾク</t>
    </rPh>
    <rPh sb="45" eb="47">
      <t>コクミン</t>
    </rPh>
    <rPh sb="48" eb="50">
      <t>フアン</t>
    </rPh>
    <rPh sb="51" eb="53">
      <t>カイショウ</t>
    </rPh>
    <rPh sb="54" eb="56">
      <t>ソクシン</t>
    </rPh>
    <rPh sb="61" eb="62">
      <t>ツナ</t>
    </rPh>
    <rPh sb="68" eb="71">
      <t>キョジュウチ</t>
    </rPh>
    <rPh sb="72" eb="74">
      <t>カンケイ</t>
    </rPh>
    <rPh sb="76" eb="78">
      <t>テキセツ</t>
    </rPh>
    <rPh sb="84" eb="86">
      <t>シンリョウ</t>
    </rPh>
    <rPh sb="86" eb="88">
      <t>イリョウ</t>
    </rPh>
    <rPh sb="89" eb="90">
      <t>ウ</t>
    </rPh>
    <phoneticPr fontId="5"/>
  </si>
  <si>
    <t>費目・使途は事業目的に即している。</t>
    <rPh sb="0" eb="2">
      <t>ヒモク</t>
    </rPh>
    <rPh sb="3" eb="5">
      <t>シト</t>
    </rPh>
    <rPh sb="6" eb="8">
      <t>ジギョウ</t>
    </rPh>
    <rPh sb="8" eb="10">
      <t>モクテキ</t>
    </rPh>
    <rPh sb="11" eb="12">
      <t>ソク</t>
    </rPh>
    <phoneticPr fontId="5"/>
  </si>
  <si>
    <t>初年度であり、事業構築のため妥当である。</t>
    <rPh sb="0" eb="3">
      <t>ショネンド</t>
    </rPh>
    <rPh sb="7" eb="9">
      <t>ジギョウ</t>
    </rPh>
    <rPh sb="9" eb="11">
      <t>コウチク</t>
    </rPh>
    <rPh sb="14" eb="16">
      <t>ダトウ</t>
    </rPh>
    <phoneticPr fontId="5"/>
  </si>
  <si>
    <t>アレルギー疾患対策都道府県拠点病院モデル事業</t>
  </si>
  <si>
    <t>「アレルギー疾患対策都道府県拠点病院モデル事業」は主に都道府県のアレルギー疾患拠点病院が地域への情報提供や地域の医療従事者向けに研修を行うことで医療診療体制の構築を目指すものであり、本事業は国レベルの中心拠点病院として2つの医療機関を定め、国民や医療従事者に向けた情報提供や都道府県拠点病院の専門医向けに研修会を開催し、都道府県間でのネットワークの構築を目指すものである。</t>
    <rPh sb="25" eb="26">
      <t>オモ</t>
    </rPh>
    <rPh sb="27" eb="31">
      <t>トドウフケン</t>
    </rPh>
    <rPh sb="37" eb="39">
      <t>シッカン</t>
    </rPh>
    <rPh sb="39" eb="41">
      <t>キョテン</t>
    </rPh>
    <rPh sb="41" eb="43">
      <t>ビョウイン</t>
    </rPh>
    <rPh sb="44" eb="46">
      <t>チイキ</t>
    </rPh>
    <rPh sb="48" eb="50">
      <t>ジョウホウ</t>
    </rPh>
    <rPh sb="50" eb="52">
      <t>テイキョウ</t>
    </rPh>
    <rPh sb="53" eb="55">
      <t>チイキ</t>
    </rPh>
    <rPh sb="56" eb="58">
      <t>イリョウ</t>
    </rPh>
    <rPh sb="58" eb="61">
      <t>ジュウジシャ</t>
    </rPh>
    <rPh sb="61" eb="62">
      <t>ム</t>
    </rPh>
    <rPh sb="64" eb="66">
      <t>ケンシュウ</t>
    </rPh>
    <rPh sb="67" eb="68">
      <t>オコナ</t>
    </rPh>
    <rPh sb="72" eb="74">
      <t>イリョウ</t>
    </rPh>
    <rPh sb="74" eb="76">
      <t>シンリョウ</t>
    </rPh>
    <rPh sb="76" eb="78">
      <t>タイセイ</t>
    </rPh>
    <rPh sb="79" eb="81">
      <t>コウチク</t>
    </rPh>
    <rPh sb="82" eb="84">
      <t>メザ</t>
    </rPh>
    <rPh sb="91" eb="92">
      <t>ホン</t>
    </rPh>
    <rPh sb="92" eb="94">
      <t>ジギョウ</t>
    </rPh>
    <rPh sb="95" eb="96">
      <t>クニ</t>
    </rPh>
    <rPh sb="100" eb="102">
      <t>チュウシン</t>
    </rPh>
    <rPh sb="102" eb="104">
      <t>キョテン</t>
    </rPh>
    <rPh sb="104" eb="106">
      <t>ビョウイン</t>
    </rPh>
    <rPh sb="112" eb="114">
      <t>イリョウ</t>
    </rPh>
    <rPh sb="114" eb="116">
      <t>キカン</t>
    </rPh>
    <rPh sb="117" eb="118">
      <t>サダ</t>
    </rPh>
    <rPh sb="120" eb="122">
      <t>コクミン</t>
    </rPh>
    <rPh sb="123" eb="125">
      <t>イリョウ</t>
    </rPh>
    <rPh sb="125" eb="128">
      <t>ジュウジシャ</t>
    </rPh>
    <rPh sb="129" eb="130">
      <t>ム</t>
    </rPh>
    <rPh sb="132" eb="134">
      <t>ジョウホウ</t>
    </rPh>
    <rPh sb="134" eb="136">
      <t>テイキョウ</t>
    </rPh>
    <rPh sb="137" eb="141">
      <t>トドウフケン</t>
    </rPh>
    <rPh sb="141" eb="143">
      <t>キョテン</t>
    </rPh>
    <phoneticPr fontId="5"/>
  </si>
  <si>
    <t>アレルギー疾患の中核的な医療を担う中心拠点病院で実施しており、実効性の高い手段となっている。</t>
    <rPh sb="5" eb="7">
      <t>シッカン</t>
    </rPh>
    <rPh sb="8" eb="11">
      <t>チュウカクテキ</t>
    </rPh>
    <rPh sb="12" eb="14">
      <t>イリョウ</t>
    </rPh>
    <rPh sb="15" eb="16">
      <t>ニナ</t>
    </rPh>
    <rPh sb="17" eb="23">
      <t>チュウシンキョテンビョウイン</t>
    </rPh>
    <rPh sb="24" eb="26">
      <t>ジッシ</t>
    </rPh>
    <phoneticPr fontId="5"/>
  </si>
  <si>
    <t>-</t>
    <phoneticPr fontId="5"/>
  </si>
  <si>
    <t>-</t>
    <phoneticPr fontId="5"/>
  </si>
  <si>
    <t>-</t>
    <phoneticPr fontId="5"/>
  </si>
  <si>
    <t>-</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</si>
  <si>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</si>
  <si>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B.独立行政法人国立病院機構相模原病院</t>
    <rPh sb="2" eb="4">
      <t>ドクリツ</t>
    </rPh>
    <rPh sb="4" eb="6">
      <t>ギョウセイ</t>
    </rPh>
    <rPh sb="6" eb="8">
      <t>ホウジン</t>
    </rPh>
    <rPh sb="8" eb="10">
      <t>コクリツ</t>
    </rPh>
    <rPh sb="10" eb="12">
      <t>ビョウイン</t>
    </rPh>
    <rPh sb="12" eb="14">
      <t>キコウ</t>
    </rPh>
    <rPh sb="14" eb="17">
      <t>サガミハラ</t>
    </rPh>
    <rPh sb="17" eb="19">
      <t>ビョウイン</t>
    </rPh>
    <phoneticPr fontId="5"/>
  </si>
  <si>
    <t>人件費</t>
    <rPh sb="0" eb="3">
      <t>ジンケンヒ</t>
    </rPh>
    <phoneticPr fontId="5"/>
  </si>
  <si>
    <t>給与</t>
    <rPh sb="0" eb="2">
      <t>キュウヨ</t>
    </rPh>
    <phoneticPr fontId="5"/>
  </si>
  <si>
    <t>消耗品費</t>
    <rPh sb="0" eb="3">
      <t>ショウモウヒン</t>
    </rPh>
    <rPh sb="3" eb="4">
      <t>ヒ</t>
    </rPh>
    <phoneticPr fontId="5"/>
  </si>
  <si>
    <t>机上札　他</t>
    <rPh sb="0" eb="2">
      <t>キジョウ</t>
    </rPh>
    <rPh sb="2" eb="3">
      <t>フダ</t>
    </rPh>
    <rPh sb="4" eb="5">
      <t>ホカ</t>
    </rPh>
    <phoneticPr fontId="5"/>
  </si>
  <si>
    <t>備品費</t>
    <rPh sb="0" eb="3">
      <t>ビヒンヒ</t>
    </rPh>
    <phoneticPr fontId="5"/>
  </si>
  <si>
    <t>机　他</t>
    <rPh sb="0" eb="1">
      <t>ツクエ</t>
    </rPh>
    <rPh sb="2" eb="3">
      <t>ホカ</t>
    </rPh>
    <phoneticPr fontId="5"/>
  </si>
  <si>
    <t>-</t>
    <phoneticPr fontId="5"/>
  </si>
  <si>
    <t>-</t>
    <phoneticPr fontId="5"/>
  </si>
  <si>
    <t>国立研究開発法人国立成育医療研究センター</t>
    <phoneticPr fontId="5"/>
  </si>
  <si>
    <t>補助金等交付</t>
  </si>
  <si>
    <t>-</t>
    <phoneticPr fontId="5"/>
  </si>
  <si>
    <t>独立行政法人国立病院機構相模原病院</t>
    <rPh sb="0" eb="2">
      <t>ドクリツ</t>
    </rPh>
    <rPh sb="2" eb="4">
      <t>ギョウセイ</t>
    </rPh>
    <rPh sb="4" eb="6">
      <t>ホウジン</t>
    </rPh>
    <rPh sb="6" eb="8">
      <t>コクリツ</t>
    </rPh>
    <rPh sb="8" eb="10">
      <t>ビョウイン</t>
    </rPh>
    <rPh sb="10" eb="12">
      <t>キコウ</t>
    </rPh>
    <rPh sb="12" eb="15">
      <t>サガミハラ</t>
    </rPh>
    <rPh sb="15" eb="17">
      <t>ビョウイン</t>
    </rPh>
    <phoneticPr fontId="5"/>
  </si>
  <si>
    <t>14,373,000/22</t>
    <phoneticPr fontId="5"/>
  </si>
  <si>
    <t>23,000,000/22</t>
    <phoneticPr fontId="5"/>
  </si>
  <si>
    <t>-</t>
    <phoneticPr fontId="5"/>
  </si>
  <si>
    <t>-</t>
    <phoneticPr fontId="5"/>
  </si>
  <si>
    <t>初年度であり、研修対象となる都道府県拠点病院の整備が進んでいないため、研修受講者数等が抑制されたことから妥当である。</t>
    <rPh sb="0" eb="3">
      <t>ショネンド</t>
    </rPh>
    <rPh sb="7" eb="9">
      <t>ケンシュウ</t>
    </rPh>
    <rPh sb="9" eb="11">
      <t>タイショウ</t>
    </rPh>
    <rPh sb="14" eb="18">
      <t>トドウフケン</t>
    </rPh>
    <rPh sb="18" eb="20">
      <t>キョテン</t>
    </rPh>
    <rPh sb="20" eb="22">
      <t>ビョウイン</t>
    </rPh>
    <rPh sb="23" eb="25">
      <t>セイビ</t>
    </rPh>
    <rPh sb="26" eb="27">
      <t>スス</t>
    </rPh>
    <rPh sb="35" eb="37">
      <t>ケンシュウ</t>
    </rPh>
    <rPh sb="37" eb="40">
      <t>ジュコウシャ</t>
    </rPh>
    <rPh sb="40" eb="41">
      <t>スウ</t>
    </rPh>
    <rPh sb="41" eb="42">
      <t>トウ</t>
    </rPh>
    <rPh sb="43" eb="45">
      <t>ヨクセイ</t>
    </rPh>
    <rPh sb="52" eb="54">
      <t>ダトウ</t>
    </rPh>
    <phoneticPr fontId="5"/>
  </si>
  <si>
    <t>当初見込みを達成しており、見合ったものとなっている。</t>
    <rPh sb="0" eb="2">
      <t>トウショ</t>
    </rPh>
    <rPh sb="2" eb="4">
      <t>ミコ</t>
    </rPh>
    <rPh sb="6" eb="8">
      <t>タッセイ</t>
    </rPh>
    <rPh sb="13" eb="15">
      <t>ミア</t>
    </rPh>
    <phoneticPr fontId="5"/>
  </si>
  <si>
    <t>都道府県において都道府県拠点病院の指定が進んでいないため、研修対象者が限定されるなど、一部不用が生じた。アレルギー疾患医療の中心拠点病院に補助することにより、都道府県拠点病院とのネットワークの構築や研修による医療の均てん化を図っており、アレルギー疾患対策基本指針に基づく医療提供体制の整備に有用であるため、引き続き国民や医療従事者等に対して正しい知識の普及啓発や研修を行い、アレルギー疾患の医療提供体制整備を推進することとする。</t>
    <rPh sb="17" eb="19">
      <t>シテイ</t>
    </rPh>
    <rPh sb="57" eb="59">
      <t>シッカン</t>
    </rPh>
    <rPh sb="59" eb="61">
      <t>イリョウ</t>
    </rPh>
    <rPh sb="62" eb="64">
      <t>チュウシン</t>
    </rPh>
    <rPh sb="64" eb="66">
      <t>キョテン</t>
    </rPh>
    <rPh sb="66" eb="68">
      <t>ビョウイン</t>
    </rPh>
    <rPh sb="69" eb="71">
      <t>ホジョ</t>
    </rPh>
    <rPh sb="79" eb="83">
      <t>トドウフケン</t>
    </rPh>
    <rPh sb="83" eb="85">
      <t>キョテン</t>
    </rPh>
    <rPh sb="85" eb="87">
      <t>ビョウイン</t>
    </rPh>
    <rPh sb="96" eb="98">
      <t>コウチク</t>
    </rPh>
    <rPh sb="99" eb="101">
      <t>ケンシュウ</t>
    </rPh>
    <rPh sb="104" eb="106">
      <t>イリョウ</t>
    </rPh>
    <rPh sb="107" eb="108">
      <t>キン</t>
    </rPh>
    <rPh sb="110" eb="111">
      <t>カ</t>
    </rPh>
    <rPh sb="112" eb="113">
      <t>ハカ</t>
    </rPh>
    <rPh sb="123" eb="125">
      <t>シッカン</t>
    </rPh>
    <rPh sb="125" eb="127">
      <t>タイサク</t>
    </rPh>
    <rPh sb="127" eb="129">
      <t>キホン</t>
    </rPh>
    <rPh sb="129" eb="131">
      <t>シシン</t>
    </rPh>
    <rPh sb="132" eb="133">
      <t>モト</t>
    </rPh>
    <rPh sb="135" eb="137">
      <t>イリョウ</t>
    </rPh>
    <rPh sb="137" eb="139">
      <t>テイキョウ</t>
    </rPh>
    <rPh sb="139" eb="141">
      <t>タイセイ</t>
    </rPh>
    <rPh sb="142" eb="144">
      <t>セイビ</t>
    </rPh>
    <rPh sb="145" eb="147">
      <t>ユウヨウ</t>
    </rPh>
    <rPh sb="192" eb="194">
      <t>シッカン</t>
    </rPh>
    <rPh sb="195" eb="197">
      <t>イリョウ</t>
    </rPh>
    <rPh sb="197" eb="199">
      <t>テイキョウ</t>
    </rPh>
    <rPh sb="199" eb="201">
      <t>タイセイ</t>
    </rPh>
    <rPh sb="201" eb="203">
      <t>セイビ</t>
    </rPh>
    <phoneticPr fontId="5"/>
  </si>
  <si>
    <t>都道府県における都道府県拠点病院の指定は着実に進んでおり、研修対象者が増加することとなる。中心拠点病院と都道府県拠点病院とのネットワークを強化することによって効果的、効率的な研修を行って適切な執行を確保するなど、事業目的達成のために本事業を推進していくこととしている。</t>
    <rPh sb="0" eb="4">
      <t>トドウフケン</t>
    </rPh>
    <rPh sb="8" eb="12">
      <t>トドウフケン</t>
    </rPh>
    <rPh sb="12" eb="14">
      <t>キョテン</t>
    </rPh>
    <rPh sb="14" eb="16">
      <t>ビョウイン</t>
    </rPh>
    <rPh sb="17" eb="19">
      <t>シテイ</t>
    </rPh>
    <rPh sb="20" eb="22">
      <t>チャクジツ</t>
    </rPh>
    <rPh sb="23" eb="24">
      <t>スス</t>
    </rPh>
    <rPh sb="29" eb="31">
      <t>ケンシュウ</t>
    </rPh>
    <rPh sb="35" eb="37">
      <t>ゾウカ</t>
    </rPh>
    <rPh sb="45" eb="47">
      <t>チュウシン</t>
    </rPh>
    <rPh sb="47" eb="49">
      <t>キョテン</t>
    </rPh>
    <rPh sb="49" eb="51">
      <t>ビョウイン</t>
    </rPh>
    <rPh sb="52" eb="56">
      <t>トドウフケン</t>
    </rPh>
    <rPh sb="56" eb="58">
      <t>キョテン</t>
    </rPh>
    <rPh sb="58" eb="60">
      <t>ビョウイン</t>
    </rPh>
    <rPh sb="69" eb="71">
      <t>キョウカ</t>
    </rPh>
    <rPh sb="79" eb="82">
      <t>コウカテキ</t>
    </rPh>
    <rPh sb="83" eb="86">
      <t>コウリツテキ</t>
    </rPh>
    <rPh sb="87" eb="89">
      <t>ケンシュウ</t>
    </rPh>
    <rPh sb="93" eb="95">
      <t>テキセツ</t>
    </rPh>
    <rPh sb="96" eb="98">
      <t>シッコウ</t>
    </rPh>
    <rPh sb="99" eb="101">
      <t>カクホ</t>
    </rPh>
    <rPh sb="106" eb="108">
      <t>ジギョウ</t>
    </rPh>
    <rPh sb="108" eb="110">
      <t>モクテキ</t>
    </rPh>
    <rPh sb="110" eb="112">
      <t>タッセイ</t>
    </rPh>
    <rPh sb="116" eb="117">
      <t>ホン</t>
    </rPh>
    <rPh sb="117" eb="119">
      <t>ジギョウ</t>
    </rPh>
    <rPh sb="120" eb="122">
      <t>スイシン</t>
    </rPh>
    <phoneticPr fontId="5"/>
  </si>
  <si>
    <t>消耗品費</t>
    <rPh sb="0" eb="3">
      <t>ショウモウヒン</t>
    </rPh>
    <rPh sb="3" eb="4">
      <t>ヒ</t>
    </rPh>
    <phoneticPr fontId="5"/>
  </si>
  <si>
    <t>通信運搬費</t>
    <rPh sb="0" eb="2">
      <t>ツウシン</t>
    </rPh>
    <rPh sb="2" eb="5">
      <t>ウンパンヒ</t>
    </rPh>
    <phoneticPr fontId="5"/>
  </si>
  <si>
    <t>切手　他</t>
    <rPh sb="0" eb="2">
      <t>キッテ</t>
    </rPh>
    <rPh sb="3" eb="4">
      <t>ホカ</t>
    </rPh>
    <phoneticPr fontId="5"/>
  </si>
  <si>
    <t>雑役務費</t>
    <rPh sb="0" eb="1">
      <t>ザツ</t>
    </rPh>
    <rPh sb="1" eb="3">
      <t>エキム</t>
    </rPh>
    <rPh sb="3" eb="4">
      <t>ヒ</t>
    </rPh>
    <phoneticPr fontId="5"/>
  </si>
  <si>
    <t>Webアンケート　等</t>
    <rPh sb="9" eb="10">
      <t>トウ</t>
    </rPh>
    <phoneticPr fontId="5"/>
  </si>
  <si>
    <t>旅費</t>
    <rPh sb="0" eb="2">
      <t>リョヒ</t>
    </rPh>
    <phoneticPr fontId="5"/>
  </si>
  <si>
    <t>全国拠点病院連絡会議（大阪）</t>
    <rPh sb="0" eb="2">
      <t>ゼンコク</t>
    </rPh>
    <rPh sb="2" eb="4">
      <t>キョテン</t>
    </rPh>
    <rPh sb="4" eb="6">
      <t>ビョウイン</t>
    </rPh>
    <rPh sb="6" eb="8">
      <t>レンラク</t>
    </rPh>
    <rPh sb="8" eb="10">
      <t>カイギ</t>
    </rPh>
    <rPh sb="11" eb="13">
      <t>オオサカ</t>
    </rPh>
    <phoneticPr fontId="5"/>
  </si>
  <si>
    <t>印刷製本費</t>
    <rPh sb="0" eb="2">
      <t>インサツ</t>
    </rPh>
    <rPh sb="2" eb="4">
      <t>セイホン</t>
    </rPh>
    <rPh sb="4" eb="5">
      <t>ヒ</t>
    </rPh>
    <phoneticPr fontId="5"/>
  </si>
  <si>
    <t>通信運搬費</t>
    <rPh sb="0" eb="5">
      <t>ツウシンウンパンヒ</t>
    </rPh>
    <phoneticPr fontId="5"/>
  </si>
  <si>
    <t>研修テキスト作成</t>
    <rPh sb="0" eb="2">
      <t>ケンシュウ</t>
    </rPh>
    <rPh sb="6" eb="8">
      <t>サクセイ</t>
    </rPh>
    <phoneticPr fontId="5"/>
  </si>
  <si>
    <t>会議の開催案内発送等</t>
    <rPh sb="0" eb="2">
      <t>カイギ</t>
    </rPh>
    <rPh sb="3" eb="5">
      <t>カイサイ</t>
    </rPh>
    <rPh sb="5" eb="7">
      <t>アンナイ</t>
    </rPh>
    <rPh sb="7" eb="9">
      <t>ハッソウ</t>
    </rPh>
    <rPh sb="9" eb="10">
      <t>トウ</t>
    </rPh>
    <phoneticPr fontId="5"/>
  </si>
  <si>
    <t>事務用品　他</t>
    <rPh sb="0" eb="2">
      <t>ジム</t>
    </rPh>
    <rPh sb="2" eb="4">
      <t>ヨウヒン</t>
    </rPh>
    <rPh sb="5" eb="6">
      <t>ホカ</t>
    </rPh>
    <phoneticPr fontId="5"/>
  </si>
  <si>
    <t>都道府県拠点病院の医師等に対する研修の実施等</t>
    <rPh sb="0" eb="4">
      <t>トドウフケン</t>
    </rPh>
    <rPh sb="4" eb="6">
      <t>キョテン</t>
    </rPh>
    <rPh sb="6" eb="8">
      <t>ビョウイン</t>
    </rPh>
    <rPh sb="9" eb="11">
      <t>イシ</t>
    </rPh>
    <rPh sb="11" eb="12">
      <t>トウ</t>
    </rPh>
    <rPh sb="13" eb="14">
      <t>タイ</t>
    </rPh>
    <rPh sb="16" eb="18">
      <t>ケンシュウ</t>
    </rPh>
    <rPh sb="19" eb="21">
      <t>ジッシ</t>
    </rPh>
    <rPh sb="21" eb="22">
      <t>トウ</t>
    </rPh>
    <phoneticPr fontId="5"/>
  </si>
  <si>
    <t>交付要綱により負担割合を定めており、妥当である。</t>
    <rPh sb="0" eb="4">
      <t>コウフヨウコウ</t>
    </rPh>
    <rPh sb="7" eb="9">
      <t>フタン</t>
    </rPh>
    <rPh sb="9" eb="11">
      <t>ワリアイ</t>
    </rPh>
    <rPh sb="12" eb="13">
      <t>サダ</t>
    </rPh>
    <rPh sb="18" eb="20">
      <t>ダトウ</t>
    </rPh>
    <phoneticPr fontId="5"/>
  </si>
  <si>
    <t>-</t>
    <phoneticPr fontId="5"/>
  </si>
  <si>
    <t>「成果目標」は、「前年度以上」では目標として不十分である。地域拠点とネットワークを築くために、「活動指標」には、都道府県拠点病院数を母数として全国拠点病院連絡会議への参加割合を追記されたい。
「政策体系の優先度の高さ」とは、何を基準として何段階に分け、どの位置にあるのかをわかりやすく示す必要がある。（提出されたほぼ全事業が優先度が高いと記されているのではこの評価項目を設定する意味がないため）（元吉　由紀子）</t>
    <phoneticPr fontId="5"/>
  </si>
  <si>
    <t>アウトカム指標は事業の目的に沿ったものとなるよう、記載を改善を検討すること。
また、政策体系における本事業の位置づけがより具体的に分かるようレビューシートへの記載を改めること。</t>
    <phoneticPr fontId="5"/>
  </si>
  <si>
    <t>回</t>
    <rPh sb="0" eb="1">
      <t>カイ</t>
    </rPh>
    <phoneticPr fontId="5"/>
  </si>
  <si>
    <t>中核的な医療機関を中心にし、全国のアレルギー疾患医療拠点病院間で意見交換、情報共有を行う会議等を行うことで、よりよいアレルギー診療体制の構築が可能になるため、優先度が高く国費を投入して進めるべき事業である。</t>
    <rPh sb="9" eb="11">
      <t>チュウシン</t>
    </rPh>
    <rPh sb="14" eb="16">
      <t>ゼンコク</t>
    </rPh>
    <rPh sb="22" eb="24">
      <t>シッカン</t>
    </rPh>
    <rPh sb="24" eb="26">
      <t>イリョウ</t>
    </rPh>
    <rPh sb="26" eb="28">
      <t>キョテン</t>
    </rPh>
    <rPh sb="28" eb="30">
      <t>ビョウイン</t>
    </rPh>
    <rPh sb="30" eb="31">
      <t>カン</t>
    </rPh>
    <rPh sb="32" eb="34">
      <t>イケン</t>
    </rPh>
    <rPh sb="34" eb="36">
      <t>コウカン</t>
    </rPh>
    <rPh sb="37" eb="39">
      <t>ジョウホウ</t>
    </rPh>
    <rPh sb="39" eb="41">
      <t>キョウユウ</t>
    </rPh>
    <rPh sb="42" eb="43">
      <t>オコナ</t>
    </rPh>
    <rPh sb="44" eb="46">
      <t>カイギ</t>
    </rPh>
    <rPh sb="46" eb="47">
      <t>トウ</t>
    </rPh>
    <rPh sb="48" eb="49">
      <t>オコナ</t>
    </rPh>
    <rPh sb="63" eb="65">
      <t>シンリョウ</t>
    </rPh>
    <rPh sb="65" eb="67">
      <t>タイセイ</t>
    </rPh>
    <rPh sb="68" eb="70">
      <t>コウチク</t>
    </rPh>
    <rPh sb="71" eb="73">
      <t>カノウ</t>
    </rPh>
    <rPh sb="79" eb="82">
      <t>ユウセンド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</si>
</sst>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142875</xdr:colOff>
      <xdr:row>741</xdr:row>
      <xdr:rowOff>114300</xdr:rowOff>
    </xdr:from>
    <xdr:to>
      <xdr:col>47</xdr:col>
      <xdr:colOff>76199</xdr:colOff>
      <xdr:row>755</xdr:row>
      <xdr:rowOff>142874</xdr:rowOff>
    </xdr:to>
    <xdr:grpSp>
      <xdr:nvGrpSpPr>
        <xdr:cNvPr id="4" name="グループ化 3"/>
        <xdr:cNvGrpSpPr/>
      </xdr:nvGrpSpPr>
      <xdr:grpSpPr>
        <a:xfrm>
          <a:off x="1943100" y="43072050"/>
          <a:ext cx="7534274" cy="4962524"/>
          <a:chOff x="1381126" y="685800"/>
          <a:chExt cx="7534274" cy="4962524"/>
        </a:xfrm>
      </xdr:grpSpPr>
      <xdr:grpSp>
        <xdr:nvGrpSpPr>
          <xdr:cNvPr id="5" name="グループ化 4"/>
          <xdr:cNvGrpSpPr/>
        </xdr:nvGrpSpPr>
        <xdr:grpSpPr>
          <a:xfrm>
            <a:off x="1381126" y="685800"/>
            <a:ext cx="7534274" cy="4962524"/>
            <a:chOff x="2048336" y="43384949"/>
            <a:chExt cx="7534274" cy="4962524"/>
          </a:xfrm>
        </xdr:grpSpPr>
        <xdr:grpSp>
          <xdr:nvGrpSpPr>
            <xdr:cNvPr id="10" name="グループ化 31"/>
            <xdr:cNvGrpSpPr>
              <a:grpSpLocks/>
            </xdr:cNvGrpSpPr>
          </xdr:nvGrpSpPr>
          <xdr:grpSpPr bwMode="auto">
            <a:xfrm>
              <a:off x="2808944" y="43384949"/>
              <a:ext cx="5415156" cy="3472959"/>
              <a:chOff x="2758143" y="29779913"/>
              <a:chExt cx="3643054" cy="3623761"/>
            </a:xfrm>
          </xdr:grpSpPr>
          <xdr:sp macro="" textlink="">
            <xdr:nvSpPr>
              <xdr:cNvPr id="16" name="テキスト ボックス 15"/>
              <xdr:cNvSpPr txBox="1"/>
            </xdr:nvSpPr>
            <xdr:spPr>
              <a:xfrm>
                <a:off x="2758143" y="33087221"/>
                <a:ext cx="1198957" cy="316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7" name="テキスト ボックス 16"/>
              <xdr:cNvSpPr txBox="1"/>
            </xdr:nvSpPr>
            <xdr:spPr>
              <a:xfrm>
                <a:off x="32372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１４百万円</a:t>
                </a:r>
              </a:p>
            </xdr:txBody>
          </xdr:sp>
          <xdr:sp macro="" textlink="">
            <xdr:nvSpPr>
              <xdr:cNvPr id="18" name="大かっこ 17"/>
              <xdr:cNvSpPr/>
            </xdr:nvSpPr>
            <xdr:spPr>
              <a:xfrm>
                <a:off x="3154430" y="30978598"/>
                <a:ext cx="3246767" cy="639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アレルギー疾患医療提供体制整備事業を実施する医療機関に資金を補助</a:t>
                </a:r>
                <a:endParaRPr kumimoji="1" lang="en-US" altLang="ja-JP" sz="1100">
                  <a:solidFill>
                    <a:schemeClr val="tx1"/>
                  </a:solidFill>
                  <a:latin typeface="+mn-lt"/>
                  <a:ea typeface="+mn-ea"/>
                  <a:cs typeface="+mn-cs"/>
                </a:endParaRPr>
              </a:p>
            </xdr:txBody>
          </xdr:sp>
        </xdr:grpSp>
        <xdr:sp macro="" textlink="">
          <xdr:nvSpPr>
            <xdr:cNvPr id="11" name="テキスト ボックス 10"/>
            <xdr:cNvSpPr txBox="1"/>
          </xdr:nvSpPr>
          <xdr:spPr bwMode="auto">
            <a:xfrm>
              <a:off x="2449097" y="47019987"/>
              <a:ext cx="2481083" cy="8506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Ａ．国立研究開発法人</a:t>
              </a:r>
              <a:endParaRPr kumimoji="1" lang="en-US" altLang="ja-JP" sz="1200"/>
            </a:p>
            <a:p>
              <a:pPr algn="ctr">
                <a:lnSpc>
                  <a:spcPts val="1500"/>
                </a:lnSpc>
              </a:pPr>
              <a:r>
                <a:rPr kumimoji="1" lang="ja-JP" altLang="en-US" sz="1200"/>
                <a:t>国立成育医療研究センター（</a:t>
              </a:r>
              <a:r>
                <a:rPr kumimoji="1" lang="en-US" altLang="ja-JP" sz="1200"/>
                <a:t>1</a:t>
              </a:r>
              <a:r>
                <a:rPr kumimoji="1" lang="ja-JP" altLang="en-US" sz="1200"/>
                <a:t>）</a:t>
              </a:r>
              <a:endParaRPr kumimoji="1" lang="en-US" altLang="ja-JP" sz="1200"/>
            </a:p>
            <a:p>
              <a:pPr algn="ctr">
                <a:lnSpc>
                  <a:spcPts val="1500"/>
                </a:lnSpc>
              </a:pPr>
              <a:r>
                <a:rPr kumimoji="1" lang="ja-JP" altLang="en-US" sz="1200"/>
                <a:t>２百万円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sp macro="" textlink="">
          <xdr:nvSpPr>
            <xdr:cNvPr id="12" name="大かっこ 11"/>
            <xdr:cNvSpPr/>
          </xdr:nvSpPr>
          <xdr:spPr bwMode="auto">
            <a:xfrm>
              <a:off x="2048336" y="48074252"/>
              <a:ext cx="3419474" cy="2732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都道府県拠点病院の医師等に対する研修の実施等</a:t>
              </a:r>
              <a:endParaRPr lang="ja-JP" altLang="ja-JP"/>
            </a:p>
          </xdr:txBody>
        </xdr:sp>
        <xdr:sp macro="" textlink="">
          <xdr:nvSpPr>
            <xdr:cNvPr id="13" name="テキスト ボックス 12"/>
            <xdr:cNvSpPr txBox="1"/>
          </xdr:nvSpPr>
          <xdr:spPr bwMode="auto">
            <a:xfrm>
              <a:off x="7010552" y="46571138"/>
              <a:ext cx="1783056" cy="3023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4" name="テキスト ボックス 13"/>
            <xdr:cNvSpPr txBox="1"/>
          </xdr:nvSpPr>
          <xdr:spPr bwMode="auto">
            <a:xfrm>
              <a:off x="6486985" y="47013923"/>
              <a:ext cx="2828925" cy="8506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B</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独立行政法人</a:t>
              </a:r>
              <a:r>
                <a:rPr kumimoji="1" lang="ja-JP" altLang="ja-JP" sz="1200">
                  <a:solidFill>
                    <a:schemeClr val="dk1"/>
                  </a:solidFill>
                  <a:effectLst/>
                  <a:latin typeface="+mn-lt"/>
                  <a:ea typeface="+mn-ea"/>
                  <a:cs typeface="+mn-cs"/>
                </a:rPr>
                <a:t>国立</a:t>
              </a:r>
              <a:r>
                <a:rPr kumimoji="1" lang="ja-JP" altLang="en-US" sz="1200">
                  <a:solidFill>
                    <a:schemeClr val="dk1"/>
                  </a:solidFill>
                  <a:effectLst/>
                  <a:latin typeface="+mn-lt"/>
                  <a:ea typeface="+mn-ea"/>
                  <a:cs typeface="+mn-cs"/>
                </a:rPr>
                <a:t>病院機構</a:t>
              </a:r>
              <a:endParaRPr kumimoji="1" lang="en-US" altLang="ja-JP" sz="1200">
                <a:solidFill>
                  <a:schemeClr val="dk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相模原病院（</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algn="ctr">
                <a:lnSpc>
                  <a:spcPts val="1500"/>
                </a:lnSpc>
              </a:pPr>
              <a:r>
                <a:rPr kumimoji="1" lang="ja-JP" altLang="en-US" sz="1200"/>
                <a:t>１２百万円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sp macro="" textlink="">
          <xdr:nvSpPr>
            <xdr:cNvPr id="15" name="大かっこ 14"/>
            <xdr:cNvSpPr/>
          </xdr:nvSpPr>
          <xdr:spPr bwMode="auto">
            <a:xfrm>
              <a:off x="6163135" y="48065594"/>
              <a:ext cx="3419475" cy="2818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都道府県拠点病院の医師等に対する研修の実施等</a:t>
              </a:r>
              <a:endParaRPr lang="ja-JP" altLang="ja-JP">
                <a:effectLst/>
              </a:endParaRPr>
            </a:p>
          </xdr:txBody>
        </xdr:sp>
      </xdr:grpSp>
      <xdr:cxnSp macro="">
        <xdr:nvCxnSpPr>
          <xdr:cNvPr id="6" name="直線コネクタ 5"/>
          <xdr:cNvCxnSpPr/>
        </xdr:nvCxnSpPr>
        <xdr:spPr>
          <a:xfrm flipH="1">
            <a:off x="5124450" y="2457450"/>
            <a:ext cx="9525" cy="65722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a:off x="3028950" y="3105150"/>
            <a:ext cx="421005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flipH="1">
            <a:off x="3019425" y="3105150"/>
            <a:ext cx="9525" cy="733425"/>
          </a:xfrm>
          <a:prstGeom prst="straightConnector1">
            <a:avLst/>
          </a:prstGeom>
          <a:ln>
            <a:tailEnd type="triangle" w="lg" len="med"/>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flipH="1">
            <a:off x="7229475" y="3095625"/>
            <a:ext cx="9525" cy="752475"/>
          </a:xfrm>
          <a:prstGeom prst="straightConnector1">
            <a:avLst/>
          </a:prstGeom>
          <a:ln>
            <a:tailEnd type="triangle" w="lg" len="med"/>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1" sqref="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t="s">
        <v>466</v>
      </c>
      <c r="AP2" s="936"/>
      <c r="AQ2" s="936"/>
      <c r="AR2" s="79" t="str">
        <f>IF(OR(AO2="　", AO2=""), "", "-")</f>
        <v/>
      </c>
      <c r="AS2" s="937">
        <v>187</v>
      </c>
      <c r="AT2" s="937"/>
      <c r="AU2" s="937"/>
      <c r="AV2" s="52" t="str">
        <f>IF(AW2="", "", "-")</f>
        <v/>
      </c>
      <c r="AW2" s="908"/>
      <c r="AX2" s="908"/>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455</v>
      </c>
      <c r="H5" s="837"/>
      <c r="I5" s="837"/>
      <c r="J5" s="837"/>
      <c r="K5" s="837"/>
      <c r="L5" s="837"/>
      <c r="M5" s="838" t="s">
        <v>66</v>
      </c>
      <c r="N5" s="839"/>
      <c r="O5" s="839"/>
      <c r="P5" s="839"/>
      <c r="Q5" s="839"/>
      <c r="R5" s="840"/>
      <c r="S5" s="841" t="s">
        <v>131</v>
      </c>
      <c r="T5" s="837"/>
      <c r="U5" s="837"/>
      <c r="V5" s="837"/>
      <c r="W5" s="837"/>
      <c r="X5" s="842"/>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19" t="s">
        <v>515</v>
      </c>
      <c r="Z7" s="443"/>
      <c r="AA7" s="443"/>
      <c r="AB7" s="443"/>
      <c r="AC7" s="443"/>
      <c r="AD7" s="920"/>
      <c r="AE7" s="909" t="s">
        <v>577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378</v>
      </c>
      <c r="B8" s="496"/>
      <c r="C8" s="496"/>
      <c r="D8" s="496"/>
      <c r="E8" s="496"/>
      <c r="F8" s="497"/>
      <c r="G8" s="938" t="str">
        <f>入力規則等!A28</f>
        <v>-</v>
      </c>
      <c r="H8" s="723"/>
      <c r="I8" s="723"/>
      <c r="J8" s="723"/>
      <c r="K8" s="723"/>
      <c r="L8" s="723"/>
      <c r="M8" s="723"/>
      <c r="N8" s="723"/>
      <c r="O8" s="723"/>
      <c r="P8" s="723"/>
      <c r="Q8" s="723"/>
      <c r="R8" s="723"/>
      <c r="S8" s="723"/>
      <c r="T8" s="723"/>
      <c r="U8" s="723"/>
      <c r="V8" s="723"/>
      <c r="W8" s="723"/>
      <c r="X8" s="939"/>
      <c r="Y8" s="843" t="s">
        <v>379</v>
      </c>
      <c r="Z8" s="844"/>
      <c r="AA8" s="844"/>
      <c r="AB8" s="844"/>
      <c r="AC8" s="844"/>
      <c r="AD8" s="84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578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0" t="s">
        <v>24</v>
      </c>
      <c r="B12" s="941"/>
      <c r="C12" s="941"/>
      <c r="D12" s="941"/>
      <c r="E12" s="941"/>
      <c r="F12" s="94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t="s">
        <v>577</v>
      </c>
      <c r="Q13" s="661"/>
      <c r="R13" s="661"/>
      <c r="S13" s="661"/>
      <c r="T13" s="661"/>
      <c r="U13" s="661"/>
      <c r="V13" s="662"/>
      <c r="W13" s="660" t="s">
        <v>577</v>
      </c>
      <c r="X13" s="661"/>
      <c r="Y13" s="661"/>
      <c r="Z13" s="661"/>
      <c r="AA13" s="661"/>
      <c r="AB13" s="661"/>
      <c r="AC13" s="662"/>
      <c r="AD13" s="660">
        <v>17</v>
      </c>
      <c r="AE13" s="661"/>
      <c r="AF13" s="661"/>
      <c r="AG13" s="661"/>
      <c r="AH13" s="661"/>
      <c r="AI13" s="661"/>
      <c r="AJ13" s="662"/>
      <c r="AK13" s="660">
        <v>23</v>
      </c>
      <c r="AL13" s="661"/>
      <c r="AM13" s="661"/>
      <c r="AN13" s="661"/>
      <c r="AO13" s="661"/>
      <c r="AP13" s="661"/>
      <c r="AQ13" s="662"/>
      <c r="AR13" s="916"/>
      <c r="AS13" s="917"/>
      <c r="AT13" s="917"/>
      <c r="AU13" s="917"/>
      <c r="AV13" s="917"/>
      <c r="AW13" s="917"/>
      <c r="AX13" s="918"/>
    </row>
    <row r="14" spans="1:50" ht="21" customHeight="1" x14ac:dyDescent="0.15">
      <c r="A14" s="617"/>
      <c r="B14" s="618"/>
      <c r="C14" s="618"/>
      <c r="D14" s="618"/>
      <c r="E14" s="618"/>
      <c r="F14" s="619"/>
      <c r="G14" s="728"/>
      <c r="H14" s="729"/>
      <c r="I14" s="714" t="s">
        <v>8</v>
      </c>
      <c r="J14" s="762"/>
      <c r="K14" s="762"/>
      <c r="L14" s="762"/>
      <c r="M14" s="762"/>
      <c r="N14" s="762"/>
      <c r="O14" s="763"/>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577</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577</v>
      </c>
      <c r="AE16" s="661"/>
      <c r="AF16" s="661"/>
      <c r="AG16" s="661"/>
      <c r="AH16" s="661"/>
      <c r="AI16" s="661"/>
      <c r="AJ16" s="662"/>
      <c r="AK16" s="660" t="s">
        <v>577</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14"/>
      <c r="AS17" s="914"/>
      <c r="AT17" s="914"/>
      <c r="AU17" s="914"/>
      <c r="AV17" s="914"/>
      <c r="AW17" s="914"/>
      <c r="AX17" s="915"/>
    </row>
    <row r="18" spans="1:50" ht="24.75" customHeight="1" x14ac:dyDescent="0.15">
      <c r="A18" s="617"/>
      <c r="B18" s="618"/>
      <c r="C18" s="618"/>
      <c r="D18" s="618"/>
      <c r="E18" s="618"/>
      <c r="F18" s="619"/>
      <c r="G18" s="730"/>
      <c r="H18" s="731"/>
      <c r="I18" s="719" t="s">
        <v>20</v>
      </c>
      <c r="J18" s="720"/>
      <c r="K18" s="720"/>
      <c r="L18" s="720"/>
      <c r="M18" s="720"/>
      <c r="N18" s="720"/>
      <c r="O18" s="721"/>
      <c r="P18" s="875">
        <f>SUM(P13:V17)</f>
        <v>0</v>
      </c>
      <c r="Q18" s="876"/>
      <c r="R18" s="876"/>
      <c r="S18" s="876"/>
      <c r="T18" s="876"/>
      <c r="U18" s="876"/>
      <c r="V18" s="877"/>
      <c r="W18" s="875">
        <f>SUM(W13:AC17)</f>
        <v>0</v>
      </c>
      <c r="X18" s="876"/>
      <c r="Y18" s="876"/>
      <c r="Z18" s="876"/>
      <c r="AA18" s="876"/>
      <c r="AB18" s="876"/>
      <c r="AC18" s="877"/>
      <c r="AD18" s="875">
        <f>SUM(AD13:AJ17)</f>
        <v>17</v>
      </c>
      <c r="AE18" s="876"/>
      <c r="AF18" s="876"/>
      <c r="AG18" s="876"/>
      <c r="AH18" s="876"/>
      <c r="AI18" s="876"/>
      <c r="AJ18" s="877"/>
      <c r="AK18" s="875">
        <f>SUM(AK13:AQ17)</f>
        <v>23</v>
      </c>
      <c r="AL18" s="876"/>
      <c r="AM18" s="876"/>
      <c r="AN18" s="876"/>
      <c r="AO18" s="876"/>
      <c r="AP18" s="876"/>
      <c r="AQ18" s="877"/>
      <c r="AR18" s="875">
        <f>SUM(AR13:AX17)</f>
        <v>0</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60">
        <v>0</v>
      </c>
      <c r="Q19" s="661"/>
      <c r="R19" s="661"/>
      <c r="S19" s="661"/>
      <c r="T19" s="661"/>
      <c r="U19" s="661"/>
      <c r="V19" s="662"/>
      <c r="W19" s="660">
        <v>0</v>
      </c>
      <c r="X19" s="661"/>
      <c r="Y19" s="661"/>
      <c r="Z19" s="661"/>
      <c r="AA19" s="661"/>
      <c r="AB19" s="661"/>
      <c r="AC19" s="662"/>
      <c r="AD19" s="660">
        <v>14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3" t="s">
        <v>10</v>
      </c>
      <c r="H20" s="874"/>
      <c r="I20" s="874"/>
      <c r="J20" s="874"/>
      <c r="K20" s="874"/>
      <c r="L20" s="874"/>
      <c r="M20" s="874"/>
      <c r="N20" s="874"/>
      <c r="O20" s="874"/>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0.82352941176470584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3"/>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0.82352941176470584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1" t="s">
        <v>559</v>
      </c>
      <c r="B22" s="962"/>
      <c r="C22" s="962"/>
      <c r="D22" s="962"/>
      <c r="E22" s="962"/>
      <c r="F22" s="963"/>
      <c r="G22" s="948" t="s">
        <v>457</v>
      </c>
      <c r="H22" s="222"/>
      <c r="I22" s="222"/>
      <c r="J22" s="222"/>
      <c r="K22" s="222"/>
      <c r="L22" s="222"/>
      <c r="M22" s="222"/>
      <c r="N22" s="222"/>
      <c r="O22" s="223"/>
      <c r="P22" s="933" t="s">
        <v>520</v>
      </c>
      <c r="Q22" s="222"/>
      <c r="R22" s="222"/>
      <c r="S22" s="222"/>
      <c r="T22" s="222"/>
      <c r="U22" s="222"/>
      <c r="V22" s="223"/>
      <c r="W22" s="933" t="s">
        <v>516</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49" t="s">
        <v>580</v>
      </c>
      <c r="H23" s="950"/>
      <c r="I23" s="950"/>
      <c r="J23" s="950"/>
      <c r="K23" s="950"/>
      <c r="L23" s="950"/>
      <c r="M23" s="950"/>
      <c r="N23" s="950"/>
      <c r="O23" s="951"/>
      <c r="P23" s="916">
        <v>23</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60"/>
      <c r="Q24" s="661"/>
      <c r="R24" s="661"/>
      <c r="S24" s="661"/>
      <c r="T24" s="661"/>
      <c r="U24" s="661"/>
      <c r="V24" s="662"/>
      <c r="W24" s="660"/>
      <c r="X24" s="661"/>
      <c r="Y24" s="661"/>
      <c r="Z24" s="661"/>
      <c r="AA24" s="661"/>
      <c r="AB24" s="661"/>
      <c r="AC24" s="66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60"/>
      <c r="Q25" s="661"/>
      <c r="R25" s="661"/>
      <c r="S25" s="661"/>
      <c r="T25" s="661"/>
      <c r="U25" s="661"/>
      <c r="V25" s="662"/>
      <c r="W25" s="660"/>
      <c r="X25" s="661"/>
      <c r="Y25" s="661"/>
      <c r="Z25" s="661"/>
      <c r="AA25" s="661"/>
      <c r="AB25" s="661"/>
      <c r="AC25" s="66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60"/>
      <c r="Q26" s="661"/>
      <c r="R26" s="661"/>
      <c r="S26" s="661"/>
      <c r="T26" s="661"/>
      <c r="U26" s="661"/>
      <c r="V26" s="662"/>
      <c r="W26" s="660"/>
      <c r="X26" s="661"/>
      <c r="Y26" s="661"/>
      <c r="Z26" s="661"/>
      <c r="AA26" s="661"/>
      <c r="AB26" s="661"/>
      <c r="AC26" s="66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60"/>
      <c r="Q27" s="661"/>
      <c r="R27" s="661"/>
      <c r="S27" s="661"/>
      <c r="T27" s="661"/>
      <c r="U27" s="661"/>
      <c r="V27" s="662"/>
      <c r="W27" s="660"/>
      <c r="X27" s="661"/>
      <c r="Y27" s="661"/>
      <c r="Z27" s="661"/>
      <c r="AA27" s="661"/>
      <c r="AB27" s="661"/>
      <c r="AC27" s="66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461</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458</v>
      </c>
      <c r="H29" s="959"/>
      <c r="I29" s="959"/>
      <c r="J29" s="959"/>
      <c r="K29" s="959"/>
      <c r="L29" s="959"/>
      <c r="M29" s="959"/>
      <c r="N29" s="959"/>
      <c r="O29" s="960"/>
      <c r="P29" s="660">
        <f>AK13</f>
        <v>23</v>
      </c>
      <c r="Q29" s="661"/>
      <c r="R29" s="661"/>
      <c r="S29" s="661"/>
      <c r="T29" s="661"/>
      <c r="U29" s="661"/>
      <c r="V29" s="662"/>
      <c r="W29" s="930">
        <f>AR13</f>
        <v>0</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535</v>
      </c>
      <c r="AF30" s="856"/>
      <c r="AG30" s="856"/>
      <c r="AH30" s="857"/>
      <c r="AI30" s="855" t="s">
        <v>532</v>
      </c>
      <c r="AJ30" s="856"/>
      <c r="AK30" s="856"/>
      <c r="AL30" s="857"/>
      <c r="AM30" s="912" t="s">
        <v>527</v>
      </c>
      <c r="AN30" s="912"/>
      <c r="AO30" s="912"/>
      <c r="AP30" s="855"/>
      <c r="AQ30" s="767" t="s">
        <v>354</v>
      </c>
      <c r="AR30" s="768"/>
      <c r="AS30" s="768"/>
      <c r="AT30" s="769"/>
      <c r="AU30" s="774" t="s">
        <v>253</v>
      </c>
      <c r="AV30" s="774"/>
      <c r="AW30" s="774"/>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576</v>
      </c>
      <c r="AF32" s="219"/>
      <c r="AG32" s="219"/>
      <c r="AH32" s="219"/>
      <c r="AI32" s="218" t="s">
        <v>576</v>
      </c>
      <c r="AJ32" s="219"/>
      <c r="AK32" s="219"/>
      <c r="AL32" s="219"/>
      <c r="AM32" s="218">
        <v>22</v>
      </c>
      <c r="AN32" s="219"/>
      <c r="AO32" s="219"/>
      <c r="AP32" s="219"/>
      <c r="AQ32" s="340" t="s">
        <v>584</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583</v>
      </c>
      <c r="AC33" s="461"/>
      <c r="AD33" s="461"/>
      <c r="AE33" s="218" t="s">
        <v>576</v>
      </c>
      <c r="AF33" s="219"/>
      <c r="AG33" s="219"/>
      <c r="AH33" s="219"/>
      <c r="AI33" s="218" t="s">
        <v>576</v>
      </c>
      <c r="AJ33" s="219"/>
      <c r="AK33" s="219"/>
      <c r="AL33" s="219"/>
      <c r="AM33" s="218" t="s">
        <v>576</v>
      </c>
      <c r="AN33" s="219"/>
      <c r="AO33" s="219"/>
      <c r="AP33" s="219"/>
      <c r="AQ33" s="340" t="s">
        <v>584</v>
      </c>
      <c r="AR33" s="207"/>
      <c r="AS33" s="207"/>
      <c r="AT33" s="341"/>
      <c r="AU33" s="219">
        <v>22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t="s">
        <v>577</v>
      </c>
      <c r="AJ34" s="219"/>
      <c r="AK34" s="219"/>
      <c r="AL34" s="219"/>
      <c r="AM34" s="218" t="s">
        <v>586</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4"/>
    </row>
    <row r="80" spans="1:50" ht="18.75" hidden="1" customHeight="1" x14ac:dyDescent="0.15">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row>
    <row r="83" spans="1:60" ht="22.5" hidden="1" customHeight="1" x14ac:dyDescent="0.15">
      <c r="A83" s="86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row>
    <row r="84" spans="1:60" ht="19.5" hidden="1" customHeight="1" x14ac:dyDescent="0.15">
      <c r="A84" s="86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665</v>
      </c>
      <c r="AC101" s="461"/>
      <c r="AD101" s="461"/>
      <c r="AE101" s="218" t="s">
        <v>576</v>
      </c>
      <c r="AF101" s="219"/>
      <c r="AG101" s="219"/>
      <c r="AH101" s="220"/>
      <c r="AI101" s="218" t="s">
        <v>576</v>
      </c>
      <c r="AJ101" s="219"/>
      <c r="AK101" s="219"/>
      <c r="AL101" s="220"/>
      <c r="AM101" s="218">
        <v>19</v>
      </c>
      <c r="AN101" s="219"/>
      <c r="AO101" s="219"/>
      <c r="AP101" s="220"/>
      <c r="AQ101" s="218" t="s">
        <v>625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665</v>
      </c>
      <c r="AC102" s="461"/>
      <c r="AD102" s="461"/>
      <c r="AE102" s="418" t="s">
        <v>576</v>
      </c>
      <c r="AF102" s="418"/>
      <c r="AG102" s="418"/>
      <c r="AH102" s="418"/>
      <c r="AI102" s="418" t="s">
        <v>576</v>
      </c>
      <c r="AJ102" s="418"/>
      <c r="AK102" s="418"/>
      <c r="AL102" s="418"/>
      <c r="AM102" s="418">
        <v>7</v>
      </c>
      <c r="AN102" s="418"/>
      <c r="AO102" s="418"/>
      <c r="AP102" s="418"/>
      <c r="AQ102" s="273">
        <v>19</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t="s">
        <v>576</v>
      </c>
      <c r="AF116" s="418"/>
      <c r="AG116" s="418"/>
      <c r="AH116" s="418"/>
      <c r="AI116" s="418" t="s">
        <v>576</v>
      </c>
      <c r="AJ116" s="418"/>
      <c r="AK116" s="418"/>
      <c r="AL116" s="418"/>
      <c r="AM116" s="418">
        <v>653318</v>
      </c>
      <c r="AN116" s="418"/>
      <c r="AO116" s="418"/>
      <c r="AP116" s="418"/>
      <c r="AQ116" s="218">
        <v>1045455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576</v>
      </c>
      <c r="AF117" s="551"/>
      <c r="AG117" s="551"/>
      <c r="AH117" s="551"/>
      <c r="AI117" s="551" t="s">
        <v>576</v>
      </c>
      <c r="AJ117" s="551"/>
      <c r="AK117" s="551"/>
      <c r="AL117" s="551"/>
      <c r="AM117" s="551" t="s">
        <v>640</v>
      </c>
      <c r="AN117" s="551"/>
      <c r="AO117" s="551"/>
      <c r="AP117" s="551"/>
      <c r="AQ117" s="551" t="s">
        <v>641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596</v>
      </c>
      <c r="AF134" s="207"/>
      <c r="AG134" s="207"/>
      <c r="AH134" s="207"/>
      <c r="AI134" s="206" t="s">
        <v>577</v>
      </c>
      <c r="AJ134" s="207"/>
      <c r="AK134" s="207"/>
      <c r="AL134" s="207"/>
      <c r="AM134" s="206" t="s">
        <v>596</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t="s">
        <v>577</v>
      </c>
      <c r="AF135" s="207"/>
      <c r="AG135" s="207"/>
      <c r="AH135" s="207"/>
      <c r="AI135" s="206" t="s">
        <v>597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596</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598</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8"/>
      <c r="E430" s="174" t="s">
        <v>545</v>
      </c>
      <c r="F430" s="895"/>
      <c r="G430" s="896" t="s">
        <v>374</v>
      </c>
      <c r="H430" s="123"/>
      <c r="I430" s="123"/>
      <c r="J430" s="897" t="s">
        <v>375</v>
      </c>
      <c r="K430" s="898"/>
      <c r="L430" s="898"/>
      <c r="M430" s="898"/>
      <c r="N430" s="898"/>
      <c r="O430" s="898"/>
      <c r="P430" s="898"/>
      <c r="Q430" s="898"/>
      <c r="R430" s="898"/>
      <c r="S430" s="898"/>
      <c r="T430" s="899"/>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30</v>
      </c>
      <c r="AF432" s="200"/>
      <c r="AG432" s="133" t="s">
        <v>355</v>
      </c>
      <c r="AH432" s="134"/>
      <c r="AI432" s="156"/>
      <c r="AJ432" s="156"/>
      <c r="AK432" s="156"/>
      <c r="AL432" s="154"/>
      <c r="AM432" s="156"/>
      <c r="AN432" s="156"/>
      <c r="AO432" s="156"/>
      <c r="AP432" s="154"/>
      <c r="AQ432" s="590" t="s">
        <v>577</v>
      </c>
      <c r="AR432" s="200"/>
      <c r="AS432" s="133" t="s">
        <v>355</v>
      </c>
      <c r="AT432" s="134"/>
      <c r="AU432" s="200">
        <v>33</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v>22</v>
      </c>
      <c r="AF433" s="207"/>
      <c r="AG433" s="207"/>
      <c r="AH433" s="207"/>
      <c r="AI433" s="340">
        <v>22</v>
      </c>
      <c r="AJ433" s="207"/>
      <c r="AK433" s="207"/>
      <c r="AL433" s="207"/>
      <c r="AM433" s="340" t="s">
        <v>642</v>
      </c>
      <c r="AN433" s="207"/>
      <c r="AO433" s="207"/>
      <c r="AP433" s="341"/>
      <c r="AQ433" s="340" t="s">
        <v>577</v>
      </c>
      <c r="AR433" s="207"/>
      <c r="AS433" s="207"/>
      <c r="AT433" s="341"/>
      <c r="AU433" s="207" t="s">
        <v>643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577</v>
      </c>
      <c r="AF434" s="207"/>
      <c r="AG434" s="207"/>
      <c r="AH434" s="341"/>
      <c r="AI434" s="340" t="s">
        <v>605</v>
      </c>
      <c r="AJ434" s="207"/>
      <c r="AK434" s="207"/>
      <c r="AL434" s="207"/>
      <c r="AM434" s="340" t="s">
        <v>577</v>
      </c>
      <c r="AN434" s="207"/>
      <c r="AO434" s="207"/>
      <c r="AP434" s="341"/>
      <c r="AQ434" s="340" t="s">
        <v>596</v>
      </c>
      <c r="AR434" s="207"/>
      <c r="AS434" s="207"/>
      <c r="AT434" s="341"/>
      <c r="AU434" s="207">
        <v>100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22</v>
      </c>
      <c r="AF435" s="207"/>
      <c r="AG435" s="207"/>
      <c r="AH435" s="341"/>
      <c r="AI435" s="340">
        <v>22</v>
      </c>
      <c r="AJ435" s="207"/>
      <c r="AK435" s="207"/>
      <c r="AL435" s="207"/>
      <c r="AM435" s="340" t="s">
        <v>643</v>
      </c>
      <c r="AN435" s="207"/>
      <c r="AO435" s="207"/>
      <c r="AP435" s="341"/>
      <c r="AQ435" s="340" t="s">
        <v>606</v>
      </c>
      <c r="AR435" s="207"/>
      <c r="AS435" s="207"/>
      <c r="AT435" s="341"/>
      <c r="AU435" s="207" t="s">
        <v>642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599</v>
      </c>
      <c r="AF457" s="200"/>
      <c r="AG457" s="133" t="s">
        <v>355</v>
      </c>
      <c r="AH457" s="134"/>
      <c r="AI457" s="156"/>
      <c r="AJ457" s="156"/>
      <c r="AK457" s="156"/>
      <c r="AL457" s="154"/>
      <c r="AM457" s="156"/>
      <c r="AN457" s="156"/>
      <c r="AO457" s="156"/>
      <c r="AP457" s="154"/>
      <c r="AQ457" s="590" t="s">
        <v>609</v>
      </c>
      <c r="AR457" s="200"/>
      <c r="AS457" s="133" t="s">
        <v>355</v>
      </c>
      <c r="AT457" s="134"/>
      <c r="AU457" s="200">
        <v>40</v>
      </c>
      <c r="AV457" s="200"/>
      <c r="AW457" s="133" t="s">
        <v>300</v>
      </c>
      <c r="AX457" s="195"/>
    </row>
    <row r="458" spans="1:50" ht="23.25" customHeight="1" x14ac:dyDescent="0.15">
      <c r="A458" s="189"/>
      <c r="B458" s="186"/>
      <c r="C458" s="180"/>
      <c r="D458" s="186"/>
      <c r="E458" s="342"/>
      <c r="F458" s="343"/>
      <c r="G458" s="104" t="s">
        <v>610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577</v>
      </c>
      <c r="AF458" s="207"/>
      <c r="AG458" s="207"/>
      <c r="AH458" s="207"/>
      <c r="AI458" s="340" t="s">
        <v>577</v>
      </c>
      <c r="AJ458" s="207"/>
      <c r="AK458" s="207"/>
      <c r="AL458" s="207"/>
      <c r="AM458" s="340" t="s">
        <v>577</v>
      </c>
      <c r="AN458" s="207"/>
      <c r="AO458" s="207"/>
      <c r="AP458" s="341"/>
      <c r="AQ458" s="340" t="s">
        <v>607</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v>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596</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57" customHeight="1" x14ac:dyDescent="0.15">
      <c r="A702" s="867" t="s">
        <v>259</v>
      </c>
      <c r="B702" s="86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574</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574</v>
      </c>
      <c r="AE704" s="783"/>
      <c r="AF704" s="783"/>
      <c r="AG704" s="167" t="s">
        <v>666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612</v>
      </c>
      <c r="AE705" s="718"/>
      <c r="AF705" s="718"/>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613</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574</v>
      </c>
      <c r="AE708" s="605"/>
      <c r="AF708" s="605"/>
      <c r="AG708" s="742" t="s">
        <v>661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39.7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t="s">
        <v>574</v>
      </c>
      <c r="AE712" s="783"/>
      <c r="AF712" s="783"/>
      <c r="AG712" s="101" t="s">
        <v>644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5" t="s">
        <v>471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8" t="s">
        <v>612</v>
      </c>
      <c r="AE713" s="329"/>
      <c r="AF713" s="666"/>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612</v>
      </c>
      <c r="AE714" s="808"/>
      <c r="AF714" s="809"/>
      <c r="AG714" s="609" t="s">
        <v>576</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612</v>
      </c>
      <c r="AE715" s="605"/>
      <c r="AF715" s="659"/>
      <c r="AG715" s="742" t="s">
        <v>662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609" t="s">
        <v>576</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574</v>
      </c>
      <c r="AE719" s="605"/>
      <c r="AF719" s="605"/>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188</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2" t="s">
        <v>53</v>
      </c>
      <c r="D726" s="834"/>
      <c r="E726" s="834"/>
      <c r="F726" s="835"/>
      <c r="G726" s="577" t="s">
        <v>646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t="s">
        <v>663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32" t="s">
        <v>664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8" t="s">
        <v>549</v>
      </c>
      <c r="B737" s="210"/>
      <c r="C737" s="210"/>
      <c r="D737" s="211"/>
      <c r="E737" s="987" t="s">
        <v>622</v>
      </c>
      <c r="F737" s="987"/>
      <c r="G737" s="987"/>
      <c r="H737" s="987"/>
      <c r="I737" s="987"/>
      <c r="J737" s="987"/>
      <c r="K737" s="987"/>
      <c r="L737" s="987"/>
      <c r="M737" s="987"/>
      <c r="N737" s="365" t="s">
        <v>542</v>
      </c>
      <c r="O737" s="365"/>
      <c r="P737" s="365"/>
      <c r="Q737" s="365"/>
      <c r="R737" s="987" t="s">
        <v>623</v>
      </c>
      <c r="S737" s="987"/>
      <c r="T737" s="987"/>
      <c r="U737" s="987"/>
      <c r="V737" s="987"/>
      <c r="W737" s="987"/>
      <c r="X737" s="987"/>
      <c r="Y737" s="987"/>
      <c r="Z737" s="987"/>
      <c r="AA737" s="365" t="s">
        <v>541</v>
      </c>
      <c r="AB737" s="365"/>
      <c r="AC737" s="365"/>
      <c r="AD737" s="365"/>
      <c r="AE737" s="987" t="s">
        <v>622</v>
      </c>
      <c r="AF737" s="987"/>
      <c r="AG737" s="987"/>
      <c r="AH737" s="987"/>
      <c r="AI737" s="987"/>
      <c r="AJ737" s="987"/>
      <c r="AK737" s="987"/>
      <c r="AL737" s="987"/>
      <c r="AM737" s="987"/>
      <c r="AN737" s="365" t="s">
        <v>540</v>
      </c>
      <c r="AO737" s="365"/>
      <c r="AP737" s="365"/>
      <c r="AQ737" s="365"/>
      <c r="AR737" s="979" t="s">
        <v>622</v>
      </c>
      <c r="AS737" s="980"/>
      <c r="AT737" s="980"/>
      <c r="AU737" s="980"/>
      <c r="AV737" s="980"/>
      <c r="AW737" s="980"/>
      <c r="AX737" s="981"/>
      <c r="AY737" s="89"/>
      <c r="AZ737" s="89"/>
    </row>
    <row r="738" spans="1:52" ht="24.75" customHeight="1" x14ac:dyDescent="0.15">
      <c r="A738" s="988" t="s">
        <v>539</v>
      </c>
      <c r="B738" s="210"/>
      <c r="C738" s="210"/>
      <c r="D738" s="211"/>
      <c r="E738" s="987" t="s">
        <v>622</v>
      </c>
      <c r="F738" s="987"/>
      <c r="G738" s="987"/>
      <c r="H738" s="987"/>
      <c r="I738" s="987"/>
      <c r="J738" s="987"/>
      <c r="K738" s="987"/>
      <c r="L738" s="987"/>
      <c r="M738" s="987"/>
      <c r="N738" s="365" t="s">
        <v>538</v>
      </c>
      <c r="O738" s="365"/>
      <c r="P738" s="365"/>
      <c r="Q738" s="365"/>
      <c r="R738" s="987" t="s">
        <v>622</v>
      </c>
      <c r="S738" s="987"/>
      <c r="T738" s="987"/>
      <c r="U738" s="987"/>
      <c r="V738" s="987"/>
      <c r="W738" s="987"/>
      <c r="X738" s="987"/>
      <c r="Y738" s="987"/>
      <c r="Z738" s="987"/>
      <c r="AA738" s="365" t="s">
        <v>537</v>
      </c>
      <c r="AB738" s="365"/>
      <c r="AC738" s="365"/>
      <c r="AD738" s="365"/>
      <c r="AE738" s="987" t="s">
        <v>624</v>
      </c>
      <c r="AF738" s="987"/>
      <c r="AG738" s="987"/>
      <c r="AH738" s="987"/>
      <c r="AI738" s="987"/>
      <c r="AJ738" s="987"/>
      <c r="AK738" s="987"/>
      <c r="AL738" s="987"/>
      <c r="AM738" s="987"/>
      <c r="AN738" s="365" t="s">
        <v>533</v>
      </c>
      <c r="AO738" s="365"/>
      <c r="AP738" s="365"/>
      <c r="AQ738" s="365"/>
      <c r="AR738" s="979" t="s">
        <v>622</v>
      </c>
      <c r="AS738" s="980"/>
      <c r="AT738" s="980"/>
      <c r="AU738" s="980"/>
      <c r="AV738" s="980"/>
      <c r="AW738" s="980"/>
      <c r="AX738" s="981"/>
    </row>
    <row r="739" spans="1:52" ht="24.75" customHeight="1" thickBot="1" x14ac:dyDescent="0.2">
      <c r="A739" s="989" t="s">
        <v>529</v>
      </c>
      <c r="B739" s="990"/>
      <c r="C739" s="990"/>
      <c r="D739" s="991"/>
      <c r="E739" s="992" t="s">
        <v>569</v>
      </c>
      <c r="F739" s="982"/>
      <c r="G739" s="982"/>
      <c r="H739" s="93" t="str">
        <f>IF(E739="", "", "(")</f>
        <v>(</v>
      </c>
      <c r="I739" s="982" t="s">
        <v>550</v>
      </c>
      <c r="J739" s="982"/>
      <c r="K739" s="93" t="str">
        <f>IF(OR(I739="　", I739=""), "", "-")</f>
        <v>-</v>
      </c>
      <c r="L739" s="983">
        <v>14</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4"/>
      <c r="B780" s="635"/>
      <c r="C780" s="635"/>
      <c r="D780" s="635"/>
      <c r="E780" s="635"/>
      <c r="F780" s="636"/>
      <c r="G780" s="81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628</v>
      </c>
      <c r="H781" s="674"/>
      <c r="I781" s="674"/>
      <c r="J781" s="674"/>
      <c r="K781" s="675"/>
      <c r="L781" s="667" t="s">
        <v>629</v>
      </c>
      <c r="M781" s="668"/>
      <c r="N781" s="668"/>
      <c r="O781" s="668"/>
      <c r="P781" s="668"/>
      <c r="Q781" s="668"/>
      <c r="R781" s="668"/>
      <c r="S781" s="668"/>
      <c r="T781" s="668"/>
      <c r="U781" s="668"/>
      <c r="V781" s="668"/>
      <c r="W781" s="668"/>
      <c r="X781" s="669"/>
      <c r="Y781" s="388">
        <v>2</v>
      </c>
      <c r="Z781" s="389"/>
      <c r="AA781" s="389"/>
      <c r="AB781" s="805"/>
      <c r="AC781" s="673" t="s">
        <v>628</v>
      </c>
      <c r="AD781" s="674"/>
      <c r="AE781" s="674"/>
      <c r="AF781" s="674"/>
      <c r="AG781" s="675"/>
      <c r="AH781" s="667" t="s">
        <v>629</v>
      </c>
      <c r="AI781" s="668"/>
      <c r="AJ781" s="668"/>
      <c r="AK781" s="668"/>
      <c r="AL781" s="668"/>
      <c r="AM781" s="668"/>
      <c r="AN781" s="668"/>
      <c r="AO781" s="668"/>
      <c r="AP781" s="668"/>
      <c r="AQ781" s="668"/>
      <c r="AR781" s="668"/>
      <c r="AS781" s="668"/>
      <c r="AT781" s="669"/>
      <c r="AU781" s="388">
        <v>9</v>
      </c>
      <c r="AV781" s="389"/>
      <c r="AW781" s="389"/>
      <c r="AX781" s="390"/>
    </row>
    <row r="782" spans="1:50" ht="24.75" customHeight="1" x14ac:dyDescent="0.15">
      <c r="A782" s="634"/>
      <c r="B782" s="635"/>
      <c r="C782" s="635"/>
      <c r="D782" s="635"/>
      <c r="E782" s="635"/>
      <c r="F782" s="636"/>
      <c r="G782" s="606" t="s">
        <v>648</v>
      </c>
      <c r="H782" s="607"/>
      <c r="I782" s="607"/>
      <c r="J782" s="607"/>
      <c r="K782" s="608"/>
      <c r="L782" s="598" t="s">
        <v>659</v>
      </c>
      <c r="M782" s="599"/>
      <c r="N782" s="599"/>
      <c r="O782" s="599"/>
      <c r="P782" s="599"/>
      <c r="Q782" s="599"/>
      <c r="R782" s="599"/>
      <c r="S782" s="599"/>
      <c r="T782" s="599"/>
      <c r="U782" s="599"/>
      <c r="V782" s="599"/>
      <c r="W782" s="599"/>
      <c r="X782" s="600"/>
      <c r="Y782" s="601">
        <v>0</v>
      </c>
      <c r="Z782" s="602"/>
      <c r="AA782" s="602"/>
      <c r="AB782" s="615"/>
      <c r="AC782" s="606" t="s">
        <v>630</v>
      </c>
      <c r="AD782" s="607"/>
      <c r="AE782" s="607"/>
      <c r="AF782" s="607"/>
      <c r="AG782" s="608"/>
      <c r="AH782" s="598" t="s">
        <v>631</v>
      </c>
      <c r="AI782" s="599"/>
      <c r="AJ782" s="599"/>
      <c r="AK782" s="599"/>
      <c r="AL782" s="599"/>
      <c r="AM782" s="599"/>
      <c r="AN782" s="599"/>
      <c r="AO782" s="599"/>
      <c r="AP782" s="599"/>
      <c r="AQ782" s="599"/>
      <c r="AR782" s="599"/>
      <c r="AS782" s="599"/>
      <c r="AT782" s="600"/>
      <c r="AU782" s="601">
        <v>2</v>
      </c>
      <c r="AV782" s="602"/>
      <c r="AW782" s="602"/>
      <c r="AX782" s="603"/>
    </row>
    <row r="783" spans="1:50" ht="24.75" customHeight="1" x14ac:dyDescent="0.15">
      <c r="A783" s="634"/>
      <c r="B783" s="635"/>
      <c r="C783" s="635"/>
      <c r="D783" s="635"/>
      <c r="E783" s="635"/>
      <c r="F783" s="636"/>
      <c r="G783" s="606" t="s">
        <v>649</v>
      </c>
      <c r="H783" s="607"/>
      <c r="I783" s="607"/>
      <c r="J783" s="607"/>
      <c r="K783" s="608"/>
      <c r="L783" s="598" t="s">
        <v>650</v>
      </c>
      <c r="M783" s="599"/>
      <c r="N783" s="599"/>
      <c r="O783" s="599"/>
      <c r="P783" s="599"/>
      <c r="Q783" s="599"/>
      <c r="R783" s="599"/>
      <c r="S783" s="599"/>
      <c r="T783" s="599"/>
      <c r="U783" s="599"/>
      <c r="V783" s="599"/>
      <c r="W783" s="599"/>
      <c r="X783" s="600"/>
      <c r="Y783" s="601">
        <v>0</v>
      </c>
      <c r="Z783" s="602"/>
      <c r="AA783" s="602"/>
      <c r="AB783" s="615"/>
      <c r="AC783" s="606" t="s">
        <v>632</v>
      </c>
      <c r="AD783" s="607"/>
      <c r="AE783" s="607"/>
      <c r="AF783" s="607"/>
      <c r="AG783" s="608"/>
      <c r="AH783" s="598" t="s">
        <v>633</v>
      </c>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t="s">
        <v>651</v>
      </c>
      <c r="AD784" s="607"/>
      <c r="AE784" s="607"/>
      <c r="AF784" s="607"/>
      <c r="AG784" s="608"/>
      <c r="AH784" s="598" t="s">
        <v>652</v>
      </c>
      <c r="AI784" s="599"/>
      <c r="AJ784" s="599"/>
      <c r="AK784" s="599"/>
      <c r="AL784" s="599"/>
      <c r="AM784" s="599"/>
      <c r="AN784" s="599"/>
      <c r="AO784" s="599"/>
      <c r="AP784" s="599"/>
      <c r="AQ784" s="599"/>
      <c r="AR784" s="599"/>
      <c r="AS784" s="599"/>
      <c r="AT784" s="600"/>
      <c r="AU784" s="601">
        <v>0</v>
      </c>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t="s">
        <v>653</v>
      </c>
      <c r="AD785" s="607"/>
      <c r="AE785" s="607"/>
      <c r="AF785" s="607"/>
      <c r="AG785" s="608"/>
      <c r="AH785" s="598" t="s">
        <v>654</v>
      </c>
      <c r="AI785" s="599"/>
      <c r="AJ785" s="599"/>
      <c r="AK785" s="599"/>
      <c r="AL785" s="599"/>
      <c r="AM785" s="599"/>
      <c r="AN785" s="599"/>
      <c r="AO785" s="599"/>
      <c r="AP785" s="599"/>
      <c r="AQ785" s="599"/>
      <c r="AR785" s="599"/>
      <c r="AS785" s="599"/>
      <c r="AT785" s="600"/>
      <c r="AU785" s="601">
        <v>0</v>
      </c>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t="s">
        <v>655</v>
      </c>
      <c r="AD786" s="607"/>
      <c r="AE786" s="607"/>
      <c r="AF786" s="607"/>
      <c r="AG786" s="608"/>
      <c r="AH786" s="598" t="s">
        <v>657</v>
      </c>
      <c r="AI786" s="599"/>
      <c r="AJ786" s="599"/>
      <c r="AK786" s="599"/>
      <c r="AL786" s="599"/>
      <c r="AM786" s="599"/>
      <c r="AN786" s="599"/>
      <c r="AO786" s="599"/>
      <c r="AP786" s="599"/>
      <c r="AQ786" s="599"/>
      <c r="AR786" s="599"/>
      <c r="AS786" s="599"/>
      <c r="AT786" s="600"/>
      <c r="AU786" s="601">
        <v>0</v>
      </c>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t="s">
        <v>656</v>
      </c>
      <c r="AD787" s="607"/>
      <c r="AE787" s="607"/>
      <c r="AF787" s="607"/>
      <c r="AG787" s="608"/>
      <c r="AH787" s="598" t="s">
        <v>658</v>
      </c>
      <c r="AI787" s="599"/>
      <c r="AJ787" s="599"/>
      <c r="AK787" s="599"/>
      <c r="AL787" s="599"/>
      <c r="AM787" s="599"/>
      <c r="AN787" s="599"/>
      <c r="AO787" s="599"/>
      <c r="AP787" s="599"/>
      <c r="AQ787" s="599"/>
      <c r="AR787" s="599"/>
      <c r="AS787" s="599"/>
      <c r="AT787" s="600"/>
      <c r="AU787" s="601">
        <v>0</v>
      </c>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2</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12</v>
      </c>
      <c r="AV791" s="829"/>
      <c r="AW791" s="829"/>
      <c r="AX791" s="831"/>
    </row>
    <row r="792" spans="1:50" ht="24.75" hidden="1" customHeight="1" x14ac:dyDescent="0.15">
      <c r="A792" s="634"/>
      <c r="B792" s="635"/>
      <c r="C792" s="635"/>
      <c r="D792" s="635"/>
      <c r="E792" s="635"/>
      <c r="F792" s="636"/>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4"/>
      <c r="B793" s="635"/>
      <c r="C793" s="635"/>
      <c r="D793" s="635"/>
      <c r="E793" s="635"/>
      <c r="F793" s="636"/>
      <c r="G793" s="81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5"/>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4"/>
      <c r="B806" s="635"/>
      <c r="C806" s="635"/>
      <c r="D806" s="635"/>
      <c r="E806" s="635"/>
      <c r="F806" s="636"/>
      <c r="G806" s="81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5"/>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4"/>
      <c r="B819" s="635"/>
      <c r="C819" s="635"/>
      <c r="D819" s="635"/>
      <c r="E819" s="635"/>
      <c r="F819" s="636"/>
      <c r="G819" s="81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5"/>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636</v>
      </c>
      <c r="D837" s="347"/>
      <c r="E837" s="347"/>
      <c r="F837" s="347"/>
      <c r="G837" s="347"/>
      <c r="H837" s="347"/>
      <c r="I837" s="347"/>
      <c r="J837" s="348">
        <v>6010905002126</v>
      </c>
      <c r="K837" s="349"/>
      <c r="L837" s="349"/>
      <c r="M837" s="349"/>
      <c r="N837" s="349"/>
      <c r="O837" s="349"/>
      <c r="P837" s="362" t="s">
        <v>660</v>
      </c>
      <c r="Q837" s="350"/>
      <c r="R837" s="350"/>
      <c r="S837" s="350"/>
      <c r="T837" s="350"/>
      <c r="U837" s="350"/>
      <c r="V837" s="350"/>
      <c r="W837" s="350"/>
      <c r="X837" s="350"/>
      <c r="Y837" s="351">
        <v>2</v>
      </c>
      <c r="Z837" s="352"/>
      <c r="AA837" s="352"/>
      <c r="AB837" s="353"/>
      <c r="AC837" s="363" t="s">
        <v>637</v>
      </c>
      <c r="AD837" s="371"/>
      <c r="AE837" s="371"/>
      <c r="AF837" s="371"/>
      <c r="AG837" s="371"/>
      <c r="AH837" s="372" t="s">
        <v>635</v>
      </c>
      <c r="AI837" s="373"/>
      <c r="AJ837" s="373"/>
      <c r="AK837" s="373"/>
      <c r="AL837" s="357" t="s">
        <v>635</v>
      </c>
      <c r="AM837" s="358"/>
      <c r="AN837" s="358"/>
      <c r="AO837" s="359"/>
      <c r="AP837" s="360" t="s">
        <v>635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75" customHeight="1" x14ac:dyDescent="0.15">
      <c r="A870" s="376">
        <v>1</v>
      </c>
      <c r="B870" s="376">
        <v>1</v>
      </c>
      <c r="C870" s="361" t="s">
        <v>639</v>
      </c>
      <c r="D870" s="347"/>
      <c r="E870" s="347"/>
      <c r="F870" s="347"/>
      <c r="G870" s="347"/>
      <c r="H870" s="347"/>
      <c r="I870" s="347"/>
      <c r="J870" s="348">
        <v>1013205001281</v>
      </c>
      <c r="K870" s="349"/>
      <c r="L870" s="349"/>
      <c r="M870" s="349"/>
      <c r="N870" s="349"/>
      <c r="O870" s="349"/>
      <c r="P870" s="362" t="s">
        <v>660</v>
      </c>
      <c r="Q870" s="350"/>
      <c r="R870" s="350"/>
      <c r="S870" s="350"/>
      <c r="T870" s="350"/>
      <c r="U870" s="350"/>
      <c r="V870" s="350"/>
      <c r="W870" s="350"/>
      <c r="X870" s="350"/>
      <c r="Y870" s="351">
        <v>12</v>
      </c>
      <c r="Z870" s="352"/>
      <c r="AA870" s="352"/>
      <c r="AB870" s="353"/>
      <c r="AC870" s="363" t="s">
        <v>637</v>
      </c>
      <c r="AD870" s="371"/>
      <c r="AE870" s="371"/>
      <c r="AF870" s="371"/>
      <c r="AG870" s="371"/>
      <c r="AH870" s="372" t="s">
        <v>635</v>
      </c>
      <c r="AI870" s="373"/>
      <c r="AJ870" s="373"/>
      <c r="AK870" s="373"/>
      <c r="AL870" s="357" t="s">
        <v>635</v>
      </c>
      <c r="AM870" s="358"/>
      <c r="AN870" s="358"/>
      <c r="AO870" s="359"/>
      <c r="AP870" s="360" t="s">
        <v>638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634</v>
      </c>
      <c r="F1102" s="375"/>
      <c r="G1102" s="375"/>
      <c r="H1102" s="375"/>
      <c r="I1102" s="375"/>
      <c r="J1102" s="348" t="s">
        <v>634</v>
      </c>
      <c r="K1102" s="349"/>
      <c r="L1102" s="349"/>
      <c r="M1102" s="349"/>
      <c r="N1102" s="349"/>
      <c r="O1102" s="349"/>
      <c r="P1102" s="362" t="s">
        <v>634</v>
      </c>
      <c r="Q1102" s="350"/>
      <c r="R1102" s="350"/>
      <c r="S1102" s="350"/>
      <c r="T1102" s="350"/>
      <c r="U1102" s="350"/>
      <c r="V1102" s="350"/>
      <c r="W1102" s="350"/>
      <c r="X1102" s="350"/>
      <c r="Y1102" s="351" t="s">
        <v>635</v>
      </c>
      <c r="Z1102" s="352"/>
      <c r="AA1102" s="352"/>
      <c r="AB1102" s="353"/>
      <c r="AC1102" s="354"/>
      <c r="AD1102" s="354"/>
      <c r="AE1102" s="354"/>
      <c r="AF1102" s="354"/>
      <c r="AG1102" s="354"/>
      <c r="AH1102" s="355" t="s">
        <v>635</v>
      </c>
      <c r="AI1102" s="356"/>
      <c r="AJ1102" s="356"/>
      <c r="AK1102" s="356"/>
      <c r="AL1102" s="357" t="s">
        <v>635</v>
      </c>
      <c r="AM1102" s="358"/>
      <c r="AN1102" s="358"/>
      <c r="AO1102" s="359"/>
      <c r="AP1102" s="360" t="s">
        <v>635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1" priority="13887">
      <formula>IF(RIGHT(TEXT(P18,"0.#"),1)=".",FALSE,TRUE)</formula>
    </cfRule>
    <cfRule type="expression" dxfId="2790" priority="13888">
      <formula>IF(RIGHT(TEXT(P18,"0.#"),1)=".",TRUE,FALSE)</formula>
    </cfRule>
  </conditionalFormatting>
  <conditionalFormatting sqref="Y782">
    <cfRule type="expression" dxfId="2789" priority="13883">
      <formula>IF(RIGHT(TEXT(Y782,"0.#"),1)=".",FALSE,TRUE)</formula>
    </cfRule>
    <cfRule type="expression" dxfId="2788" priority="13884">
      <formula>IF(RIGHT(TEXT(Y782,"0.#"),1)=".",TRUE,FALSE)</formula>
    </cfRule>
  </conditionalFormatting>
  <conditionalFormatting sqref="Y791">
    <cfRule type="expression" dxfId="2787" priority="13879">
      <formula>IF(RIGHT(TEXT(Y791,"0.#"),1)=".",FALSE,TRUE)</formula>
    </cfRule>
    <cfRule type="expression" dxfId="2786" priority="13880">
      <formula>IF(RIGHT(TEXT(Y791,"0.#"),1)=".",TRUE,FALSE)</formula>
    </cfRule>
  </conditionalFormatting>
  <conditionalFormatting sqref="Y822:Y829 Y820 Y809:Y816 Y807 Y796:Y803 Y794">
    <cfRule type="expression" dxfId="2785" priority="13661">
      <formula>IF(RIGHT(TEXT(Y794,"0.#"),1)=".",FALSE,TRUE)</formula>
    </cfRule>
    <cfRule type="expression" dxfId="2784" priority="13662">
      <formula>IF(RIGHT(TEXT(Y794,"0.#"),1)=".",TRUE,FALSE)</formula>
    </cfRule>
  </conditionalFormatting>
  <conditionalFormatting sqref="AR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83:Y790 Y781">
    <cfRule type="expression" dxfId="2777" priority="13685">
      <formula>IF(RIGHT(TEXT(Y781,"0.#"),1)=".",FALSE,TRUE)</formula>
    </cfRule>
    <cfRule type="expression" dxfId="2776" priority="13686">
      <formula>IF(RIGHT(TEXT(Y781,"0.#"),1)=".",TRUE,FALSE)</formula>
    </cfRule>
  </conditionalFormatting>
  <conditionalFormatting sqref="AU782">
    <cfRule type="expression" dxfId="2775" priority="13683">
      <formula>IF(RIGHT(TEXT(AU782,"0.#"),1)=".",FALSE,TRUE)</formula>
    </cfRule>
    <cfRule type="expression" dxfId="2774" priority="13684">
      <formula>IF(RIGHT(TEXT(AU782,"0.#"),1)=".",TRUE,FALSE)</formula>
    </cfRule>
  </conditionalFormatting>
  <conditionalFormatting sqref="AU791">
    <cfRule type="expression" dxfId="2773" priority="13681">
      <formula>IF(RIGHT(TEXT(AU791,"0.#"),1)=".",FALSE,TRUE)</formula>
    </cfRule>
    <cfRule type="expression" dxfId="2772" priority="13682">
      <formula>IF(RIGHT(TEXT(AU791,"0.#"),1)=".",TRUE,FALSE)</formula>
    </cfRule>
  </conditionalFormatting>
  <conditionalFormatting sqref="AU783:AU790 AU781">
    <cfRule type="expression" dxfId="2771" priority="13679">
      <formula>IF(RIGHT(TEXT(AU781,"0.#"),1)=".",FALSE,TRUE)</formula>
    </cfRule>
    <cfRule type="expression" dxfId="2770" priority="13680">
      <formula>IF(RIGHT(TEXT(AU781,"0.#"),1)=".",TRUE,FALSE)</formula>
    </cfRule>
  </conditionalFormatting>
  <conditionalFormatting sqref="Y821 Y808 Y795">
    <cfRule type="expression" dxfId="2769" priority="13665">
      <formula>IF(RIGHT(TEXT(Y795,"0.#"),1)=".",FALSE,TRUE)</formula>
    </cfRule>
    <cfRule type="expression" dxfId="2768" priority="13666">
      <formula>IF(RIGHT(TEXT(Y795,"0.#"),1)=".",TRUE,FALSE)</formula>
    </cfRule>
  </conditionalFormatting>
  <conditionalFormatting sqref="Y830 Y817 Y804">
    <cfRule type="expression" dxfId="2767" priority="13663">
      <formula>IF(RIGHT(TEXT(Y804,"0.#"),1)=".",FALSE,TRUE)</formula>
    </cfRule>
    <cfRule type="expression" dxfId="2766" priority="13664">
      <formula>IF(RIGHT(TEXT(Y804,"0.#"),1)=".",TRUE,FALSE)</formula>
    </cfRule>
  </conditionalFormatting>
  <conditionalFormatting sqref="AU821 AU808 AU795">
    <cfRule type="expression" dxfId="2765" priority="13659">
      <formula>IF(RIGHT(TEXT(AU795,"0.#"),1)=".",FALSE,TRUE)</formula>
    </cfRule>
    <cfRule type="expression" dxfId="2764" priority="13660">
      <formula>IF(RIGHT(TEXT(AU795,"0.#"),1)=".",TRUE,FALSE)</formula>
    </cfRule>
  </conditionalFormatting>
  <conditionalFormatting sqref="AU830 AU817 AU804">
    <cfRule type="expression" dxfId="2763" priority="13657">
      <formula>IF(RIGHT(TEXT(AU804,"0.#"),1)=".",FALSE,TRUE)</formula>
    </cfRule>
    <cfRule type="expression" dxfId="2762" priority="13658">
      <formula>IF(RIGHT(TEXT(AU804,"0.#"),1)=".",TRUE,FALSE)</formula>
    </cfRule>
  </conditionalFormatting>
  <conditionalFormatting sqref="AU822:AU829 AU820 AU809:AU816 AU807 AU796:AU803 AU794">
    <cfRule type="expression" dxfId="2761" priority="13655">
      <formula>IF(RIGHT(TEXT(AU794,"0.#"),1)=".",FALSE,TRUE)</formula>
    </cfRule>
    <cfRule type="expression" dxfId="2760" priority="13656">
      <formula>IF(RIGHT(TEXT(AU794,"0.#"),1)=".",TRUE,FALSE)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Q34">
    <cfRule type="expression" dxfId="2747" priority="13449">
      <formula>IF(RIGHT(TEXT(AQ34,"0.#"),1)=".",FALSE,TRUE)</formula>
    </cfRule>
    <cfRule type="expression" dxfId="2746" priority="13450">
      <formula>IF(RIGHT(TEXT(AQ34,"0.#"),1)=".",TRUE,FALSE)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4:AQ17">
    <cfRule type="expression" dxfId="707" priority="7">
      <formula>IF(RIGHT(TEXT(P14,"0.#"),1)=".",FALSE,TRUE)</formula>
    </cfRule>
    <cfRule type="expression" dxfId="706" priority="8">
      <formula>IF(RIGHT(TEXT(P14,"0.#"),1)=".",TRUE,FALSE)</formula>
    </cfRule>
  </conditionalFormatting>
  <conditionalFormatting sqref="AE32 AI32 AM32">
    <cfRule type="expression" dxfId="705" priority="5">
      <formula>IF(RIGHT(TEXT(AE32,"0.#"),1)=".",FALSE,TRUE)</formula>
    </cfRule>
    <cfRule type="expression" dxfId="704" priority="6">
      <formula>IF(RIGHT(TEXT(AE32,"0.#"),1)=".",TRUE,FALSE)</formula>
    </cfRule>
  </conditionalFormatting>
  <conditionalFormatting sqref="AE33 AI33 AM33">
    <cfRule type="expression" dxfId="703" priority="3">
      <formula>IF(RIGHT(TEXT(AE33,"0.#"),1)=".",FALSE,TRUE)</formula>
    </cfRule>
    <cfRule type="expression" dxfId="702" priority="4">
      <formula>IF(RIGHT(TEXT(AE33,"0.#"),1)=".",TRUE,FALSE)</formula>
    </cfRule>
  </conditionalFormatting>
  <conditionalFormatting sqref="AQ32:AQ33">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9"/>
      <c r="Z2" s="826"/>
      <c r="AA2" s="827"/>
      <c r="AB2" s="1023" t="s">
        <v>11</v>
      </c>
      <c r="AC2" s="1024"/>
      <c r="AD2" s="1025"/>
      <c r="AE2" s="1029" t="s">
        <v>556</v>
      </c>
      <c r="AF2" s="1029"/>
      <c r="AG2" s="1029"/>
      <c r="AH2" s="1029"/>
      <c r="AI2" s="1029" t="s">
        <v>553</v>
      </c>
      <c r="AJ2" s="1029"/>
      <c r="AK2" s="1029"/>
      <c r="AL2" s="1029"/>
      <c r="AM2" s="1029" t="s">
        <v>527</v>
      </c>
      <c r="AN2" s="1029"/>
      <c r="AO2" s="102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6"/>
      <c r="I4" s="996"/>
      <c r="J4" s="996"/>
      <c r="K4" s="996"/>
      <c r="L4" s="996"/>
      <c r="M4" s="996"/>
      <c r="N4" s="996"/>
      <c r="O4" s="997"/>
      <c r="P4" s="105"/>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15" t="s">
        <v>54</v>
      </c>
      <c r="Z5" s="1011"/>
      <c r="AA5" s="1012"/>
      <c r="AB5" s="523"/>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9"/>
      <c r="Z9" s="826"/>
      <c r="AA9" s="827"/>
      <c r="AB9" s="1023" t="s">
        <v>11</v>
      </c>
      <c r="AC9" s="1024"/>
      <c r="AD9" s="1025"/>
      <c r="AE9" s="1029" t="s">
        <v>557</v>
      </c>
      <c r="AF9" s="1029"/>
      <c r="AG9" s="1029"/>
      <c r="AH9" s="1029"/>
      <c r="AI9" s="1029" t="s">
        <v>553</v>
      </c>
      <c r="AJ9" s="1029"/>
      <c r="AK9" s="1029"/>
      <c r="AL9" s="1029"/>
      <c r="AM9" s="1029" t="s">
        <v>527</v>
      </c>
      <c r="AN9" s="1029"/>
      <c r="AO9" s="102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6"/>
      <c r="I11" s="996"/>
      <c r="J11" s="996"/>
      <c r="K11" s="996"/>
      <c r="L11" s="996"/>
      <c r="M11" s="996"/>
      <c r="N11" s="996"/>
      <c r="O11" s="997"/>
      <c r="P11" s="105"/>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15" t="s">
        <v>54</v>
      </c>
      <c r="Z12" s="1011"/>
      <c r="AA12" s="1012"/>
      <c r="AB12" s="523"/>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9"/>
      <c r="Z16" s="826"/>
      <c r="AA16" s="827"/>
      <c r="AB16" s="1023" t="s">
        <v>11</v>
      </c>
      <c r="AC16" s="1024"/>
      <c r="AD16" s="1025"/>
      <c r="AE16" s="1029" t="s">
        <v>556</v>
      </c>
      <c r="AF16" s="1029"/>
      <c r="AG16" s="1029"/>
      <c r="AH16" s="1029"/>
      <c r="AI16" s="1029" t="s">
        <v>554</v>
      </c>
      <c r="AJ16" s="1029"/>
      <c r="AK16" s="1029"/>
      <c r="AL16" s="1029"/>
      <c r="AM16" s="1029" t="s">
        <v>527</v>
      </c>
      <c r="AN16" s="1029"/>
      <c r="AO16" s="102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6"/>
      <c r="I18" s="996"/>
      <c r="J18" s="996"/>
      <c r="K18" s="996"/>
      <c r="L18" s="996"/>
      <c r="M18" s="996"/>
      <c r="N18" s="996"/>
      <c r="O18" s="997"/>
      <c r="P18" s="105"/>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15" t="s">
        <v>54</v>
      </c>
      <c r="Z19" s="1011"/>
      <c r="AA19" s="1012"/>
      <c r="AB19" s="523"/>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9"/>
      <c r="Z23" s="826"/>
      <c r="AA23" s="827"/>
      <c r="AB23" s="1023" t="s">
        <v>11</v>
      </c>
      <c r="AC23" s="1024"/>
      <c r="AD23" s="1025"/>
      <c r="AE23" s="1029" t="s">
        <v>558</v>
      </c>
      <c r="AF23" s="1029"/>
      <c r="AG23" s="1029"/>
      <c r="AH23" s="1029"/>
      <c r="AI23" s="1029" t="s">
        <v>553</v>
      </c>
      <c r="AJ23" s="1029"/>
      <c r="AK23" s="1029"/>
      <c r="AL23" s="1029"/>
      <c r="AM23" s="1029" t="s">
        <v>527</v>
      </c>
      <c r="AN23" s="1029"/>
      <c r="AO23" s="102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6"/>
      <c r="I25" s="996"/>
      <c r="J25" s="996"/>
      <c r="K25" s="996"/>
      <c r="L25" s="996"/>
      <c r="M25" s="996"/>
      <c r="N25" s="996"/>
      <c r="O25" s="997"/>
      <c r="P25" s="105"/>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15" t="s">
        <v>54</v>
      </c>
      <c r="Z26" s="1011"/>
      <c r="AA26" s="1012"/>
      <c r="AB26" s="523"/>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9"/>
      <c r="Z30" s="826"/>
      <c r="AA30" s="827"/>
      <c r="AB30" s="1023" t="s">
        <v>11</v>
      </c>
      <c r="AC30" s="1024"/>
      <c r="AD30" s="1025"/>
      <c r="AE30" s="1029" t="s">
        <v>556</v>
      </c>
      <c r="AF30" s="1029"/>
      <c r="AG30" s="1029"/>
      <c r="AH30" s="1029"/>
      <c r="AI30" s="1029" t="s">
        <v>553</v>
      </c>
      <c r="AJ30" s="1029"/>
      <c r="AK30" s="1029"/>
      <c r="AL30" s="1029"/>
      <c r="AM30" s="1029" t="s">
        <v>551</v>
      </c>
      <c r="AN30" s="1029"/>
      <c r="AO30" s="102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6"/>
      <c r="I32" s="996"/>
      <c r="J32" s="996"/>
      <c r="K32" s="996"/>
      <c r="L32" s="996"/>
      <c r="M32" s="996"/>
      <c r="N32" s="996"/>
      <c r="O32" s="997"/>
      <c r="P32" s="105"/>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15" t="s">
        <v>54</v>
      </c>
      <c r="Z33" s="1011"/>
      <c r="AA33" s="1012"/>
      <c r="AB33" s="523"/>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9"/>
      <c r="Z37" s="826"/>
      <c r="AA37" s="827"/>
      <c r="AB37" s="1023" t="s">
        <v>11</v>
      </c>
      <c r="AC37" s="1024"/>
      <c r="AD37" s="1025"/>
      <c r="AE37" s="1029" t="s">
        <v>558</v>
      </c>
      <c r="AF37" s="1029"/>
      <c r="AG37" s="1029"/>
      <c r="AH37" s="1029"/>
      <c r="AI37" s="1029" t="s">
        <v>555</v>
      </c>
      <c r="AJ37" s="1029"/>
      <c r="AK37" s="1029"/>
      <c r="AL37" s="1029"/>
      <c r="AM37" s="1029" t="s">
        <v>552</v>
      </c>
      <c r="AN37" s="1029"/>
      <c r="AO37" s="102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15" t="s">
        <v>54</v>
      </c>
      <c r="Z40" s="1011"/>
      <c r="AA40" s="1012"/>
      <c r="AB40" s="523"/>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9"/>
      <c r="Z44" s="826"/>
      <c r="AA44" s="827"/>
      <c r="AB44" s="1023" t="s">
        <v>11</v>
      </c>
      <c r="AC44" s="1024"/>
      <c r="AD44" s="1025"/>
      <c r="AE44" s="1029" t="s">
        <v>556</v>
      </c>
      <c r="AF44" s="1029"/>
      <c r="AG44" s="1029"/>
      <c r="AH44" s="1029"/>
      <c r="AI44" s="1029" t="s">
        <v>553</v>
      </c>
      <c r="AJ44" s="1029"/>
      <c r="AK44" s="1029"/>
      <c r="AL44" s="1029"/>
      <c r="AM44" s="1029" t="s">
        <v>527</v>
      </c>
      <c r="AN44" s="1029"/>
      <c r="AO44" s="102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15" t="s">
        <v>54</v>
      </c>
      <c r="Z47" s="1011"/>
      <c r="AA47" s="1012"/>
      <c r="AB47" s="523"/>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9"/>
      <c r="Z51" s="826"/>
      <c r="AA51" s="827"/>
      <c r="AB51" s="557" t="s">
        <v>11</v>
      </c>
      <c r="AC51" s="1024"/>
      <c r="AD51" s="1025"/>
      <c r="AE51" s="1029" t="s">
        <v>556</v>
      </c>
      <c r="AF51" s="1029"/>
      <c r="AG51" s="1029"/>
      <c r="AH51" s="1029"/>
      <c r="AI51" s="1029" t="s">
        <v>553</v>
      </c>
      <c r="AJ51" s="1029"/>
      <c r="AK51" s="1029"/>
      <c r="AL51" s="1029"/>
      <c r="AM51" s="1029" t="s">
        <v>527</v>
      </c>
      <c r="AN51" s="1029"/>
      <c r="AO51" s="102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15" t="s">
        <v>54</v>
      </c>
      <c r="Z54" s="1011"/>
      <c r="AA54" s="1012"/>
      <c r="AB54" s="523"/>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9"/>
      <c r="Z58" s="826"/>
      <c r="AA58" s="827"/>
      <c r="AB58" s="1023" t="s">
        <v>11</v>
      </c>
      <c r="AC58" s="1024"/>
      <c r="AD58" s="1025"/>
      <c r="AE58" s="1029" t="s">
        <v>556</v>
      </c>
      <c r="AF58" s="1029"/>
      <c r="AG58" s="1029"/>
      <c r="AH58" s="1029"/>
      <c r="AI58" s="1029" t="s">
        <v>553</v>
      </c>
      <c r="AJ58" s="1029"/>
      <c r="AK58" s="1029"/>
      <c r="AL58" s="1029"/>
      <c r="AM58" s="1029" t="s">
        <v>527</v>
      </c>
      <c r="AN58" s="1029"/>
      <c r="AO58" s="102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15" t="s">
        <v>54</v>
      </c>
      <c r="Z61" s="1011"/>
      <c r="AA61" s="1012"/>
      <c r="AB61" s="523"/>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9"/>
      <c r="Z65" s="826"/>
      <c r="AA65" s="827"/>
      <c r="AB65" s="1023" t="s">
        <v>11</v>
      </c>
      <c r="AC65" s="1024"/>
      <c r="AD65" s="1025"/>
      <c r="AE65" s="1029" t="s">
        <v>556</v>
      </c>
      <c r="AF65" s="1029"/>
      <c r="AG65" s="1029"/>
      <c r="AH65" s="1029"/>
      <c r="AI65" s="1029" t="s">
        <v>553</v>
      </c>
      <c r="AJ65" s="1029"/>
      <c r="AK65" s="1029"/>
      <c r="AL65" s="1029"/>
      <c r="AM65" s="1029" t="s">
        <v>527</v>
      </c>
      <c r="AN65" s="1029"/>
      <c r="AO65" s="102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15" t="s">
        <v>54</v>
      </c>
      <c r="Z68" s="1011"/>
      <c r="AA68" s="1012"/>
      <c r="AB68" s="523"/>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15" t="s">
        <v>13</v>
      </c>
      <c r="Z69" s="1011"/>
      <c r="AA69" s="101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2"/>
      <c r="B4" s="1043"/>
      <c r="C4" s="1043"/>
      <c r="D4" s="1043"/>
      <c r="E4" s="1043"/>
      <c r="F4" s="1044"/>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2"/>
      <c r="B15" s="1043"/>
      <c r="C15" s="1043"/>
      <c r="D15" s="1043"/>
      <c r="E15" s="1043"/>
      <c r="F15" s="104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2"/>
      <c r="B16" s="1043"/>
      <c r="C16" s="1043"/>
      <c r="D16" s="1043"/>
      <c r="E16" s="1043"/>
      <c r="F16" s="1044"/>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2"/>
      <c r="B17" s="1043"/>
      <c r="C17" s="1043"/>
      <c r="D17" s="1043"/>
      <c r="E17" s="1043"/>
      <c r="F17" s="1044"/>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2"/>
      <c r="B28" s="1043"/>
      <c r="C28" s="1043"/>
      <c r="D28" s="1043"/>
      <c r="E28" s="1043"/>
      <c r="F28" s="104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2"/>
      <c r="B29" s="1043"/>
      <c r="C29" s="1043"/>
      <c r="D29" s="1043"/>
      <c r="E29" s="1043"/>
      <c r="F29" s="1044"/>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2"/>
      <c r="B30" s="1043"/>
      <c r="C30" s="1043"/>
      <c r="D30" s="1043"/>
      <c r="E30" s="1043"/>
      <c r="F30" s="1044"/>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2"/>
      <c r="B41" s="1043"/>
      <c r="C41" s="1043"/>
      <c r="D41" s="1043"/>
      <c r="E41" s="1043"/>
      <c r="F41" s="104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2"/>
      <c r="B42" s="1043"/>
      <c r="C42" s="1043"/>
      <c r="D42" s="1043"/>
      <c r="E42" s="1043"/>
      <c r="F42" s="1044"/>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2"/>
      <c r="B43" s="1043"/>
      <c r="C43" s="1043"/>
      <c r="D43" s="1043"/>
      <c r="E43" s="1043"/>
      <c r="F43" s="1044"/>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2"/>
      <c r="B56" s="1043"/>
      <c r="C56" s="1043"/>
      <c r="D56" s="1043"/>
      <c r="E56" s="1043"/>
      <c r="F56" s="1044"/>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2"/>
      <c r="B57" s="1043"/>
      <c r="C57" s="1043"/>
      <c r="D57" s="1043"/>
      <c r="E57" s="1043"/>
      <c r="F57" s="1044"/>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2"/>
      <c r="B68" s="1043"/>
      <c r="C68" s="1043"/>
      <c r="D68" s="1043"/>
      <c r="E68" s="1043"/>
      <c r="F68" s="104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2"/>
      <c r="B69" s="1043"/>
      <c r="C69" s="1043"/>
      <c r="D69" s="1043"/>
      <c r="E69" s="1043"/>
      <c r="F69" s="1044"/>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2"/>
      <c r="B70" s="1043"/>
      <c r="C70" s="1043"/>
      <c r="D70" s="1043"/>
      <c r="E70" s="1043"/>
      <c r="F70" s="1044"/>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2"/>
      <c r="B81" s="1043"/>
      <c r="C81" s="1043"/>
      <c r="D81" s="1043"/>
      <c r="E81" s="1043"/>
      <c r="F81" s="104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2"/>
      <c r="B82" s="1043"/>
      <c r="C82" s="1043"/>
      <c r="D82" s="1043"/>
      <c r="E82" s="1043"/>
      <c r="F82" s="1044"/>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2"/>
      <c r="B83" s="1043"/>
      <c r="C83" s="1043"/>
      <c r="D83" s="1043"/>
      <c r="E83" s="1043"/>
      <c r="F83" s="1044"/>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2"/>
      <c r="B94" s="1043"/>
      <c r="C94" s="1043"/>
      <c r="D94" s="1043"/>
      <c r="E94" s="1043"/>
      <c r="F94" s="104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2"/>
      <c r="B95" s="1043"/>
      <c r="C95" s="1043"/>
      <c r="D95" s="1043"/>
      <c r="E95" s="1043"/>
      <c r="F95" s="1044"/>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2"/>
      <c r="B96" s="1043"/>
      <c r="C96" s="1043"/>
      <c r="D96" s="1043"/>
      <c r="E96" s="1043"/>
      <c r="F96" s="1044"/>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2"/>
      <c r="B109" s="1043"/>
      <c r="C109" s="1043"/>
      <c r="D109" s="1043"/>
      <c r="E109" s="1043"/>
      <c r="F109" s="1044"/>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2"/>
      <c r="B110" s="1043"/>
      <c r="C110" s="1043"/>
      <c r="D110" s="1043"/>
      <c r="E110" s="1043"/>
      <c r="F110" s="104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2"/>
      <c r="B121" s="1043"/>
      <c r="C121" s="1043"/>
      <c r="D121" s="1043"/>
      <c r="E121" s="1043"/>
      <c r="F121" s="104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2"/>
      <c r="B122" s="1043"/>
      <c r="C122" s="1043"/>
      <c r="D122" s="1043"/>
      <c r="E122" s="1043"/>
      <c r="F122" s="1044"/>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2"/>
      <c r="B123" s="1043"/>
      <c r="C123" s="1043"/>
      <c r="D123" s="1043"/>
      <c r="E123" s="1043"/>
      <c r="F123" s="104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2"/>
      <c r="B134" s="1043"/>
      <c r="C134" s="1043"/>
      <c r="D134" s="1043"/>
      <c r="E134" s="1043"/>
      <c r="F134" s="104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2"/>
      <c r="B135" s="1043"/>
      <c r="C135" s="1043"/>
      <c r="D135" s="1043"/>
      <c r="E135" s="1043"/>
      <c r="F135" s="1044"/>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2"/>
      <c r="B136" s="1043"/>
      <c r="C136" s="1043"/>
      <c r="D136" s="1043"/>
      <c r="E136" s="1043"/>
      <c r="F136" s="104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2"/>
      <c r="B147" s="1043"/>
      <c r="C147" s="1043"/>
      <c r="D147" s="1043"/>
      <c r="E147" s="1043"/>
      <c r="F147" s="104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2"/>
      <c r="B148" s="1043"/>
      <c r="C148" s="1043"/>
      <c r="D148" s="1043"/>
      <c r="E148" s="1043"/>
      <c r="F148" s="1044"/>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2"/>
      <c r="B149" s="1043"/>
      <c r="C149" s="1043"/>
      <c r="D149" s="1043"/>
      <c r="E149" s="1043"/>
      <c r="F149" s="104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2"/>
      <c r="B162" s="1043"/>
      <c r="C162" s="1043"/>
      <c r="D162" s="1043"/>
      <c r="E162" s="1043"/>
      <c r="F162" s="1044"/>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2"/>
      <c r="B163" s="1043"/>
      <c r="C163" s="1043"/>
      <c r="D163" s="1043"/>
      <c r="E163" s="1043"/>
      <c r="F163" s="104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2"/>
      <c r="B174" s="1043"/>
      <c r="C174" s="1043"/>
      <c r="D174" s="1043"/>
      <c r="E174" s="1043"/>
      <c r="F174" s="104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2"/>
      <c r="B175" s="1043"/>
      <c r="C175" s="1043"/>
      <c r="D175" s="1043"/>
      <c r="E175" s="1043"/>
      <c r="F175" s="1044"/>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2"/>
      <c r="B176" s="1043"/>
      <c r="C176" s="1043"/>
      <c r="D176" s="1043"/>
      <c r="E176" s="1043"/>
      <c r="F176" s="104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2"/>
      <c r="B187" s="1043"/>
      <c r="C187" s="1043"/>
      <c r="D187" s="1043"/>
      <c r="E187" s="1043"/>
      <c r="F187" s="104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2"/>
      <c r="B188" s="1043"/>
      <c r="C188" s="1043"/>
      <c r="D188" s="1043"/>
      <c r="E188" s="1043"/>
      <c r="F188" s="1044"/>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2"/>
      <c r="B189" s="1043"/>
      <c r="C189" s="1043"/>
      <c r="D189" s="1043"/>
      <c r="E189" s="1043"/>
      <c r="F189" s="104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2"/>
      <c r="B200" s="1043"/>
      <c r="C200" s="1043"/>
      <c r="D200" s="1043"/>
      <c r="E200" s="1043"/>
      <c r="F200" s="104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2"/>
      <c r="B201" s="1043"/>
      <c r="C201" s="1043"/>
      <c r="D201" s="1043"/>
      <c r="E201" s="1043"/>
      <c r="F201" s="1044"/>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2"/>
      <c r="B202" s="1043"/>
      <c r="C202" s="1043"/>
      <c r="D202" s="1043"/>
      <c r="E202" s="1043"/>
      <c r="F202" s="104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2"/>
      <c r="B215" s="1043"/>
      <c r="C215" s="1043"/>
      <c r="D215" s="1043"/>
      <c r="E215" s="1043"/>
      <c r="F215" s="1044"/>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2"/>
      <c r="B216" s="1043"/>
      <c r="C216" s="1043"/>
      <c r="D216" s="1043"/>
      <c r="E216" s="1043"/>
      <c r="F216" s="104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2"/>
      <c r="B227" s="1043"/>
      <c r="C227" s="1043"/>
      <c r="D227" s="1043"/>
      <c r="E227" s="1043"/>
      <c r="F227" s="104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2"/>
      <c r="B228" s="1043"/>
      <c r="C228" s="1043"/>
      <c r="D228" s="1043"/>
      <c r="E228" s="1043"/>
      <c r="F228" s="1044"/>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2"/>
      <c r="B229" s="1043"/>
      <c r="C229" s="1043"/>
      <c r="D229" s="1043"/>
      <c r="E229" s="1043"/>
      <c r="F229" s="104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2"/>
      <c r="B240" s="1043"/>
      <c r="C240" s="1043"/>
      <c r="D240" s="1043"/>
      <c r="E240" s="1043"/>
      <c r="F240" s="104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2"/>
      <c r="B241" s="1043"/>
      <c r="C241" s="1043"/>
      <c r="D241" s="1043"/>
      <c r="E241" s="1043"/>
      <c r="F241" s="1044"/>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2"/>
      <c r="B242" s="1043"/>
      <c r="C242" s="1043"/>
      <c r="D242" s="1043"/>
      <c r="E242" s="1043"/>
      <c r="F242" s="104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2"/>
      <c r="B253" s="1043"/>
      <c r="C253" s="1043"/>
      <c r="D253" s="1043"/>
      <c r="E253" s="1043"/>
      <c r="F253" s="104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2"/>
      <c r="B254" s="1043"/>
      <c r="C254" s="1043"/>
      <c r="D254" s="1043"/>
      <c r="E254" s="1043"/>
      <c r="F254" s="1044"/>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2"/>
      <c r="B255" s="1043"/>
      <c r="C255" s="1043"/>
      <c r="D255" s="1043"/>
      <c r="E255" s="1043"/>
      <c r="F255" s="104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2020-11-12T15:20:02Z</cp:lastPrinted>
  <dcterms:created xsi:type="dcterms:W3CDTF">2012-03-13T00:50:25Z</dcterms:created>
  <dcterms:modified xsi:type="dcterms:W3CDTF">2020-11-12T15:29:13Z</dcterms:modified>
</cp:coreProperties>
</file>