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<sst xmlns="http://schemas.openxmlformats.org/spreadsheetml/2006/main" count="2925" uniqueCount="687">
  <si>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</si>
  <si>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</si>
  <si>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</si>
  <si>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</si>
  <si>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</si>
  <si>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</si>
  <si>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</si>
  <si>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</si>
  <si>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</si>
  <si>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</si>
  <si>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</si>
  <si>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</si>
  <si>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</si>
  <si>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</si>
  <si>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</si>
  <si>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</si>
  <si>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</si>
  <si>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</si>
  <si>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</si>
  <si>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</si>
  <si>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</si>
  <si>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</si>
  <si>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</si>
  <si>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</si>
  <si>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</si>
  <si>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</si>
  <si>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</si>
  <si>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</si>
  <si>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</si>
  <si>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</si>
  <si>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</si>
  <si>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</si>
  <si>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</si>
  <si>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</si>
  <si>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</si>
  <si>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</si>
  <si>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</si>
  <si>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</si>
  <si>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</si>
  <si>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</si>
  <si>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</si>
  <si>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</si>
  <si>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</si>
  <si>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</si>
  <si>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</si>
  <si>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</si>
  <si>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</si>
  <si>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</si>
  <si>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</si>
  <si>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</si>
  <si>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</si>
  <si>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</si>
  <si>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</si>
  <si>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</si>
  <si>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</si>
  <si>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</si>
  <si>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</si>
  <si>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</si>
  <si>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</si>
  <si>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</si>
  <si>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</si>
  <si>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</si>
  <si>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</si>
  <si>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</si>
  <si>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</si>
  <si>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</si>
  <si>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</si>
  <si>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</si>
  <si>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</si>
  <si>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</si>
  <si>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</si>
  <si>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</si>
  <si>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</si>
  <si>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</si>
  <si>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</si>
  <si>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</si>
  <si>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</si>
  <si>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</si>
  <si>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</si>
  <si>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</si>
  <si>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</si>
  <si>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</si>
  <si>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</si>
  <si>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</si>
  <si>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</si>
  <si>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</si>
  <si>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</si>
  <si>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</si>
  <si>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</si>
  <si>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</si>
  <si>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</si>
  <si>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</si>
  <si>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</si>
  <si>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</si>
  <si>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</si>
  <si>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</si>
  <si>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</si>
  <si>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</si>
  <si>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</si>
  <si>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</si>
  <si>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</si>
  <si>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</si>
  <si>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</si>
  <si>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</si>
  <si>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</si>
  <si>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</si>
  <si>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</si>
  <si>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</si>
  <si>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</si>
  <si>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</si>
  <si>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</si>
  <si>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</si>
  <si>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</si>
  <si>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</si>
  <si>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</si>
  <si>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</si>
  <si>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</si>
  <si>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</si>
  <si>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</si>
  <si>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</si>
  <si>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</si>
  <si>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</si>
  <si>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</si>
  <si>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</si>
  <si>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</si>
  <si>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</si>
  <si>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</si>
  <si>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</si>
  <si>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</si>
  <si>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</si>
  <si>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</si>
  <si>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</si>
  <si>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</si>
  <si>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</si>
  <si>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</si>
  <si>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</si>
  <si>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</si>
  <si>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</si>
  <si>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</si>
  <si>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</si>
  <si>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</si>
  <si>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</si>
  <si>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</si>
  <si>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</si>
  <si>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</si>
  <si>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</si>
  <si>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</si>
  <si>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</si>
  <si>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</si>
  <si>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</si>
  <si>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</si>
  <si>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</si>
  <si>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</si>
  <si>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</si>
  <si>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</si>
  <si>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</si>
  <si>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</si>
  <si>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</si>
  <si>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</si>
  <si>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</si>
  <si>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</si>
  <si>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</si>
  <si>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</si>
  <si>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</si>
  <si>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</si>
  <si>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</si>
  <si>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</si>
  <si>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</si>
  <si>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</si>
  <si>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</si>
  <si>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</si>
  <si>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</si>
  <si>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</si>
  <si>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</si>
  <si>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</si>
  <si>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</si>
  <si>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</si>
  <si>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</si>
  <si>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</si>
  <si>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</si>
  <si>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</si>
  <si>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</si>
  <si>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</si>
  <si>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</si>
  <si>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</si>
  <si>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</si>
  <si>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</si>
  <si>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</si>
  <si>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</si>
  <si>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</si>
  <si>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</si>
  <si>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</si>
  <si>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</si>
  <si>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</si>
  <si>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</si>
  <si>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</si>
  <si>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</si>
  <si>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</si>
  <si>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</si>
  <si>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</si>
  <si>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</si>
  <si>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</si>
  <si>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</si>
  <si>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</si>
  <si>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</si>
  <si>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</si>
  <si>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</si>
  <si>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</si>
  <si>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</si>
  <si>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</si>
  <si>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</si>
  <si>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</si>
  <si>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</si>
  <si>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</si>
  <si>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</si>
  <si>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</si>
  <si>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</si>
  <si>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</si>
  <si>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</si>
  <si>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</si>
  <si>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</si>
  <si>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</si>
  <si>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</si>
  <si>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</si>
  <si>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</si>
  <si>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</si>
  <si>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</si>
  <si>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</si>
  <si>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</si>
  <si>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</si>
  <si>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</si>
  <si>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</si>
  <si>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</si>
  <si>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</si>
  <si>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</si>
  <si>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</si>
  <si>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</si>
  <si>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</si>
  <si>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</si>
  <si>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</si>
  <si>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</si>
  <si>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</si>
  <si>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</si>
  <si>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</si>
  <si>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</si>
  <si>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</si>
  <si>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</si>
  <si>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</si>
  <si>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</si>
  <si>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</si>
  <si>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</si>
  <si>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</si>
  <si>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</si>
  <si>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</si>
  <si>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</si>
  <si>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</si>
  <si>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</si>
  <si>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</si>
  <si>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</si>
  <si>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</si>
  <si>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</si>
  <si>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</si>
  <si>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</si>
  <si>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</si>
  <si>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</si>
  <si>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</si>
  <si>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</si>
  <si>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</si>
  <si>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</si>
  <si>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</si>
  <si>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</si>
  <si>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</si>
  <si>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</si>
  <si>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</si>
  <si>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</si>
  <si>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</si>
  <si>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</si>
  <si>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</si>
  <si>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</si>
  <si>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</si>
  <si>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</si>
  <si>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</si>
  <si>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</si>
  <si>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</si>
  <si>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</si>
  <si>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</si>
  <si>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</si>
  <si>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</si>
  <si>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</si>
  <si>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</si>
  <si>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</si>
  <si>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</si>
  <si>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</si>
  <si>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</si>
  <si>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</si>
  <si>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</si>
  <si>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</si>
  <si>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</si>
  <si>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</si>
  <si>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</si>
  <si>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</si>
  <si>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</si>
  <si>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</si>
  <si>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</si>
  <si>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</si>
  <si>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</si>
  <si>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</si>
  <si>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</si>
  <si>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</si>
  <si>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</si>
  <si>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</si>
  <si>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</si>
  <si>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</si>
  <si>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</si>
  <si>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</si>
  <si>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</si>
  <si>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</si>
  <si>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</si>
  <si>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</si>
  <si>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</si>
  <si>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</si>
  <si>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</si>
  <si>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</si>
  <si>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</si>
  <si>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</si>
  <si>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</si>
  <si>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</si>
  <si>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</si>
  <si>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</si>
  <si>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</si>
  <si>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</si>
  <si>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</si>
  <si>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</si>
  <si>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</si>
  <si>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</si>
  <si>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</si>
  <si>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</si>
  <si>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</si>
  <si>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</si>
  <si>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</si>
  <si>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</si>
  <si>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</si>
  <si>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</si>
  <si>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</si>
  <si>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</si>
  <si>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</si>
  <si>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</si>
  <si>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</si>
  <si>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</si>
  <si>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</si>
  <si>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</si>
  <si>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</si>
  <si>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</si>
  <si>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</si>
  <si>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</si>
  <si>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</si>
  <si>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</si>
  <si>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</si>
  <si>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</si>
  <si>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</si>
  <si>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</si>
  <si>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</si>
  <si>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</si>
  <si>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</si>
  <si>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</si>
  <si>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</si>
  <si>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</si>
  <si>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</si>
  <si>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</si>
  <si>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</si>
  <si>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</si>
  <si>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</si>
  <si>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</si>
  <si>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</si>
  <si>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</si>
  <si>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</si>
  <si>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</si>
  <si>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</si>
  <si>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</si>
  <si>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</si>
  <si>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</si>
  <si>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</si>
  <si>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</si>
  <si>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</si>
  <si>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</si>
  <si>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</si>
  <si>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</si>
  <si>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</si>
  <si>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</si>
  <si>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</si>
  <si>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</si>
  <si>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</si>
  <si>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</si>
  <si>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</si>
  <si>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</si>
  <si>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</si>
  <si>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</si>
  <si>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</si>
  <si>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</si>
  <si>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</si>
  <si>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</si>
  <si>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</si>
  <si>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</si>
  <si>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</si>
  <si>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</si>
  <si>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</si>
  <si>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</si>
  <si>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</si>
  <si>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</si>
  <si>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</si>
  <si>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</si>
  <si>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</si>
  <si>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</si>
  <si>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</si>
  <si>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</si>
  <si>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</si>
  <si>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</si>
  <si>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</si>
  <si>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</si>
  <si>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</si>
  <si>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</si>
  <si>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</si>
  <si>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</si>
  <si>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</si>
  <si>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</si>
  <si>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</si>
  <si>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</si>
  <si>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</si>
  <si>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</si>
  <si>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</si>
  <si>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</si>
  <si>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</si>
  <si>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</si>
  <si>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</si>
  <si>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</si>
  <si>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</si>
  <si>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</si>
  <si>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</si>
  <si>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</si>
  <si>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</si>
  <si>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</si>
  <si>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</si>
  <si>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</si>
  <si>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</si>
  <si>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</si>
  <si>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</si>
  <si>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</si>
  <si>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</si>
  <si>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</si>
  <si>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</si>
  <si>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</si>
  <si>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</si>
  <si>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</si>
  <si>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</si>
  <si>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</si>
  <si>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</si>
  <si>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</si>
  <si>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</si>
  <si>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</si>
  <si>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</si>
  <si>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</si>
  <si>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</si>
  <si>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</si>
  <si>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</si>
  <si>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</si>
  <si>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</si>
  <si>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</si>
  <si>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</si>
  <si>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</si>
  <si>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</si>
  <si>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</si>
  <si>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</si>
  <si>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</si>
  <si>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</si>
  <si>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</si>
  <si>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</si>
  <si>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</si>
  <si>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</si>
  <si>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</si>
  <si>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</si>
  <si>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</si>
  <si>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</si>
  <si>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</si>
  <si>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</si>
  <si>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</si>
  <si>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</si>
  <si>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</si>
  <si>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</si>
  <si>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</si>
  <si>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</si>
  <si>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</si>
  <si>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</si>
  <si>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</si>
  <si>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</si>
  <si>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</si>
  <si>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</si>
  <si>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</si>
  <si>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</si>
  <si>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</si>
  <si>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</si>
  <si>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</si>
  <si>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</si>
  <si>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</si>
  <si>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</si>
  <si>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</si>
  <si>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</si>
  <si>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</si>
  <si>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</si>
  <si>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</si>
  <si>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</si>
  <si>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</si>
  <si>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</si>
  <si>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</si>
  <si>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</si>
  <si>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</si>
  <si>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</si>
  <si>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</si>
  <si>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</si>
  <si>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</si>
  <si>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</si>
  <si>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</si>
  <si>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</si>
  <si>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</si>
  <si>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</si>
  <si>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</si>
  <si>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</si>
  <si>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</si>
  <si>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</si>
  <si>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</si>
  <si>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</si>
  <si>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</si>
  <si>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</si>
  <si>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</si>
  <si>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</si>
  <si>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</si>
  <si>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</si>
  <si>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</si>
  <si>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</si>
  <si>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</si>
  <si>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</si>
  <si>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</si>
  <si>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</si>
  <si>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</si>
  <si>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</si>
  <si>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</si>
  <si>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</si>
  <si>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</si>
  <si>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</si>
  <si>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</si>
  <si>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</si>
  <si>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</si>
  <si>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</si>
  <si>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</si>
  <si>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</si>
  <si>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</si>
  <si>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</si>
  <si>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</si>
  <si>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</si>
  <si>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</si>
  <si>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</si>
  <si>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</si>
  <si>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</si>
  <si>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</si>
  <si>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</si>
  <si>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</si>
  <si>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</si>
  <si>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</si>
  <si>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</si>
  <si>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</si>
  <si>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</si>
  <si>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</si>
  <si>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</si>
  <si>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難病対策課</t>
    <rPh sb="0" eb="2">
      <t>ナンビョウ</t>
    </rPh>
    <rPh sb="2" eb="5">
      <t>タイサクカ</t>
    </rPh>
    <phoneticPr fontId="5"/>
  </si>
  <si>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</si>
  <si>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</si>
  <si>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</si>
  <si>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</si>
  <si>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</si>
  <si>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</si>
  <si>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</si>
  <si>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</si>
  <si>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</si>
  <si>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</si>
  <si>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</si>
  <si>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</si>
  <si>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</si>
  <si>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</si>
  <si>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</si>
  <si>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</si>
  <si>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</si>
  <si>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</si>
  <si>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</si>
  <si>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</si>
  <si>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</si>
  <si>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</si>
  <si>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</si>
  <si>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</si>
  <si>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</si>
  <si>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</si>
  <si>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</si>
  <si>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</si>
  <si>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</si>
  <si>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</si>
  <si>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</si>
  <si>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</si>
  <si>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</si>
  <si>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</si>
  <si>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</si>
  <si>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</si>
  <si>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</si>
  <si>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からだの痛み相談支援事業</t>
    <rPh sb="4" eb="5">
      <t>イタ</t>
    </rPh>
    <rPh sb="6" eb="8">
      <t>ソウダン</t>
    </rPh>
    <rPh sb="8" eb="10">
      <t>シエン</t>
    </rPh>
    <rPh sb="10" eb="12">
      <t>ジギョウ</t>
    </rPh>
    <phoneticPr fontId="5"/>
  </si>
  <si>
    <t>－</t>
    <phoneticPr fontId="5"/>
  </si>
  <si>
    <t>疼痛患者・患者家族が症状や窮状を訴えても医療機関や行政機関から的確な診断や助言が得られず、複数の機関にたらい回しにされている現状を改善する。</t>
  </si>
  <si>
    <t>患者の症状や境遇に合わせた的確な診断や助言ができる信頼性の高い相談窓口等患者の受け皿的機関を設け、次の事業を行う。
①痛みに関する電話相談
②痛みに関する普及啓発活動
③痛みに関する相談マニュアル策定
（補助先：公募　補助率：定額）</t>
  </si>
  <si>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</si>
  <si>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</si>
  <si>
    <t>ホームページアクセス件数</t>
  </si>
  <si>
    <t>からだの痛み相談支援事業実績報告書</t>
  </si>
  <si>
    <t>一般市民向けの公開講座の参加人数</t>
  </si>
  <si>
    <t>人</t>
    <rPh sb="0" eb="1">
      <t>ヒト</t>
    </rPh>
    <phoneticPr fontId="5"/>
  </si>
  <si>
    <t>-</t>
    <phoneticPr fontId="5"/>
  </si>
  <si>
    <t>-</t>
    <phoneticPr fontId="5"/>
  </si>
  <si>
    <t>-</t>
    <phoneticPr fontId="5"/>
  </si>
  <si>
    <t>-</t>
    <phoneticPr fontId="5"/>
  </si>
  <si>
    <t>-</t>
    <phoneticPr fontId="5"/>
  </si>
  <si>
    <t>電話相談実績数</t>
  </si>
  <si>
    <t>一般向けの公開講座開催数</t>
  </si>
  <si>
    <t>単位当たりコスト ＝ Ｘ ／ Ｙ
Ｘ：「執行額」 
Ｙ：「相談件数、公開講座及び研修会の開催回数」　　　</t>
  </si>
  <si>
    <t>回</t>
    <rPh sb="0" eb="1">
      <t>カイ</t>
    </rPh>
    <phoneticPr fontId="5"/>
  </si>
  <si>
    <t>国民の多くが痛みを抱えているという報告もあり、広く国民のニーズがあり、慢性の痛みを抱える患者又はその家族からの相談及びその支援を行うために、国費を投入しなければ事業目的が達成できない。</t>
  </si>
  <si>
    <t>痛みに関する医療は、痛みの客観的な指標が確立されていないことから、十分に整備されていないため、国が主体となって実施する必要がある。</t>
  </si>
  <si>
    <t>電話相談件数は増加しており、患者の痛みを軽減し生活の質を向上させるという政策目的達成に向けて、優先度の高い事業である。</t>
  </si>
  <si>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</si>
  <si>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</si>
  <si>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</si>
  <si>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</si>
  <si>
    <t>見込みに見合ったものとなっている。</t>
  </si>
  <si>
    <t>ホームページアクセス件数や一般向けの公開講座の参加者数は増加傾向にあり、必要な情報の周知が図られている。</t>
  </si>
  <si>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</si>
  <si>
    <t>新24-0009</t>
    <phoneticPr fontId="5"/>
  </si>
  <si>
    <t>143</t>
    <phoneticPr fontId="5"/>
  </si>
  <si>
    <t>154</t>
    <phoneticPr fontId="5"/>
  </si>
  <si>
    <t>161</t>
    <phoneticPr fontId="5"/>
  </si>
  <si>
    <t>157</t>
    <phoneticPr fontId="5"/>
  </si>
  <si>
    <t>160</t>
    <phoneticPr fontId="5"/>
  </si>
  <si>
    <t>14,448,000/803</t>
    <phoneticPr fontId="5"/>
  </si>
  <si>
    <t>A.特定非営利活動法人いたみ医学研究情報センター</t>
    <rPh sb="2" eb="4">
      <t>トクテイ</t>
    </rPh>
    <rPh sb="4" eb="7">
      <t>ヒエイリ</t>
    </rPh>
    <rPh sb="7" eb="9">
      <t>カツドウ</t>
    </rPh>
    <rPh sb="9" eb="11">
      <t>ホウジン</t>
    </rPh>
    <rPh sb="14" eb="16">
      <t>イガク</t>
    </rPh>
    <rPh sb="16" eb="18">
      <t>ケンキュウ</t>
    </rPh>
    <rPh sb="18" eb="20">
      <t>ジョウホウ</t>
    </rPh>
    <phoneticPr fontId="5"/>
  </si>
  <si>
    <t>賃金</t>
    <rPh sb="0" eb="2">
      <t>チンギン</t>
    </rPh>
    <phoneticPr fontId="5"/>
  </si>
  <si>
    <t>職員基本給</t>
    <rPh sb="0" eb="2">
      <t>ショクイン</t>
    </rPh>
    <rPh sb="2" eb="5">
      <t>キホンキュウ</t>
    </rPh>
    <phoneticPr fontId="5"/>
  </si>
  <si>
    <t>旅費</t>
    <rPh sb="0" eb="2">
      <t>リョヒ</t>
    </rPh>
    <phoneticPr fontId="5"/>
  </si>
  <si>
    <t>事務職員、相談員</t>
  </si>
  <si>
    <t>講師派遣　旅費</t>
  </si>
  <si>
    <t>特定非営利法人いたみ医学研究情報センター</t>
    <rPh sb="0" eb="2">
      <t>トクテイ</t>
    </rPh>
    <rPh sb="2" eb="5">
      <t>ヒエイリ</t>
    </rPh>
    <rPh sb="5" eb="7">
      <t>ホウジン</t>
    </rPh>
    <rPh sb="10" eb="12">
      <t>イガク</t>
    </rPh>
    <rPh sb="12" eb="14">
      <t>ケンキュウ</t>
    </rPh>
    <rPh sb="14" eb="16">
      <t>ジョウホウ</t>
    </rPh>
    <phoneticPr fontId="5"/>
  </si>
  <si>
    <t>補助金等交付</t>
  </si>
  <si>
    <t>-</t>
    <phoneticPr fontId="5"/>
  </si>
  <si>
    <t>-</t>
    <phoneticPr fontId="5"/>
  </si>
  <si>
    <t>職員給与</t>
    <rPh sb="0" eb="2">
      <t>ショクイン</t>
    </rPh>
    <rPh sb="2" eb="4">
      <t>キュウヨ</t>
    </rPh>
    <phoneticPr fontId="5"/>
  </si>
  <si>
    <t>9,536,000
/463</t>
    <phoneticPr fontId="5"/>
  </si>
  <si>
    <t>8,718,000
/574</t>
    <phoneticPr fontId="5"/>
  </si>
  <si>
    <t>患者の症状や境遇に合わせた的確な診断や助言ができる信頼性の高い相談窓口等患者の受け皿的機関を設け、次の事業を行う。
①痛みに関する電話相談
②痛みに関する普及啓発活動
③相談対応支援
上記①、②及び③により慢性疼痛対策を推進し、目標達成に寄与する。</t>
    <rPh sb="85" eb="87">
      <t>ソウダン</t>
    </rPh>
    <rPh sb="87" eb="89">
      <t>タイオウ</t>
    </rPh>
    <rPh sb="89" eb="91">
      <t>シエン</t>
    </rPh>
    <phoneticPr fontId="5"/>
  </si>
  <si>
    <t>少額随意契約を行っている。</t>
    <rPh sb="0" eb="2">
      <t>ショウガク</t>
    </rPh>
    <rPh sb="2" eb="4">
      <t>ズイイ</t>
    </rPh>
    <rPh sb="4" eb="6">
      <t>ケイヤク</t>
    </rPh>
    <rPh sb="7" eb="8">
      <t>オコナ</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</si>
  <si>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</si>
  <si>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諸謝金</t>
    <rPh sb="0" eb="1">
      <t>ショ</t>
    </rPh>
    <rPh sb="1" eb="3">
      <t>シャキン</t>
    </rPh>
    <phoneticPr fontId="5"/>
  </si>
  <si>
    <t>借料損料</t>
    <rPh sb="0" eb="2">
      <t>シャクリョウ</t>
    </rPh>
    <rPh sb="2" eb="4">
      <t>ソンリョウ</t>
    </rPh>
    <phoneticPr fontId="5"/>
  </si>
  <si>
    <t>印刷製本費</t>
    <rPh sb="0" eb="2">
      <t>インサツ</t>
    </rPh>
    <rPh sb="2" eb="4">
      <t>セイホン</t>
    </rPh>
    <rPh sb="4" eb="5">
      <t>ヒ</t>
    </rPh>
    <phoneticPr fontId="5"/>
  </si>
  <si>
    <t>役務費</t>
    <rPh sb="0" eb="2">
      <t>エキム</t>
    </rPh>
    <rPh sb="2" eb="3">
      <t>ヒ</t>
    </rPh>
    <phoneticPr fontId="5"/>
  </si>
  <si>
    <t>法定福利費</t>
    <rPh sb="0" eb="2">
      <t>ホウテイ</t>
    </rPh>
    <rPh sb="2" eb="5">
      <t>フクリヒ</t>
    </rPh>
    <phoneticPr fontId="5"/>
  </si>
  <si>
    <t>職員諸手当</t>
    <rPh sb="0" eb="2">
      <t>ショクイン</t>
    </rPh>
    <rPh sb="2" eb="5">
      <t>ショテアテ</t>
    </rPh>
    <phoneticPr fontId="5"/>
  </si>
  <si>
    <t>行使謝金</t>
    <rPh sb="0" eb="2">
      <t>コウシ</t>
    </rPh>
    <rPh sb="2" eb="4">
      <t>シャキン</t>
    </rPh>
    <phoneticPr fontId="5"/>
  </si>
  <si>
    <t>市民公開講座会議費</t>
    <rPh sb="0" eb="2">
      <t>シミン</t>
    </rPh>
    <rPh sb="2" eb="4">
      <t>コウカイ</t>
    </rPh>
    <rPh sb="4" eb="6">
      <t>コウザ</t>
    </rPh>
    <rPh sb="6" eb="9">
      <t>カイギヒ</t>
    </rPh>
    <phoneticPr fontId="5"/>
  </si>
  <si>
    <t>委託費</t>
    <rPh sb="0" eb="3">
      <t>イタクヒ</t>
    </rPh>
    <phoneticPr fontId="5"/>
  </si>
  <si>
    <t>ホームページ管理</t>
    <rPh sb="6" eb="8">
      <t>カンリ</t>
    </rPh>
    <phoneticPr fontId="5"/>
  </si>
  <si>
    <t>印刷製本代</t>
    <rPh sb="0" eb="2">
      <t>インサツ</t>
    </rPh>
    <rPh sb="2" eb="5">
      <t>セイホンダイ</t>
    </rPh>
    <phoneticPr fontId="5"/>
  </si>
  <si>
    <t>広告・宣伝費</t>
    <rPh sb="0" eb="2">
      <t>コウコク</t>
    </rPh>
    <rPh sb="3" eb="6">
      <t>センデンヒ</t>
    </rPh>
    <phoneticPr fontId="5"/>
  </si>
  <si>
    <t>事務職員、相談員</t>
    <rPh sb="0" eb="2">
      <t>ジム</t>
    </rPh>
    <rPh sb="2" eb="4">
      <t>ショクイン</t>
    </rPh>
    <rPh sb="5" eb="8">
      <t>ソウダンイン</t>
    </rPh>
    <phoneticPr fontId="5"/>
  </si>
  <si>
    <t>職員手当</t>
    <rPh sb="0" eb="2">
      <t>ショクイン</t>
    </rPh>
    <rPh sb="2" eb="4">
      <t>テアテ</t>
    </rPh>
    <phoneticPr fontId="5"/>
  </si>
  <si>
    <t>からだの痛み相談支援事業の実施（相談事業、普及啓発事業、ホームページ管理事業者の選定）</t>
    <phoneticPr fontId="5"/>
  </si>
  <si>
    <t>13,585,000/
803</t>
    <phoneticPr fontId="5"/>
  </si>
  <si>
    <t>点検対象外</t>
    <rPh sb="0" eb="2">
      <t>テンケン</t>
    </rPh>
    <rPh sb="2" eb="5">
      <t>タイショウガイ</t>
    </rPh>
    <phoneticPr fontId="5"/>
  </si>
  <si>
    <t>慢性疼痛患者又はその家族からの相談及びその支援を行うために必要な事業であり、引き続き、必要な予算額を確保し、適正な執行に努めること。</t>
    <rPh sb="0" eb="2">
      <t>マンセイ</t>
    </rPh>
    <rPh sb="2" eb="4">
      <t>トウツウ</t>
    </rPh>
    <rPh sb="4" eb="6">
      <t>カンジャ</t>
    </rPh>
    <rPh sb="6" eb="7">
      <t>マタ</t>
    </rPh>
    <rPh sb="10" eb="12">
      <t>カゾク</t>
    </rPh>
    <rPh sb="15" eb="17">
      <t>ソウダン</t>
    </rPh>
    <rPh sb="17" eb="18">
      <t>オヨ</t>
    </rPh>
    <rPh sb="21" eb="23">
      <t>シエン</t>
    </rPh>
    <rPh sb="24" eb="25">
      <t>オコナ</t>
    </rPh>
    <rPh sb="29" eb="31">
      <t>ヒツヨウ</t>
    </rPh>
    <rPh sb="32" eb="34">
      <t>ジギョウ</t>
    </rPh>
    <phoneticPr fontId="5"/>
  </si>
  <si>
    <t>課長：竹林　経治</t>
    <rPh sb="0" eb="2">
      <t>カチョウ</t>
    </rPh>
    <rPh sb="3" eb="5">
      <t>タケバヤシ</t>
    </rPh>
    <rPh sb="6" eb="7">
      <t>キョウ</t>
    </rPh>
    <rPh sb="7" eb="8">
      <t>オサム</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</si>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</sst>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37</xdr:row>
      <xdr:rowOff>0</xdr:rowOff>
    </xdr:from>
    <xdr:to>
      <xdr:col>48</xdr:col>
      <xdr:colOff>14733</xdr:colOff>
      <xdr:row>38</xdr:row>
      <xdr:rowOff>84439</xdr:rowOff>
    </xdr:to>
    <xdr:sp macro="" textlink="">
      <xdr:nvSpPr>
        <xdr:cNvPr id="11" name="テキスト ボックス 10"/>
        <xdr:cNvSpPr txBox="1"/>
      </xdr:nvSpPr>
      <xdr:spPr>
        <a:xfrm>
          <a:off x="9473514" y="12781520"/>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472835</xdr:colOff>
      <xdr:row>40</xdr:row>
      <xdr:rowOff>4624</xdr:rowOff>
    </xdr:to>
    <xdr:sp macro="" textlink="">
      <xdr:nvSpPr>
        <xdr:cNvPr id="12" name="テキスト ボックス 11"/>
        <xdr:cNvSpPr txBox="1"/>
      </xdr:nvSpPr>
      <xdr:spPr>
        <a:xfrm>
          <a:off x="9473514" y="13322128"/>
          <a:ext cx="1090672" cy="300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13</xdr:col>
      <xdr:colOff>48624</xdr:colOff>
      <xdr:row>742</xdr:row>
      <xdr:rowOff>51485</xdr:rowOff>
    </xdr:from>
    <xdr:to>
      <xdr:col>36</xdr:col>
      <xdr:colOff>128202</xdr:colOff>
      <xdr:row>755</xdr:row>
      <xdr:rowOff>128716</xdr:rowOff>
    </xdr:to>
    <xdr:grpSp>
      <xdr:nvGrpSpPr>
        <xdr:cNvPr id="13" name="グループ化 21"/>
        <xdr:cNvGrpSpPr>
          <a:grpSpLocks/>
        </xdr:cNvGrpSpPr>
      </xdr:nvGrpSpPr>
      <xdr:grpSpPr bwMode="auto">
        <a:xfrm>
          <a:off x="2725921" y="42038715"/>
          <a:ext cx="4816335" cy="3513954"/>
          <a:chOff x="3057876" y="29667200"/>
          <a:chExt cx="4752629" cy="4177976"/>
        </a:xfrm>
      </xdr:grpSpPr>
      <xdr:sp macro="" textlink="">
        <xdr:nvSpPr>
          <xdr:cNvPr id="14" name="テキスト ボックス 13"/>
          <xdr:cNvSpPr txBox="1"/>
        </xdr:nvSpPr>
        <xdr:spPr bwMode="auto">
          <a:xfrm>
            <a:off x="3705897" y="29667200"/>
            <a:ext cx="3395907" cy="8150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14</a:t>
            </a:r>
            <a:r>
              <a:rPr kumimoji="1" lang="ja-JP" altLang="en-US" sz="1200"/>
              <a:t>百万円</a:t>
            </a:r>
          </a:p>
        </xdr:txBody>
      </xdr:sp>
      <xdr:sp macro="" textlink="">
        <xdr:nvSpPr>
          <xdr:cNvPr id="15" name="大かっこ 14"/>
          <xdr:cNvSpPr/>
        </xdr:nvSpPr>
        <xdr:spPr bwMode="auto">
          <a:xfrm>
            <a:off x="3098805" y="30407976"/>
            <a:ext cx="4711700" cy="63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からだの痛み相談支援事業を実施する補助事業者に資金を補助</a:t>
            </a:r>
            <a:endParaRPr kumimoji="1" lang="en-US" altLang="ja-JP" sz="1100">
              <a:solidFill>
                <a:schemeClr val="tx1"/>
              </a:solidFill>
              <a:latin typeface="+mn-lt"/>
              <a:ea typeface="+mn-ea"/>
              <a:cs typeface="+mn-cs"/>
            </a:endParaRPr>
          </a:p>
        </xdr:txBody>
      </xdr:sp>
      <xdr:sp macro="" textlink="">
        <xdr:nvSpPr>
          <xdr:cNvPr id="16" name="大かっこ 15"/>
          <xdr:cNvSpPr/>
        </xdr:nvSpPr>
        <xdr:spPr bwMode="auto">
          <a:xfrm>
            <a:off x="3057876" y="32599412"/>
            <a:ext cx="4650743" cy="1245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・相談事業</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・普及啓発事業</a:t>
            </a:r>
            <a:endParaRPr lang="ja-JP" altLang="ja-JP"/>
          </a:p>
          <a:p>
            <a:pPr>
              <a:lnSpc>
                <a:spcPts val="1300"/>
              </a:lnSpc>
            </a:pPr>
            <a:r>
              <a:rPr kumimoji="1" lang="ja-JP" altLang="en-US" sz="1100">
                <a:solidFill>
                  <a:schemeClr val="tx1"/>
                </a:solidFill>
                <a:latin typeface="+mn-lt"/>
                <a:ea typeface="+mn-ea"/>
                <a:cs typeface="+mn-cs"/>
              </a:rPr>
              <a:t>　・ホームページ管理事業者の選定</a:t>
            </a:r>
            <a:endParaRPr kumimoji="1" lang="en-US" altLang="ja-JP" sz="1100">
              <a:solidFill>
                <a:schemeClr val="tx1"/>
              </a:solidFill>
              <a:latin typeface="+mn-lt"/>
              <a:ea typeface="+mn-ea"/>
              <a:cs typeface="+mn-cs"/>
            </a:endParaRPr>
          </a:p>
          <a:p>
            <a:pPr>
              <a:lnSpc>
                <a:spcPts val="1300"/>
              </a:lnSpc>
            </a:pPr>
            <a:r>
              <a:rPr lang="ja-JP" altLang="en-US"/>
              <a:t>　・実施結果の報告・管理業務</a:t>
            </a:r>
            <a:endParaRPr lang="ja-JP" altLang="ja-JP"/>
          </a:p>
        </xdr:txBody>
      </xdr:sp>
      <xdr:grpSp>
        <xdr:nvGrpSpPr>
          <xdr:cNvPr id="22" name="グループ化 21"/>
          <xdr:cNvGrpSpPr>
            <a:grpSpLocks/>
          </xdr:cNvGrpSpPr>
        </xdr:nvGrpSpPr>
        <xdr:grpSpPr bwMode="auto">
          <a:xfrm>
            <a:off x="3547677" y="30863910"/>
            <a:ext cx="3782905" cy="1608561"/>
            <a:chOff x="2557601" y="30906103"/>
            <a:chExt cx="3757593" cy="1610220"/>
          </a:xfrm>
        </xdr:grpSpPr>
        <xdr:sp macro="" textlink="">
          <xdr:nvSpPr>
            <xdr:cNvPr id="24" name="テキスト ボックス 23"/>
            <xdr:cNvSpPr txBox="1"/>
          </xdr:nvSpPr>
          <xdr:spPr bwMode="auto">
            <a:xfrm>
              <a:off x="2557601" y="31580896"/>
              <a:ext cx="3757593" cy="9354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Ａ．特定非営利活動法人</a:t>
              </a:r>
              <a:endParaRPr kumimoji="1" lang="en-US" altLang="ja-JP" sz="1200"/>
            </a:p>
            <a:p>
              <a:pPr algn="ctr">
                <a:lnSpc>
                  <a:spcPts val="1500"/>
                </a:lnSpc>
              </a:pPr>
              <a:r>
                <a:rPr kumimoji="1" lang="ja-JP" altLang="en-US" sz="1200"/>
                <a:t>いたみ医学研究情報ｾﾝﾀｰ</a:t>
              </a:r>
              <a:endParaRPr kumimoji="1" lang="en-US" altLang="ja-JP" sz="1200"/>
            </a:p>
            <a:p>
              <a:pPr algn="ctr">
                <a:lnSpc>
                  <a:spcPts val="1500"/>
                </a:lnSpc>
              </a:pPr>
              <a:r>
                <a:rPr kumimoji="1" lang="en-US" altLang="ja-JP" sz="1200"/>
                <a:t>14</a:t>
              </a:r>
              <a:r>
                <a:rPr kumimoji="1" lang="ja-JP" altLang="en-US" sz="1200"/>
                <a:t>百万円</a:t>
              </a:r>
              <a:endParaRPr kumimoji="1" lang="en-US" altLang="ja-JP" sz="1200"/>
            </a:p>
          </xdr:txBody>
        </xdr:sp>
        <xdr:cxnSp macro="">
          <xdr:nvCxnSpPr>
            <xdr:cNvPr id="25" name="図形 5"/>
            <xdr:cNvCxnSpPr/>
          </xdr:nvCxnSpPr>
          <xdr:spPr bwMode="auto">
            <a:xfrm rot="16200000" flipH="1">
              <a:off x="4185415" y="31136458"/>
              <a:ext cx="460710" cy="0"/>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bwMode="auto">
            <a:xfrm>
              <a:off x="4609774" y="30990521"/>
              <a:ext cx="1515415" cy="422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grpSp>
    </xdr:grpSp>
    <xdr:clientData/>
  </xdr:twoCellAnchor>
  <xdr:twoCellAnchor>
    <xdr:from>
      <xdr:col>14</xdr:col>
      <xdr:colOff>7355</xdr:colOff>
      <xdr:row>758</xdr:row>
      <xdr:rowOff>257432</xdr:rowOff>
    </xdr:from>
    <xdr:to>
      <xdr:col>36</xdr:col>
      <xdr:colOff>190174</xdr:colOff>
      <xdr:row>777</xdr:row>
      <xdr:rowOff>244561</xdr:rowOff>
    </xdr:to>
    <xdr:sp macro="" textlink="">
      <xdr:nvSpPr>
        <xdr:cNvPr id="27" name="大かっこ 26"/>
        <xdr:cNvSpPr/>
      </xdr:nvSpPr>
      <xdr:spPr bwMode="auto">
        <a:xfrm>
          <a:off x="2890598" y="47985405"/>
          <a:ext cx="4713630" cy="695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・からだの痛み相談支援事業のホームページ管理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・痛みコンテンツ管理</a:t>
          </a:r>
          <a:endParaRPr kumimoji="1" lang="en-US" altLang="ja-JP" sz="1100">
            <a:solidFill>
              <a:schemeClr val="tx1"/>
            </a:solidFill>
            <a:latin typeface="+mn-lt"/>
            <a:ea typeface="+mn-ea"/>
            <a:cs typeface="+mn-cs"/>
          </a:endParaRPr>
        </a:p>
      </xdr:txBody>
    </xdr:sp>
    <xdr:clientData/>
  </xdr:twoCellAnchor>
  <xdr:twoCellAnchor>
    <xdr:from>
      <xdr:col>18</xdr:col>
      <xdr:colOff>25744</xdr:colOff>
      <xdr:row>756</xdr:row>
      <xdr:rowOff>227316</xdr:rowOff>
    </xdr:from>
    <xdr:to>
      <xdr:col>32</xdr:col>
      <xdr:colOff>148208</xdr:colOff>
      <xdr:row>758</xdr:row>
      <xdr:rowOff>154459</xdr:rowOff>
    </xdr:to>
    <xdr:sp macro="" textlink="">
      <xdr:nvSpPr>
        <xdr:cNvPr id="28" name="テキスト ボックス 27"/>
        <xdr:cNvSpPr txBox="1"/>
      </xdr:nvSpPr>
      <xdr:spPr bwMode="auto">
        <a:xfrm>
          <a:off x="3732771" y="47285965"/>
          <a:ext cx="3005707" cy="5964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民間企業（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latin typeface="ＭＳ ゴシック" panose="020B0609070205080204" pitchFamily="49" charset="-128"/>
            <a:ea typeface="ＭＳ ゴシック" panose="020B0609070205080204" pitchFamily="49" charset="-128"/>
          </a:endParaRPr>
        </a:p>
        <a:p>
          <a:pPr algn="ctr">
            <a:lnSpc>
              <a:spcPts val="1500"/>
            </a:lnSpc>
          </a:pPr>
          <a:r>
            <a:rPr kumimoji="1" lang="en-US" altLang="ja-JP" sz="1200"/>
            <a:t>0.5</a:t>
          </a:r>
          <a:r>
            <a:rPr kumimoji="1" lang="ja-JP" altLang="en-US" sz="1200"/>
            <a:t>百万円</a:t>
          </a:r>
          <a:endParaRPr kumimoji="1" lang="en-US" altLang="ja-JP" sz="1200"/>
        </a:p>
      </xdr:txBody>
    </xdr:sp>
    <xdr:clientData/>
  </xdr:twoCellAnchor>
  <xdr:twoCellAnchor>
    <xdr:from>
      <xdr:col>24</xdr:col>
      <xdr:colOff>191273</xdr:colOff>
      <xdr:row>754</xdr:row>
      <xdr:rowOff>340118</xdr:rowOff>
    </xdr:from>
    <xdr:to>
      <xdr:col>24</xdr:col>
      <xdr:colOff>193076</xdr:colOff>
      <xdr:row>756</xdr:row>
      <xdr:rowOff>77232</xdr:rowOff>
    </xdr:to>
    <xdr:cxnSp macro="">
      <xdr:nvCxnSpPr>
        <xdr:cNvPr id="29" name="図形 5"/>
        <xdr:cNvCxnSpPr/>
      </xdr:nvCxnSpPr>
      <xdr:spPr bwMode="auto">
        <a:xfrm rot="16200000" flipH="1">
          <a:off x="4918787" y="46918888"/>
          <a:ext cx="432182" cy="1803"/>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138341</xdr:colOff>
      <xdr:row>755</xdr:row>
      <xdr:rowOff>53678</xdr:rowOff>
    </xdr:from>
    <xdr:to>
      <xdr:col>34</xdr:col>
      <xdr:colOff>164879</xdr:colOff>
      <xdr:row>756</xdr:row>
      <xdr:rowOff>51486</xdr:rowOff>
    </xdr:to>
    <xdr:sp macro="" textlink="">
      <xdr:nvSpPr>
        <xdr:cNvPr id="30" name="テキスト ボックス 29"/>
        <xdr:cNvSpPr txBox="1"/>
      </xdr:nvSpPr>
      <xdr:spPr bwMode="auto">
        <a:xfrm>
          <a:off x="5286990" y="46764793"/>
          <a:ext cx="1880051" cy="345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17</xdr:col>
      <xdr:colOff>25744</xdr:colOff>
      <xdr:row>869</xdr:row>
      <xdr:rowOff>51487</xdr:rowOff>
    </xdr:from>
    <xdr:to>
      <xdr:col>31</xdr:col>
      <xdr:colOff>148208</xdr:colOff>
      <xdr:row>869</xdr:row>
      <xdr:rowOff>347533</xdr:rowOff>
    </xdr:to>
    <xdr:sp macro="" textlink="">
      <xdr:nvSpPr>
        <xdr:cNvPr id="20" name="テキスト ボックス 19"/>
        <xdr:cNvSpPr txBox="1"/>
      </xdr:nvSpPr>
      <xdr:spPr bwMode="auto">
        <a:xfrm>
          <a:off x="3526825" y="57214359"/>
          <a:ext cx="3005707" cy="296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集計中</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175</v>
      </c>
      <c r="AT2" s="949"/>
      <c r="AU2" s="949"/>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570</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610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187</v>
      </c>
      <c r="H5" s="849"/>
      <c r="I5" s="849"/>
      <c r="J5" s="849"/>
      <c r="K5" s="849"/>
      <c r="L5" s="849"/>
      <c r="M5" s="850" t="s">
        <v>66</v>
      </c>
      <c r="N5" s="851"/>
      <c r="O5" s="851"/>
      <c r="P5" s="851"/>
      <c r="Q5" s="851"/>
      <c r="R5" s="852"/>
      <c r="S5" s="853" t="s">
        <v>131</v>
      </c>
      <c r="T5" s="849"/>
      <c r="U5" s="849"/>
      <c r="V5" s="849"/>
      <c r="W5" s="849"/>
      <c r="X5" s="854"/>
      <c r="Y5" s="703" t="s">
        <v>3</v>
      </c>
      <c r="Z5" s="543"/>
      <c r="AA5" s="543"/>
      <c r="AB5" s="543"/>
      <c r="AC5" s="543"/>
      <c r="AD5" s="544"/>
      <c r="AE5" s="704" t="s">
        <v>572</v>
      </c>
      <c r="AF5" s="704"/>
      <c r="AG5" s="704"/>
      <c r="AH5" s="704"/>
      <c r="AI5" s="704"/>
      <c r="AJ5" s="704"/>
      <c r="AK5" s="704"/>
      <c r="AL5" s="704"/>
      <c r="AM5" s="704"/>
      <c r="AN5" s="704"/>
      <c r="AO5" s="704"/>
      <c r="AP5" s="705"/>
      <c r="AQ5" s="706" t="s">
        <v>680</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606</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1" t="s">
        <v>611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612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9" customHeight="1" x14ac:dyDescent="0.15">
      <c r="A10" s="661" t="s">
        <v>30</v>
      </c>
      <c r="B10" s="662"/>
      <c r="C10" s="662"/>
      <c r="D10" s="662"/>
      <c r="E10" s="662"/>
      <c r="F10" s="662"/>
      <c r="G10" s="759" t="s">
        <v>613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v>10</v>
      </c>
      <c r="Q13" s="659"/>
      <c r="R13" s="659"/>
      <c r="S13" s="659"/>
      <c r="T13" s="659"/>
      <c r="U13" s="659"/>
      <c r="V13" s="660"/>
      <c r="W13" s="658">
        <v>9</v>
      </c>
      <c r="X13" s="659"/>
      <c r="Y13" s="659"/>
      <c r="Z13" s="659"/>
      <c r="AA13" s="659"/>
      <c r="AB13" s="659"/>
      <c r="AC13" s="660"/>
      <c r="AD13" s="658">
        <v>14</v>
      </c>
      <c r="AE13" s="659"/>
      <c r="AF13" s="659"/>
      <c r="AG13" s="659"/>
      <c r="AH13" s="659"/>
      <c r="AI13" s="659"/>
      <c r="AJ13" s="660"/>
      <c r="AK13" s="658">
        <v>14</v>
      </c>
      <c r="AL13" s="659"/>
      <c r="AM13" s="659"/>
      <c r="AN13" s="659"/>
      <c r="AO13" s="659"/>
      <c r="AP13" s="659"/>
      <c r="AQ13" s="660"/>
      <c r="AR13" s="928">
        <v>14</v>
      </c>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575</v>
      </c>
      <c r="Q14" s="659"/>
      <c r="R14" s="659"/>
      <c r="S14" s="659"/>
      <c r="T14" s="659"/>
      <c r="U14" s="659"/>
      <c r="V14" s="660"/>
      <c r="W14" s="658" t="s">
        <v>577</v>
      </c>
      <c r="X14" s="659"/>
      <c r="Y14" s="659"/>
      <c r="Z14" s="659"/>
      <c r="AA14" s="659"/>
      <c r="AB14" s="659"/>
      <c r="AC14" s="660"/>
      <c r="AD14" s="658" t="s">
        <v>575</v>
      </c>
      <c r="AE14" s="659"/>
      <c r="AF14" s="659"/>
      <c r="AG14" s="659"/>
      <c r="AH14" s="659"/>
      <c r="AI14" s="659"/>
      <c r="AJ14" s="660"/>
      <c r="AK14" s="658" t="s">
        <v>579</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576</v>
      </c>
      <c r="Q15" s="659"/>
      <c r="R15" s="659"/>
      <c r="S15" s="659"/>
      <c r="T15" s="659"/>
      <c r="U15" s="659"/>
      <c r="V15" s="660"/>
      <c r="W15" s="658" t="s">
        <v>578</v>
      </c>
      <c r="X15" s="659"/>
      <c r="Y15" s="659"/>
      <c r="Z15" s="659"/>
      <c r="AA15" s="659"/>
      <c r="AB15" s="659"/>
      <c r="AC15" s="660"/>
      <c r="AD15" s="658" t="s">
        <v>608</v>
      </c>
      <c r="AE15" s="659"/>
      <c r="AF15" s="659"/>
      <c r="AG15" s="659"/>
      <c r="AH15" s="659"/>
      <c r="AI15" s="659"/>
      <c r="AJ15" s="660"/>
      <c r="AK15" s="658" t="s">
        <v>575</v>
      </c>
      <c r="AL15" s="659"/>
      <c r="AM15" s="659"/>
      <c r="AN15" s="659"/>
      <c r="AO15" s="659"/>
      <c r="AP15" s="659"/>
      <c r="AQ15" s="660"/>
      <c r="AR15" s="658" t="s">
        <v>681</v>
      </c>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575</v>
      </c>
      <c r="Q16" s="659"/>
      <c r="R16" s="659"/>
      <c r="S16" s="659"/>
      <c r="T16" s="659"/>
      <c r="U16" s="659"/>
      <c r="V16" s="660"/>
      <c r="W16" s="658" t="s">
        <v>607</v>
      </c>
      <c r="X16" s="659"/>
      <c r="Y16" s="659"/>
      <c r="Z16" s="659"/>
      <c r="AA16" s="659"/>
      <c r="AB16" s="659"/>
      <c r="AC16" s="660"/>
      <c r="AD16" s="658" t="s">
        <v>575</v>
      </c>
      <c r="AE16" s="659"/>
      <c r="AF16" s="659"/>
      <c r="AG16" s="659"/>
      <c r="AH16" s="659"/>
      <c r="AI16" s="659"/>
      <c r="AJ16" s="660"/>
      <c r="AK16" s="658" t="s">
        <v>580</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579</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10</v>
      </c>
      <c r="Q18" s="888"/>
      <c r="R18" s="888"/>
      <c r="S18" s="888"/>
      <c r="T18" s="888"/>
      <c r="U18" s="888"/>
      <c r="V18" s="889"/>
      <c r="W18" s="887">
        <f>SUM(W13:AC17)</f>
        <v>9</v>
      </c>
      <c r="X18" s="888"/>
      <c r="Y18" s="888"/>
      <c r="Z18" s="888"/>
      <c r="AA18" s="888"/>
      <c r="AB18" s="888"/>
      <c r="AC18" s="889"/>
      <c r="AD18" s="887">
        <f>SUM(AD13:AJ17)</f>
        <v>14</v>
      </c>
      <c r="AE18" s="888"/>
      <c r="AF18" s="888"/>
      <c r="AG18" s="888"/>
      <c r="AH18" s="888"/>
      <c r="AI18" s="888"/>
      <c r="AJ18" s="889"/>
      <c r="AK18" s="887">
        <f>SUM(AK13:AQ17)</f>
        <v>14</v>
      </c>
      <c r="AL18" s="888"/>
      <c r="AM18" s="888"/>
      <c r="AN18" s="888"/>
      <c r="AO18" s="888"/>
      <c r="AP18" s="888"/>
      <c r="AQ18" s="889"/>
      <c r="AR18" s="887">
        <f>SUM(AR13:AX17)</f>
        <v>14</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10</v>
      </c>
      <c r="Q19" s="659"/>
      <c r="R19" s="659"/>
      <c r="S19" s="659"/>
      <c r="T19" s="659"/>
      <c r="U19" s="659"/>
      <c r="V19" s="660"/>
      <c r="W19" s="658">
        <v>9</v>
      </c>
      <c r="X19" s="659"/>
      <c r="Y19" s="659"/>
      <c r="Z19" s="659"/>
      <c r="AA19" s="659"/>
      <c r="AB19" s="659"/>
      <c r="AC19" s="660"/>
      <c r="AD19" s="658">
        <v>14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614</v>
      </c>
      <c r="H23" s="962"/>
      <c r="I23" s="962"/>
      <c r="J23" s="962"/>
      <c r="K23" s="962"/>
      <c r="L23" s="962"/>
      <c r="M23" s="962"/>
      <c r="N23" s="962"/>
      <c r="O23" s="963"/>
      <c r="P23" s="928">
        <v>14</v>
      </c>
      <c r="Q23" s="929"/>
      <c r="R23" s="929"/>
      <c r="S23" s="929"/>
      <c r="T23" s="929"/>
      <c r="U23" s="929"/>
      <c r="V23" s="946"/>
      <c r="W23" s="928">
        <v>14</v>
      </c>
      <c r="X23" s="929"/>
      <c r="Y23" s="929"/>
      <c r="Z23" s="929"/>
      <c r="AA23" s="929"/>
      <c r="AB23" s="929"/>
      <c r="AC23" s="946"/>
      <c r="AD23" s="983" t="s">
        <v>686</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14</v>
      </c>
      <c r="Q29" s="659"/>
      <c r="R29" s="659"/>
      <c r="S29" s="659"/>
      <c r="T29" s="659"/>
      <c r="U29" s="659"/>
      <c r="V29" s="660"/>
      <c r="W29" s="942">
        <f>AR13</f>
        <v>14</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c r="AV31" s="199"/>
      <c r="AW31" s="398" t="s">
        <v>300</v>
      </c>
      <c r="AX31" s="399"/>
    </row>
    <row r="32" spans="1:50" ht="23.25" customHeight="1" x14ac:dyDescent="0.15">
      <c r="A32" s="403"/>
      <c r="B32" s="401"/>
      <c r="C32" s="401"/>
      <c r="D32" s="401"/>
      <c r="E32" s="401"/>
      <c r="F32" s="402"/>
      <c r="G32" s="564" t="s">
        <v>615</v>
      </c>
      <c r="H32" s="565"/>
      <c r="I32" s="565"/>
      <c r="J32" s="565"/>
      <c r="K32" s="565"/>
      <c r="L32" s="565"/>
      <c r="M32" s="565"/>
      <c r="N32" s="565"/>
      <c r="O32" s="566"/>
      <c r="P32" s="105" t="s">
        <v>616</v>
      </c>
      <c r="Q32" s="105"/>
      <c r="R32" s="105"/>
      <c r="S32" s="105"/>
      <c r="T32" s="105"/>
      <c r="U32" s="105"/>
      <c r="V32" s="105"/>
      <c r="W32" s="105"/>
      <c r="X32" s="106"/>
      <c r="Y32" s="471" t="s">
        <v>12</v>
      </c>
      <c r="Z32" s="531"/>
      <c r="AA32" s="532"/>
      <c r="AB32" s="461" t="s">
        <v>581</v>
      </c>
      <c r="AC32" s="461"/>
      <c r="AD32" s="461"/>
      <c r="AE32" s="218">
        <v>117391</v>
      </c>
      <c r="AF32" s="219"/>
      <c r="AG32" s="219"/>
      <c r="AH32" s="219"/>
      <c r="AI32" s="218">
        <v>223914</v>
      </c>
      <c r="AJ32" s="219"/>
      <c r="AK32" s="219"/>
      <c r="AL32" s="219"/>
      <c r="AM32" s="218">
        <v>324558</v>
      </c>
      <c r="AN32" s="219"/>
      <c r="AO32" s="219"/>
      <c r="AP32" s="219"/>
      <c r="AQ32" s="340" t="s">
        <v>575</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70268</v>
      </c>
      <c r="AF33" s="219"/>
      <c r="AG33" s="219"/>
      <c r="AH33" s="219"/>
      <c r="AI33" s="218">
        <v>117391</v>
      </c>
      <c r="AJ33" s="219"/>
      <c r="AK33" s="219"/>
      <c r="AL33" s="219"/>
      <c r="AM33" s="218">
        <v>223914</v>
      </c>
      <c r="AN33" s="219"/>
      <c r="AO33" s="219"/>
      <c r="AP33" s="219"/>
      <c r="AQ33" s="340" t="s">
        <v>583</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167</v>
      </c>
      <c r="AF34" s="219"/>
      <c r="AG34" s="219"/>
      <c r="AH34" s="219"/>
      <c r="AI34" s="218">
        <v>191</v>
      </c>
      <c r="AJ34" s="219"/>
      <c r="AK34" s="219"/>
      <c r="AL34" s="219"/>
      <c r="AM34" s="218">
        <v>150</v>
      </c>
      <c r="AN34" s="219"/>
      <c r="AO34" s="219"/>
      <c r="AP34" s="219"/>
      <c r="AQ34" s="340" t="s">
        <v>575</v>
      </c>
      <c r="AR34" s="207"/>
      <c r="AS34" s="207"/>
      <c r="AT34" s="341"/>
      <c r="AU34" s="219" t="s">
        <v>575</v>
      </c>
      <c r="AV34" s="219"/>
      <c r="AW34" s="219"/>
      <c r="AX34" s="221"/>
    </row>
    <row r="35" spans="1:50" ht="23.25" customHeight="1" x14ac:dyDescent="0.15">
      <c r="A35" s="226" t="s">
        <v>506</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620</v>
      </c>
      <c r="AR38" s="200"/>
      <c r="AS38" s="133" t="s">
        <v>355</v>
      </c>
      <c r="AT38" s="134"/>
      <c r="AU38" s="199"/>
      <c r="AV38" s="199"/>
      <c r="AW38" s="398" t="s">
        <v>300</v>
      </c>
      <c r="AX38" s="399"/>
    </row>
    <row r="39" spans="1:50" ht="23.25" customHeight="1" x14ac:dyDescent="0.15">
      <c r="A39" s="403"/>
      <c r="B39" s="401"/>
      <c r="C39" s="401"/>
      <c r="D39" s="401"/>
      <c r="E39" s="401"/>
      <c r="F39" s="402"/>
      <c r="G39" s="564" t="s">
        <v>615</v>
      </c>
      <c r="H39" s="565"/>
      <c r="I39" s="565"/>
      <c r="J39" s="565"/>
      <c r="K39" s="565"/>
      <c r="L39" s="565"/>
      <c r="M39" s="565"/>
      <c r="N39" s="565"/>
      <c r="O39" s="566"/>
      <c r="P39" s="105" t="s">
        <v>618</v>
      </c>
      <c r="Q39" s="105"/>
      <c r="R39" s="105"/>
      <c r="S39" s="105"/>
      <c r="T39" s="105"/>
      <c r="U39" s="105"/>
      <c r="V39" s="105"/>
      <c r="W39" s="105"/>
      <c r="X39" s="106"/>
      <c r="Y39" s="471" t="s">
        <v>12</v>
      </c>
      <c r="Z39" s="531"/>
      <c r="AA39" s="532"/>
      <c r="AB39" s="461" t="s">
        <v>619</v>
      </c>
      <c r="AC39" s="461"/>
      <c r="AD39" s="461"/>
      <c r="AE39" s="218">
        <v>310</v>
      </c>
      <c r="AF39" s="219"/>
      <c r="AG39" s="219"/>
      <c r="AH39" s="219"/>
      <c r="AI39" s="218">
        <v>403</v>
      </c>
      <c r="AJ39" s="219"/>
      <c r="AK39" s="219"/>
      <c r="AL39" s="219"/>
      <c r="AM39" s="218">
        <v>409</v>
      </c>
      <c r="AN39" s="219"/>
      <c r="AO39" s="219"/>
      <c r="AP39" s="219"/>
      <c r="AQ39" s="340" t="s">
        <v>621</v>
      </c>
      <c r="AR39" s="207"/>
      <c r="AS39" s="207"/>
      <c r="AT39" s="341"/>
      <c r="AU39" s="219" t="s">
        <v>623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619</v>
      </c>
      <c r="AC40" s="523"/>
      <c r="AD40" s="523"/>
      <c r="AE40" s="218">
        <v>530</v>
      </c>
      <c r="AF40" s="219"/>
      <c r="AG40" s="219"/>
      <c r="AH40" s="219"/>
      <c r="AI40" s="218">
        <v>310</v>
      </c>
      <c r="AJ40" s="219"/>
      <c r="AK40" s="219"/>
      <c r="AL40" s="219"/>
      <c r="AM40" s="218">
        <v>403</v>
      </c>
      <c r="AN40" s="219"/>
      <c r="AO40" s="219"/>
      <c r="AP40" s="219"/>
      <c r="AQ40" s="340" t="s">
        <v>621</v>
      </c>
      <c r="AR40" s="207"/>
      <c r="AS40" s="207"/>
      <c r="AT40" s="341"/>
      <c r="AU40" s="219"/>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58</v>
      </c>
      <c r="AF41" s="219"/>
      <c r="AG41" s="219"/>
      <c r="AH41" s="219"/>
      <c r="AI41" s="218">
        <v>130</v>
      </c>
      <c r="AJ41" s="219"/>
      <c r="AK41" s="219"/>
      <c r="AL41" s="219"/>
      <c r="AM41" s="218">
        <v>101</v>
      </c>
      <c r="AN41" s="219"/>
      <c r="AO41" s="219"/>
      <c r="AP41" s="219"/>
      <c r="AQ41" s="340" t="s">
        <v>622</v>
      </c>
      <c r="AR41" s="207"/>
      <c r="AS41" s="207"/>
      <c r="AT41" s="341"/>
      <c r="AU41" s="219" t="s">
        <v>624</v>
      </c>
      <c r="AV41" s="219"/>
      <c r="AW41" s="219"/>
      <c r="AX41" s="221"/>
    </row>
    <row r="42" spans="1:50" ht="23.25" customHeight="1" x14ac:dyDescent="0.15">
      <c r="A42" s="226" t="s">
        <v>506</v>
      </c>
      <c r="B42" s="227"/>
      <c r="C42" s="227"/>
      <c r="D42" s="227"/>
      <c r="E42" s="227"/>
      <c r="F42" s="228"/>
      <c r="G42" s="232" t="s">
        <v>617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459</v>
      </c>
      <c r="AF101" s="219"/>
      <c r="AG101" s="219"/>
      <c r="AH101" s="220"/>
      <c r="AI101" s="218">
        <v>570</v>
      </c>
      <c r="AJ101" s="219"/>
      <c r="AK101" s="219"/>
      <c r="AL101" s="220"/>
      <c r="AM101" s="218">
        <v>797</v>
      </c>
      <c r="AN101" s="219"/>
      <c r="AO101" s="219"/>
      <c r="AP101" s="220"/>
      <c r="AQ101" s="218" t="s">
        <v>600</v>
      </c>
      <c r="AR101" s="219"/>
      <c r="AS101" s="219"/>
      <c r="AT101" s="220"/>
      <c r="AU101" s="218" t="s">
        <v>682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387</v>
      </c>
      <c r="AF102" s="418"/>
      <c r="AG102" s="418"/>
      <c r="AH102" s="418"/>
      <c r="AI102" s="418">
        <v>459</v>
      </c>
      <c r="AJ102" s="418"/>
      <c r="AK102" s="418"/>
      <c r="AL102" s="418"/>
      <c r="AM102" s="418">
        <v>570</v>
      </c>
      <c r="AN102" s="418"/>
      <c r="AO102" s="418"/>
      <c r="AP102" s="418"/>
      <c r="AQ102" s="273">
        <v>797</v>
      </c>
      <c r="AR102" s="274"/>
      <c r="AS102" s="274"/>
      <c r="AT102" s="319"/>
      <c r="AU102" s="273">
        <v>797</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626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628</v>
      </c>
      <c r="AC104" s="546"/>
      <c r="AD104" s="547"/>
      <c r="AE104" s="218">
        <v>4</v>
      </c>
      <c r="AF104" s="219"/>
      <c r="AG104" s="219"/>
      <c r="AH104" s="220"/>
      <c r="AI104" s="218">
        <v>4</v>
      </c>
      <c r="AJ104" s="219"/>
      <c r="AK104" s="219"/>
      <c r="AL104" s="220"/>
      <c r="AM104" s="218">
        <v>6</v>
      </c>
      <c r="AN104" s="219"/>
      <c r="AO104" s="219"/>
      <c r="AP104" s="220"/>
      <c r="AQ104" s="218" t="s">
        <v>621</v>
      </c>
      <c r="AR104" s="219"/>
      <c r="AS104" s="219"/>
      <c r="AT104" s="220"/>
      <c r="AU104" s="218" t="s">
        <v>681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628</v>
      </c>
      <c r="AC105" s="469"/>
      <c r="AD105" s="470"/>
      <c r="AE105" s="418">
        <v>4</v>
      </c>
      <c r="AF105" s="418"/>
      <c r="AG105" s="418"/>
      <c r="AH105" s="418"/>
      <c r="AI105" s="418">
        <v>4</v>
      </c>
      <c r="AJ105" s="418"/>
      <c r="AK105" s="418"/>
      <c r="AL105" s="418"/>
      <c r="AM105" s="418">
        <v>4</v>
      </c>
      <c r="AN105" s="418"/>
      <c r="AO105" s="418"/>
      <c r="AP105" s="418"/>
      <c r="AQ105" s="218">
        <v>6</v>
      </c>
      <c r="AR105" s="219"/>
      <c r="AS105" s="219"/>
      <c r="AT105" s="220"/>
      <c r="AU105" s="273">
        <v>6</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627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20596</v>
      </c>
      <c r="AF116" s="418"/>
      <c r="AG116" s="418"/>
      <c r="AH116" s="418"/>
      <c r="AI116" s="418">
        <v>15188</v>
      </c>
      <c r="AJ116" s="418"/>
      <c r="AK116" s="418"/>
      <c r="AL116" s="418"/>
      <c r="AM116" s="418">
        <v>16918</v>
      </c>
      <c r="AN116" s="418"/>
      <c r="AO116" s="418"/>
      <c r="AP116" s="418"/>
      <c r="AQ116" s="218">
        <v>17993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91" t="s">
        <v>657</v>
      </c>
      <c r="AF117" s="551"/>
      <c r="AG117" s="551"/>
      <c r="AH117" s="551"/>
      <c r="AI117" s="591" t="s">
        <v>658</v>
      </c>
      <c r="AJ117" s="551"/>
      <c r="AK117" s="551"/>
      <c r="AL117" s="551"/>
      <c r="AM117" s="591" t="s">
        <v>677</v>
      </c>
      <c r="AN117" s="551"/>
      <c r="AO117" s="551"/>
      <c r="AP117" s="551"/>
      <c r="AQ117" s="591" t="s">
        <v>645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608</v>
      </c>
      <c r="AV133" s="200"/>
      <c r="AW133" s="133" t="s">
        <v>300</v>
      </c>
      <c r="AX133" s="195"/>
    </row>
    <row r="134" spans="1:50" ht="39.75" customHeight="1" x14ac:dyDescent="0.15">
      <c r="A134" s="189"/>
      <c r="B134" s="186"/>
      <c r="C134" s="180"/>
      <c r="D134" s="186"/>
      <c r="E134" s="180"/>
      <c r="F134" s="181"/>
      <c r="G134" s="104" t="s">
        <v>683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608</v>
      </c>
      <c r="AF134" s="207"/>
      <c r="AG134" s="207"/>
      <c r="AH134" s="207"/>
      <c r="AI134" s="206" t="s">
        <v>607</v>
      </c>
      <c r="AJ134" s="207"/>
      <c r="AK134" s="207"/>
      <c r="AL134" s="207"/>
      <c r="AM134" s="206" t="s">
        <v>608</v>
      </c>
      <c r="AN134" s="207"/>
      <c r="AO134" s="207"/>
      <c r="AP134" s="207"/>
      <c r="AQ134" s="206" t="s">
        <v>608</v>
      </c>
      <c r="AR134" s="207"/>
      <c r="AS134" s="207"/>
      <c r="AT134" s="207"/>
      <c r="AU134" s="206" t="s">
        <v>607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t="s">
        <v>609</v>
      </c>
      <c r="AF135" s="207"/>
      <c r="AG135" s="207"/>
      <c r="AH135" s="207"/>
      <c r="AI135" s="206" t="s">
        <v>607</v>
      </c>
      <c r="AJ135" s="207"/>
      <c r="AK135" s="207"/>
      <c r="AL135" s="207"/>
      <c r="AM135" s="206" t="s">
        <v>608</v>
      </c>
      <c r="AN135" s="207"/>
      <c r="AO135" s="207"/>
      <c r="AP135" s="207"/>
      <c r="AQ135" s="206" t="s">
        <v>608</v>
      </c>
      <c r="AR135" s="207"/>
      <c r="AS135" s="207"/>
      <c r="AT135" s="207"/>
      <c r="AU135" s="206" t="s">
        <v>607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575</v>
      </c>
      <c r="H154" s="105"/>
      <c r="I154" s="105"/>
      <c r="J154" s="105"/>
      <c r="K154" s="105"/>
      <c r="L154" s="105"/>
      <c r="M154" s="105"/>
      <c r="N154" s="105"/>
      <c r="O154" s="105"/>
      <c r="P154" s="106"/>
      <c r="Q154" s="125" t="s">
        <v>575</v>
      </c>
      <c r="R154" s="105"/>
      <c r="S154" s="105"/>
      <c r="T154" s="105"/>
      <c r="U154" s="105"/>
      <c r="V154" s="105"/>
      <c r="W154" s="105"/>
      <c r="X154" s="105"/>
      <c r="Y154" s="105"/>
      <c r="Z154" s="105"/>
      <c r="AA154" s="293"/>
      <c r="AB154" s="141" t="s">
        <v>590</v>
      </c>
      <c r="AC154" s="142"/>
      <c r="AD154" s="142"/>
      <c r="AE154" s="147" t="s">
        <v>575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0"/>
      <c r="E430" s="174" t="s">
        <v>546</v>
      </c>
      <c r="F430" s="907"/>
      <c r="G430" s="908" t="s">
        <v>374</v>
      </c>
      <c r="H430" s="123"/>
      <c r="I430" s="123"/>
      <c r="J430" s="909" t="s">
        <v>574</v>
      </c>
      <c r="K430" s="910"/>
      <c r="L430" s="910"/>
      <c r="M430" s="910"/>
      <c r="N430" s="910"/>
      <c r="O430" s="910"/>
      <c r="P430" s="910"/>
      <c r="Q430" s="910"/>
      <c r="R430" s="910"/>
      <c r="S430" s="910"/>
      <c r="T430" s="911"/>
      <c r="U430" s="588" t="s">
        <v>605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0" t="s">
        <v>575</v>
      </c>
      <c r="AF434" s="207"/>
      <c r="AG434" s="207"/>
      <c r="AH434" s="341"/>
      <c r="AI434" s="340" t="s">
        <v>585</v>
      </c>
      <c r="AJ434" s="207"/>
      <c r="AK434" s="207"/>
      <c r="AL434" s="207"/>
      <c r="AM434" s="340" t="s">
        <v>575</v>
      </c>
      <c r="AN434" s="207"/>
      <c r="AO434" s="207"/>
      <c r="AP434" s="341"/>
      <c r="AQ434" s="340" t="s">
        <v>593</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585</v>
      </c>
      <c r="AF435" s="207"/>
      <c r="AG435" s="207"/>
      <c r="AH435" s="341"/>
      <c r="AI435" s="340" t="s">
        <v>575</v>
      </c>
      <c r="AJ435" s="207"/>
      <c r="AK435" s="207"/>
      <c r="AL435" s="207"/>
      <c r="AM435" s="340" t="s">
        <v>585</v>
      </c>
      <c r="AN435" s="207"/>
      <c r="AO435" s="207"/>
      <c r="AP435" s="341"/>
      <c r="AQ435" s="340" t="s">
        <v>585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0" t="s">
        <v>585</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575</v>
      </c>
      <c r="AF459" s="207"/>
      <c r="AG459" s="207"/>
      <c r="AH459" s="341"/>
      <c r="AI459" s="340" t="s">
        <v>575</v>
      </c>
      <c r="AJ459" s="207"/>
      <c r="AK459" s="207"/>
      <c r="AL459" s="207"/>
      <c r="AM459" s="340" t="s">
        <v>585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585</v>
      </c>
      <c r="AJ460" s="207"/>
      <c r="AK460" s="207"/>
      <c r="AL460" s="207"/>
      <c r="AM460" s="340" t="s">
        <v>583</v>
      </c>
      <c r="AN460" s="207"/>
      <c r="AO460" s="207"/>
      <c r="AP460" s="341"/>
      <c r="AQ460" s="340" t="s">
        <v>575</v>
      </c>
      <c r="AR460" s="207"/>
      <c r="AS460" s="207"/>
      <c r="AT460" s="341"/>
      <c r="AU460" s="207" t="s">
        <v>596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2.2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573</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573</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573</v>
      </c>
      <c r="AE704" s="788"/>
      <c r="AF704" s="788"/>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573</v>
      </c>
      <c r="AE705" s="720"/>
      <c r="AF705" s="720"/>
      <c r="AG705" s="125" t="s">
        <v>660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597</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597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573</v>
      </c>
      <c r="AE708" s="606"/>
      <c r="AF708" s="606"/>
      <c r="AG708" s="747" t="s">
        <v>661</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598</v>
      </c>
      <c r="AE712" s="788"/>
      <c r="AF712" s="788"/>
      <c r="AG712" s="815" t="s">
        <v>574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598</v>
      </c>
      <c r="AE713" s="329"/>
      <c r="AF713" s="664"/>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598</v>
      </c>
      <c r="AE714" s="813"/>
      <c r="AF714" s="814"/>
      <c r="AG714" s="741" t="s">
        <v>574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573</v>
      </c>
      <c r="AE715" s="606"/>
      <c r="AF715" s="657"/>
      <c r="AG715" s="747" t="s">
        <v>635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598</v>
      </c>
      <c r="AE716" s="628"/>
      <c r="AF716" s="628"/>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598</v>
      </c>
      <c r="AE719" s="606"/>
      <c r="AF719" s="606"/>
      <c r="AG719" s="125"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1" t="s">
        <v>48</v>
      </c>
      <c r="B726" s="807"/>
      <c r="C726" s="820" t="s">
        <v>53</v>
      </c>
      <c r="D726" s="846"/>
      <c r="E726" s="846"/>
      <c r="F726" s="847"/>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5" customHeight="1" thickBot="1" x14ac:dyDescent="0.2">
      <c r="A727" s="808"/>
      <c r="B727" s="809"/>
      <c r="C727" s="753" t="s">
        <v>57</v>
      </c>
      <c r="D727" s="754"/>
      <c r="E727" s="754"/>
      <c r="F727" s="755"/>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9.25" customHeight="1" thickBot="1" x14ac:dyDescent="0.2">
      <c r="A729" s="635" t="s">
        <v>678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6.25" customHeight="1" thickBot="1" x14ac:dyDescent="0.2">
      <c r="A731" s="804" t="s">
        <v>257</v>
      </c>
      <c r="B731" s="805"/>
      <c r="C731" s="805"/>
      <c r="D731" s="805"/>
      <c r="E731" s="806"/>
      <c r="F731" s="734" t="s">
        <v>679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9.25" customHeight="1" thickBot="1" x14ac:dyDescent="0.2">
      <c r="A733" s="678" t="s">
        <v>257</v>
      </c>
      <c r="B733" s="679"/>
      <c r="C733" s="679"/>
      <c r="D733" s="679"/>
      <c r="E733" s="680"/>
      <c r="F733" s="638" t="s">
        <v>684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0.25" customHeight="1" thickBot="1" x14ac:dyDescent="0.2">
      <c r="A735" s="795" t="s">
        <v>685</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550</v>
      </c>
      <c r="B737" s="210"/>
      <c r="C737" s="210"/>
      <c r="D737" s="211"/>
      <c r="E737" s="999" t="s">
        <v>575</v>
      </c>
      <c r="F737" s="999"/>
      <c r="G737" s="999"/>
      <c r="H737" s="999"/>
      <c r="I737" s="999"/>
      <c r="J737" s="999"/>
      <c r="K737" s="999"/>
      <c r="L737" s="999"/>
      <c r="M737" s="999"/>
      <c r="N737" s="365" t="s">
        <v>543</v>
      </c>
      <c r="O737" s="365"/>
      <c r="P737" s="365"/>
      <c r="Q737" s="365"/>
      <c r="R737" s="999" t="s">
        <v>599</v>
      </c>
      <c r="S737" s="999"/>
      <c r="T737" s="999"/>
      <c r="U737" s="999"/>
      <c r="V737" s="999"/>
      <c r="W737" s="999"/>
      <c r="X737" s="999"/>
      <c r="Y737" s="999"/>
      <c r="Z737" s="999"/>
      <c r="AA737" s="365" t="s">
        <v>542</v>
      </c>
      <c r="AB737" s="365"/>
      <c r="AC737" s="365"/>
      <c r="AD737" s="365"/>
      <c r="AE737" s="999" t="s">
        <v>639</v>
      </c>
      <c r="AF737" s="999"/>
      <c r="AG737" s="999"/>
      <c r="AH737" s="999"/>
      <c r="AI737" s="999"/>
      <c r="AJ737" s="999"/>
      <c r="AK737" s="999"/>
      <c r="AL737" s="999"/>
      <c r="AM737" s="999"/>
      <c r="AN737" s="365" t="s">
        <v>541</v>
      </c>
      <c r="AO737" s="365"/>
      <c r="AP737" s="365"/>
      <c r="AQ737" s="365"/>
      <c r="AR737" s="991" t="s">
        <v>640</v>
      </c>
      <c r="AS737" s="992"/>
      <c r="AT737" s="992"/>
      <c r="AU737" s="992"/>
      <c r="AV737" s="992"/>
      <c r="AW737" s="992"/>
      <c r="AX737" s="993"/>
      <c r="AY737" s="89"/>
      <c r="AZ737" s="89"/>
    </row>
    <row r="738" spans="1:52" ht="24.75" customHeight="1" x14ac:dyDescent="0.15">
      <c r="A738" s="1000" t="s">
        <v>540</v>
      </c>
      <c r="B738" s="210"/>
      <c r="C738" s="210"/>
      <c r="D738" s="211"/>
      <c r="E738" s="999" t="s">
        <v>641</v>
      </c>
      <c r="F738" s="999"/>
      <c r="G738" s="999"/>
      <c r="H738" s="999"/>
      <c r="I738" s="999"/>
      <c r="J738" s="999"/>
      <c r="K738" s="999"/>
      <c r="L738" s="999"/>
      <c r="M738" s="999"/>
      <c r="N738" s="365" t="s">
        <v>539</v>
      </c>
      <c r="O738" s="365"/>
      <c r="P738" s="365"/>
      <c r="Q738" s="365"/>
      <c r="R738" s="999" t="s">
        <v>642</v>
      </c>
      <c r="S738" s="999"/>
      <c r="T738" s="999"/>
      <c r="U738" s="999"/>
      <c r="V738" s="999"/>
      <c r="W738" s="999"/>
      <c r="X738" s="999"/>
      <c r="Y738" s="999"/>
      <c r="Z738" s="999"/>
      <c r="AA738" s="365" t="s">
        <v>538</v>
      </c>
      <c r="AB738" s="365"/>
      <c r="AC738" s="365"/>
      <c r="AD738" s="365"/>
      <c r="AE738" s="999" t="s">
        <v>643</v>
      </c>
      <c r="AF738" s="999"/>
      <c r="AG738" s="999"/>
      <c r="AH738" s="999"/>
      <c r="AI738" s="999"/>
      <c r="AJ738" s="999"/>
      <c r="AK738" s="999"/>
      <c r="AL738" s="999"/>
      <c r="AM738" s="999"/>
      <c r="AN738" s="365" t="s">
        <v>534</v>
      </c>
      <c r="AO738" s="365"/>
      <c r="AP738" s="365"/>
      <c r="AQ738" s="365"/>
      <c r="AR738" s="991" t="s">
        <v>644</v>
      </c>
      <c r="AS738" s="992"/>
      <c r="AT738" s="992"/>
      <c r="AU738" s="992"/>
      <c r="AV738" s="992"/>
      <c r="AW738" s="992"/>
      <c r="AX738" s="993"/>
    </row>
    <row r="739" spans="1:52" ht="24.75" customHeight="1" thickBot="1" x14ac:dyDescent="0.2">
      <c r="A739" s="1001" t="s">
        <v>530</v>
      </c>
      <c r="B739" s="1002"/>
      <c r="C739" s="1002"/>
      <c r="D739" s="1003"/>
      <c r="E739" s="1004" t="s">
        <v>570</v>
      </c>
      <c r="F739" s="994"/>
      <c r="G739" s="994"/>
      <c r="H739" s="93" t="str">
        <f>IF(E739="", "", "(")</f>
        <v>(</v>
      </c>
      <c r="I739" s="994"/>
      <c r="J739" s="994"/>
      <c r="K739" s="93" t="str">
        <f>IF(OR(I739="　", I739=""), "", "-")</f>
        <v/>
      </c>
      <c r="L739" s="995">
        <v>169</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0.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1.2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9" t="s">
        <v>512</v>
      </c>
      <c r="B779" s="630"/>
      <c r="C779" s="630"/>
      <c r="D779" s="630"/>
      <c r="E779" s="630"/>
      <c r="F779" s="631"/>
      <c r="G779" s="596" t="s">
        <v>646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27" customHeight="1" x14ac:dyDescent="0.15">
      <c r="A781" s="632"/>
      <c r="B781" s="633"/>
      <c r="C781" s="633"/>
      <c r="D781" s="633"/>
      <c r="E781" s="633"/>
      <c r="F781" s="634"/>
      <c r="G781" s="675" t="s">
        <v>647</v>
      </c>
      <c r="H781" s="676"/>
      <c r="I781" s="676"/>
      <c r="J781" s="676"/>
      <c r="K781" s="677"/>
      <c r="L781" s="669" t="s">
        <v>650</v>
      </c>
      <c r="M781" s="844"/>
      <c r="N781" s="844"/>
      <c r="O781" s="844"/>
      <c r="P781" s="844"/>
      <c r="Q781" s="844"/>
      <c r="R781" s="844"/>
      <c r="S781" s="844"/>
      <c r="T781" s="844"/>
      <c r="U781" s="844"/>
      <c r="V781" s="844"/>
      <c r="W781" s="844"/>
      <c r="X781" s="845"/>
      <c r="Y781" s="388">
        <v>5.4</v>
      </c>
      <c r="Z781" s="389"/>
      <c r="AA781" s="389"/>
      <c r="AB781" s="810"/>
      <c r="AC781" s="675"/>
      <c r="AD781" s="840"/>
      <c r="AE781" s="840"/>
      <c r="AF781" s="840"/>
      <c r="AG781" s="841"/>
      <c r="AH781" s="669"/>
      <c r="AI781" s="670"/>
      <c r="AJ781" s="670"/>
      <c r="AK781" s="670"/>
      <c r="AL781" s="670"/>
      <c r="AM781" s="670"/>
      <c r="AN781" s="670"/>
      <c r="AO781" s="670"/>
      <c r="AP781" s="670"/>
      <c r="AQ781" s="670"/>
      <c r="AR781" s="670"/>
      <c r="AS781" s="670"/>
      <c r="AT781" s="671"/>
      <c r="AU781" s="388"/>
      <c r="AV781" s="389"/>
      <c r="AW781" s="389"/>
      <c r="AX781" s="390"/>
    </row>
    <row r="782" spans="1:50" ht="24.75" customHeight="1" x14ac:dyDescent="0.15">
      <c r="A782" s="632"/>
      <c r="B782" s="633"/>
      <c r="C782" s="633"/>
      <c r="D782" s="633"/>
      <c r="E782" s="633"/>
      <c r="F782" s="634"/>
      <c r="G782" s="607" t="s">
        <v>648</v>
      </c>
      <c r="H782" s="665"/>
      <c r="I782" s="665"/>
      <c r="J782" s="665"/>
      <c r="K782" s="666"/>
      <c r="L782" s="599" t="s">
        <v>656</v>
      </c>
      <c r="M782" s="667"/>
      <c r="N782" s="667"/>
      <c r="O782" s="667"/>
      <c r="P782" s="667"/>
      <c r="Q782" s="667"/>
      <c r="R782" s="667"/>
      <c r="S782" s="667"/>
      <c r="T782" s="667"/>
      <c r="U782" s="667"/>
      <c r="V782" s="667"/>
      <c r="W782" s="667"/>
      <c r="X782" s="668"/>
      <c r="Y782" s="602">
        <v>2.9</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649</v>
      </c>
      <c r="H783" s="608"/>
      <c r="I783" s="608"/>
      <c r="J783" s="608"/>
      <c r="K783" s="609"/>
      <c r="L783" s="599" t="s">
        <v>651</v>
      </c>
      <c r="M783" s="600"/>
      <c r="N783" s="600"/>
      <c r="O783" s="600"/>
      <c r="P783" s="600"/>
      <c r="Q783" s="600"/>
      <c r="R783" s="600"/>
      <c r="S783" s="600"/>
      <c r="T783" s="600"/>
      <c r="U783" s="600"/>
      <c r="V783" s="600"/>
      <c r="W783" s="600"/>
      <c r="X783" s="601"/>
      <c r="Y783" s="602">
        <v>1.7</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662</v>
      </c>
      <c r="H784" s="608"/>
      <c r="I784" s="608"/>
      <c r="J784" s="608"/>
      <c r="K784" s="609"/>
      <c r="L784" s="599" t="s">
        <v>668</v>
      </c>
      <c r="M784" s="600"/>
      <c r="N784" s="600"/>
      <c r="O784" s="600"/>
      <c r="P784" s="600"/>
      <c r="Q784" s="600"/>
      <c r="R784" s="600"/>
      <c r="S784" s="600"/>
      <c r="T784" s="600"/>
      <c r="U784" s="600"/>
      <c r="V784" s="600"/>
      <c r="W784" s="600"/>
      <c r="X784" s="601"/>
      <c r="Y784" s="602">
        <v>0.9</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663</v>
      </c>
      <c r="H785" s="608"/>
      <c r="I785" s="608"/>
      <c r="J785" s="608"/>
      <c r="K785" s="609"/>
      <c r="L785" s="599" t="s">
        <v>669</v>
      </c>
      <c r="M785" s="600"/>
      <c r="N785" s="600"/>
      <c r="O785" s="600"/>
      <c r="P785" s="600"/>
      <c r="Q785" s="600"/>
      <c r="R785" s="600"/>
      <c r="S785" s="600"/>
      <c r="T785" s="600"/>
      <c r="U785" s="600"/>
      <c r="V785" s="600"/>
      <c r="W785" s="600"/>
      <c r="X785" s="601"/>
      <c r="Y785" s="602">
        <v>0.8</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670</v>
      </c>
      <c r="H786" s="608"/>
      <c r="I786" s="608"/>
      <c r="J786" s="608"/>
      <c r="K786" s="609"/>
      <c r="L786" s="599" t="s">
        <v>671</v>
      </c>
      <c r="M786" s="600"/>
      <c r="N786" s="600"/>
      <c r="O786" s="600"/>
      <c r="P786" s="600"/>
      <c r="Q786" s="600"/>
      <c r="R786" s="600"/>
      <c r="S786" s="600"/>
      <c r="T786" s="600"/>
      <c r="U786" s="600"/>
      <c r="V786" s="600"/>
      <c r="W786" s="600"/>
      <c r="X786" s="601"/>
      <c r="Y786" s="602">
        <v>0.5</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664</v>
      </c>
      <c r="H787" s="608"/>
      <c r="I787" s="608"/>
      <c r="J787" s="608"/>
      <c r="K787" s="609"/>
      <c r="L787" s="599" t="s">
        <v>672</v>
      </c>
      <c r="M787" s="600"/>
      <c r="N787" s="600"/>
      <c r="O787" s="600"/>
      <c r="P787" s="600"/>
      <c r="Q787" s="600"/>
      <c r="R787" s="600"/>
      <c r="S787" s="600"/>
      <c r="T787" s="600"/>
      <c r="U787" s="600"/>
      <c r="V787" s="600"/>
      <c r="W787" s="600"/>
      <c r="X787" s="601"/>
      <c r="Y787" s="602">
        <v>0.5</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665</v>
      </c>
      <c r="H788" s="608"/>
      <c r="I788" s="608"/>
      <c r="J788" s="608"/>
      <c r="K788" s="609"/>
      <c r="L788" s="599" t="s">
        <v>673</v>
      </c>
      <c r="M788" s="600"/>
      <c r="N788" s="600"/>
      <c r="O788" s="600"/>
      <c r="P788" s="600"/>
      <c r="Q788" s="600"/>
      <c r="R788" s="600"/>
      <c r="S788" s="600"/>
      <c r="T788" s="600"/>
      <c r="U788" s="600"/>
      <c r="V788" s="600"/>
      <c r="W788" s="600"/>
      <c r="X788" s="601"/>
      <c r="Y788" s="602">
        <v>0.5</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t="s">
        <v>666</v>
      </c>
      <c r="H789" s="608"/>
      <c r="I789" s="608"/>
      <c r="J789" s="608"/>
      <c r="K789" s="609"/>
      <c r="L789" s="599" t="s">
        <v>674</v>
      </c>
      <c r="M789" s="600"/>
      <c r="N789" s="600"/>
      <c r="O789" s="600"/>
      <c r="P789" s="600"/>
      <c r="Q789" s="600"/>
      <c r="R789" s="600"/>
      <c r="S789" s="600"/>
      <c r="T789" s="600"/>
      <c r="U789" s="600"/>
      <c r="V789" s="600"/>
      <c r="W789" s="600"/>
      <c r="X789" s="601"/>
      <c r="Y789" s="602">
        <v>0.4</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8.5" customHeight="1" x14ac:dyDescent="0.15">
      <c r="A790" s="632"/>
      <c r="B790" s="633"/>
      <c r="C790" s="633"/>
      <c r="D790" s="633"/>
      <c r="E790" s="633"/>
      <c r="F790" s="634"/>
      <c r="G790" s="607" t="s">
        <v>667</v>
      </c>
      <c r="H790" s="608"/>
      <c r="I790" s="608"/>
      <c r="J790" s="608"/>
      <c r="K790" s="609"/>
      <c r="L790" s="599" t="s">
        <v>675</v>
      </c>
      <c r="M790" s="600"/>
      <c r="N790" s="600"/>
      <c r="O790" s="600"/>
      <c r="P790" s="600"/>
      <c r="Q790" s="600"/>
      <c r="R790" s="600"/>
      <c r="S790" s="600"/>
      <c r="T790" s="600"/>
      <c r="U790" s="600"/>
      <c r="V790" s="600"/>
      <c r="W790" s="600"/>
      <c r="X790" s="601"/>
      <c r="Y790" s="602">
        <v>0.4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7"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14.000000000000002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652</v>
      </c>
      <c r="D837" s="347"/>
      <c r="E837" s="347"/>
      <c r="F837" s="347"/>
      <c r="G837" s="347"/>
      <c r="H837" s="347"/>
      <c r="I837" s="347"/>
      <c r="J837" s="348">
        <v>2490005005340</v>
      </c>
      <c r="K837" s="349"/>
      <c r="L837" s="349"/>
      <c r="M837" s="349"/>
      <c r="N837" s="349"/>
      <c r="O837" s="349"/>
      <c r="P837" s="362" t="s">
        <v>676</v>
      </c>
      <c r="Q837" s="350"/>
      <c r="R837" s="350"/>
      <c r="S837" s="350"/>
      <c r="T837" s="350"/>
      <c r="U837" s="350"/>
      <c r="V837" s="350"/>
      <c r="W837" s="350"/>
      <c r="X837" s="350"/>
      <c r="Y837" s="372">
        <v>14</v>
      </c>
      <c r="Z837" s="373"/>
      <c r="AA837" s="373"/>
      <c r="AB837" s="373"/>
      <c r="AC837" s="363" t="s">
        <v>653</v>
      </c>
      <c r="AD837" s="363"/>
      <c r="AE837" s="363"/>
      <c r="AF837" s="363"/>
      <c r="AG837" s="363"/>
      <c r="AH837" s="372" t="s">
        <v>654</v>
      </c>
      <c r="AI837" s="373"/>
      <c r="AJ837" s="373"/>
      <c r="AK837" s="373"/>
      <c r="AL837" s="357" t="s">
        <v>655</v>
      </c>
      <c r="AM837" s="358"/>
      <c r="AN837" s="358"/>
      <c r="AO837" s="359"/>
      <c r="AP837" s="360" t="s">
        <v>574</v>
      </c>
      <c r="AQ837" s="360"/>
      <c r="AR837" s="360"/>
      <c r="AS837" s="360"/>
      <c r="AT837" s="360"/>
      <c r="AU837" s="360"/>
      <c r="AV837" s="360"/>
      <c r="AW837" s="360"/>
      <c r="AX837" s="360"/>
    </row>
    <row r="838" spans="1:50" ht="35.25"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72"/>
      <c r="Z838" s="373"/>
      <c r="AA838" s="373"/>
      <c r="AB838" s="37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0.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601</v>
      </c>
      <c r="K1102" s="349"/>
      <c r="L1102" s="349"/>
      <c r="M1102" s="349"/>
      <c r="N1102" s="349"/>
      <c r="O1102" s="349"/>
      <c r="P1102" s="362" t="s">
        <v>602</v>
      </c>
      <c r="Q1102" s="350"/>
      <c r="R1102" s="350"/>
      <c r="S1102" s="350"/>
      <c r="T1102" s="350"/>
      <c r="U1102" s="350"/>
      <c r="V1102" s="350"/>
      <c r="W1102" s="350"/>
      <c r="X1102" s="350"/>
      <c r="Y1102" s="351" t="s">
        <v>603</v>
      </c>
      <c r="Z1102" s="352"/>
      <c r="AA1102" s="352"/>
      <c r="AB1102" s="353"/>
      <c r="AC1102" s="354"/>
      <c r="AD1102" s="354"/>
      <c r="AE1102" s="354"/>
      <c r="AF1102" s="354"/>
      <c r="AG1102" s="354"/>
      <c r="AH1102" s="355" t="s">
        <v>603</v>
      </c>
      <c r="AI1102" s="356"/>
      <c r="AJ1102" s="356"/>
      <c r="AK1102" s="356"/>
      <c r="AL1102" s="357" t="s">
        <v>603</v>
      </c>
      <c r="AM1102" s="358"/>
      <c r="AN1102" s="358"/>
      <c r="AO1102" s="359"/>
      <c r="AP1102" s="360" t="s">
        <v>604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cfRule type="expression" dxfId="2783" priority="13703">
      <formula>IF(RIGHT(TEXT(Y783,"0.#"),1)=".",FALSE,TRUE)</formula>
    </cfRule>
    <cfRule type="expression" dxfId="2782" priority="13704">
      <formula>IF(RIGHT(TEXT(Y783,"0.#"),1)=".",TRUE,FALSE)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39:AO866">
    <cfRule type="expression" dxfId="2515" priority="6651">
      <formula>IF(AND(AL839&gt;=0, RIGHT(TEXT(AL839,"0.#"),1)&lt;&gt;"."),TRUE,FALSE)</formula>
    </cfRule>
    <cfRule type="expression" dxfId="2514" priority="6652">
      <formula>IF(AND(AL839&gt;=0, RIGHT(TEXT(AL839,"0.#"),1)="."),TRUE,FALSE)</formula>
    </cfRule>
    <cfRule type="expression" dxfId="2513" priority="6653">
      <formula>IF(AND(AL839&lt;0, RIGHT(TEXT(AL839,"0.#"),1)&lt;&gt;"."),TRUE,FALSE)</formula>
    </cfRule>
    <cfRule type="expression" dxfId="2512" priority="6654">
      <formula>IF(AND(AL839&lt;0, RIGHT(TEXT(AL839,"0.#"),1)="."),TRUE,FALSE)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8">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Y782">
    <cfRule type="expression" dxfId="719" priority="25">
      <formula>IF(RIGHT(TEXT(Y782,"0.#"),1)=".",FALSE,TRUE)</formula>
    </cfRule>
    <cfRule type="expression" dxfId="718" priority="26">
      <formula>IF(RIGHT(TEXT(Y782,"0.#"),1)=".",TRUE,FALSE)</formula>
    </cfRule>
  </conditionalFormatting>
  <conditionalFormatting sqref="Y781">
    <cfRule type="expression" dxfId="717" priority="23">
      <formula>IF(RIGHT(TEXT(Y781,"0.#"),1)=".",FALSE,TRUE)</formula>
    </cfRule>
    <cfRule type="expression" dxfId="716" priority="24">
      <formula>IF(RIGHT(TEXT(Y781,"0.#"),1)=".",TRUE,FALSE)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557</v>
      </c>
      <c r="AF2" s="1041"/>
      <c r="AG2" s="1041"/>
      <c r="AH2" s="1041"/>
      <c r="AI2" s="1041" t="s">
        <v>554</v>
      </c>
      <c r="AJ2" s="1041"/>
      <c r="AK2" s="1041"/>
      <c r="AL2" s="1041"/>
      <c r="AM2" s="1041" t="s">
        <v>528</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558</v>
      </c>
      <c r="AF9" s="1041"/>
      <c r="AG9" s="1041"/>
      <c r="AH9" s="1041"/>
      <c r="AI9" s="1041" t="s">
        <v>554</v>
      </c>
      <c r="AJ9" s="1041"/>
      <c r="AK9" s="1041"/>
      <c r="AL9" s="1041"/>
      <c r="AM9" s="1041" t="s">
        <v>528</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557</v>
      </c>
      <c r="AF16" s="1041"/>
      <c r="AG16" s="1041"/>
      <c r="AH16" s="1041"/>
      <c r="AI16" s="1041" t="s">
        <v>555</v>
      </c>
      <c r="AJ16" s="1041"/>
      <c r="AK16" s="1041"/>
      <c r="AL16" s="1041"/>
      <c r="AM16" s="1041" t="s">
        <v>528</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559</v>
      </c>
      <c r="AF23" s="1041"/>
      <c r="AG23" s="1041"/>
      <c r="AH23" s="1041"/>
      <c r="AI23" s="1041" t="s">
        <v>554</v>
      </c>
      <c r="AJ23" s="1041"/>
      <c r="AK23" s="1041"/>
      <c r="AL23" s="1041"/>
      <c r="AM23" s="1041" t="s">
        <v>528</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557</v>
      </c>
      <c r="AF30" s="1041"/>
      <c r="AG30" s="1041"/>
      <c r="AH30" s="1041"/>
      <c r="AI30" s="1041" t="s">
        <v>554</v>
      </c>
      <c r="AJ30" s="1041"/>
      <c r="AK30" s="1041"/>
      <c r="AL30" s="1041"/>
      <c r="AM30" s="1041" t="s">
        <v>552</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559</v>
      </c>
      <c r="AF37" s="1041"/>
      <c r="AG37" s="1041"/>
      <c r="AH37" s="1041"/>
      <c r="AI37" s="1041" t="s">
        <v>556</v>
      </c>
      <c r="AJ37" s="1041"/>
      <c r="AK37" s="1041"/>
      <c r="AL37" s="1041"/>
      <c r="AM37" s="1041" t="s">
        <v>553</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557</v>
      </c>
      <c r="AF44" s="1041"/>
      <c r="AG44" s="1041"/>
      <c r="AH44" s="1041"/>
      <c r="AI44" s="1041" t="s">
        <v>554</v>
      </c>
      <c r="AJ44" s="1041"/>
      <c r="AK44" s="1041"/>
      <c r="AL44" s="1041"/>
      <c r="AM44" s="1041" t="s">
        <v>528</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557</v>
      </c>
      <c r="AF51" s="1041"/>
      <c r="AG51" s="1041"/>
      <c r="AH51" s="1041"/>
      <c r="AI51" s="1041" t="s">
        <v>554</v>
      </c>
      <c r="AJ51" s="1041"/>
      <c r="AK51" s="1041"/>
      <c r="AL51" s="1041"/>
      <c r="AM51" s="1041" t="s">
        <v>528</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557</v>
      </c>
      <c r="AF58" s="1041"/>
      <c r="AG58" s="1041"/>
      <c r="AH58" s="1041"/>
      <c r="AI58" s="1041" t="s">
        <v>554</v>
      </c>
      <c r="AJ58" s="1041"/>
      <c r="AK58" s="1041"/>
      <c r="AL58" s="1041"/>
      <c r="AM58" s="1041" t="s">
        <v>528</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557</v>
      </c>
      <c r="AF65" s="1041"/>
      <c r="AG65" s="1041"/>
      <c r="AH65" s="1041"/>
      <c r="AI65" s="1041" t="s">
        <v>554</v>
      </c>
      <c r="AJ65" s="1041"/>
      <c r="AK65" s="1041"/>
      <c r="AL65" s="1041"/>
      <c r="AM65" s="1041" t="s">
        <v>528</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2019-08-19T12:52:41Z</cp:lastPrinted>
  <dcterms:created xsi:type="dcterms:W3CDTF">2012-03-13T00:50:25Z</dcterms:created>
  <dcterms:modified xsi:type="dcterms:W3CDTF">2019-08-19T12:53:00Z</dcterms:modified>
</cp:coreProperties>
</file>