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RTSQ\Desktop\見直しレビュー\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<sst xmlns="http://schemas.openxmlformats.org/spreadsheetml/2006/main" count="3206" uniqueCount="720">
  <si>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</si>
  <si>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</si>
  <si>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</si>
  <si>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</si>
  <si>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</si>
  <si>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</si>
  <si>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</si>
  <si>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</si>
  <si>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</si>
  <si>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</si>
  <si>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</si>
  <si>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</si>
  <si>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</si>
  <si>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</si>
  <si>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</si>
  <si>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</si>
  <si>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</si>
  <si>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</si>
  <si>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</si>
  <si>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</si>
  <si>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</si>
  <si>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</si>
  <si>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</si>
  <si>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</si>
  <si>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</si>
  <si>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</si>
  <si>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</si>
  <si>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</si>
  <si>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</si>
  <si>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</si>
  <si>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</si>
  <si>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</si>
  <si>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</si>
  <si>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</si>
  <si>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</si>
  <si>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</si>
  <si>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</si>
  <si>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</si>
  <si>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</si>
  <si>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</si>
  <si>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</si>
  <si>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</si>
  <si>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</si>
  <si>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</si>
  <si>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</si>
  <si>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</si>
  <si>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</si>
  <si>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</si>
  <si>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</si>
  <si>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</si>
  <si>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</si>
  <si>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</si>
  <si>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</si>
  <si>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</si>
  <si>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</si>
  <si>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</si>
  <si>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</si>
  <si>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</si>
  <si>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</si>
  <si>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</si>
  <si>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</si>
  <si>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</si>
  <si>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</si>
  <si>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</si>
  <si>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</si>
  <si>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</si>
  <si>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</si>
  <si>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</si>
  <si>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</si>
  <si>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</si>
  <si>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</si>
  <si>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</si>
  <si>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</si>
  <si>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</si>
  <si>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</si>
  <si>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</si>
  <si>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</si>
  <si>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</si>
  <si>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</si>
  <si>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</si>
  <si>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</si>
  <si>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</si>
  <si>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</si>
  <si>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</si>
  <si>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</si>
  <si>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</si>
  <si>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</si>
  <si>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</si>
  <si>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</si>
  <si>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</si>
  <si>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</si>
  <si>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</si>
  <si>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</si>
  <si>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</si>
  <si>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</si>
  <si>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</si>
  <si>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</si>
  <si>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</si>
  <si>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</si>
  <si>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</si>
  <si>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</si>
  <si>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</si>
  <si>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</si>
  <si>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</si>
  <si>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</si>
  <si>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</si>
  <si>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</si>
  <si>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</si>
  <si>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</si>
  <si>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</si>
  <si>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</si>
  <si>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</si>
  <si>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</si>
  <si>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</si>
  <si>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</si>
  <si>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</si>
  <si>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</si>
  <si>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</si>
  <si>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</si>
  <si>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</si>
  <si>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</si>
  <si>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</si>
  <si>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</si>
  <si>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</si>
  <si>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</si>
  <si>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</si>
  <si>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</si>
  <si>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</si>
  <si>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</si>
  <si>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</si>
  <si>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</si>
  <si>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</si>
  <si>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</si>
  <si>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</si>
  <si>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</si>
  <si>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</si>
  <si>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</si>
  <si>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</si>
  <si>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</si>
  <si>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</si>
  <si>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</si>
  <si>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</si>
  <si>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</si>
  <si>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</si>
  <si>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</si>
  <si>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</si>
  <si>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</si>
  <si>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</si>
  <si>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</si>
  <si>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</si>
  <si>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</si>
  <si>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</si>
  <si>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</si>
  <si>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</si>
  <si>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</si>
  <si>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</si>
  <si>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</si>
  <si>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</si>
  <si>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</si>
  <si>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</si>
  <si>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</si>
  <si>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</si>
  <si>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</si>
  <si>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</si>
  <si>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</si>
  <si>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</si>
  <si>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</si>
  <si>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</si>
  <si>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</si>
  <si>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</si>
  <si>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</si>
  <si>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</si>
  <si>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</si>
  <si>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</si>
  <si>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</si>
  <si>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</si>
  <si>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</si>
  <si>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</si>
  <si>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</si>
  <si>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</si>
  <si>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</si>
  <si>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</si>
  <si>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</si>
  <si>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</si>
  <si>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</si>
  <si>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</si>
  <si>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</si>
  <si>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</si>
  <si>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</si>
  <si>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</si>
  <si>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</si>
  <si>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</si>
  <si>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</si>
  <si>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</si>
  <si>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</si>
  <si>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</si>
  <si>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</si>
  <si>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</si>
  <si>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</si>
  <si>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</si>
  <si>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</si>
  <si>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</si>
  <si>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</si>
  <si>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</si>
  <si>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</si>
  <si>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</si>
  <si>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</si>
  <si>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</si>
  <si>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</si>
  <si>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</si>
  <si>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</si>
  <si>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</si>
  <si>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</si>
  <si>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</si>
  <si>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</si>
  <si>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</si>
  <si>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</si>
  <si>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</si>
  <si>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</si>
  <si>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</si>
  <si>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</si>
  <si>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</si>
  <si>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</si>
  <si>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</si>
  <si>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</si>
  <si>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</si>
  <si>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</si>
  <si>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</si>
  <si>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</si>
  <si>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</si>
  <si>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</si>
  <si>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</si>
  <si>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</si>
  <si>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</si>
  <si>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</si>
  <si>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</si>
  <si>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</si>
  <si>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</si>
  <si>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</si>
  <si>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</si>
  <si>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</si>
  <si>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</si>
  <si>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</si>
  <si>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</si>
  <si>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</si>
  <si>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</si>
  <si>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</si>
  <si>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</si>
  <si>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</si>
  <si>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</si>
  <si>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</si>
  <si>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</si>
  <si>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</si>
  <si>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</si>
  <si>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</si>
  <si>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</si>
  <si>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</si>
  <si>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</si>
  <si>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</si>
  <si>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</si>
  <si>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</si>
  <si>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</si>
  <si>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</si>
  <si>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</si>
  <si>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</si>
  <si>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</si>
  <si>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</si>
  <si>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</si>
  <si>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</si>
  <si>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</si>
  <si>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</si>
  <si>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</si>
  <si>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</si>
  <si>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</si>
  <si>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</si>
  <si>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</si>
  <si>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</si>
  <si>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</si>
  <si>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</si>
  <si>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</si>
  <si>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</si>
  <si>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</si>
  <si>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</si>
  <si>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</si>
  <si>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</si>
  <si>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</si>
  <si>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</si>
  <si>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</si>
  <si>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</si>
  <si>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</si>
  <si>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</si>
  <si>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</si>
  <si>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</si>
  <si>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</si>
  <si>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</si>
  <si>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</si>
  <si>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</si>
  <si>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</si>
  <si>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</si>
  <si>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</si>
  <si>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</si>
  <si>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</si>
  <si>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</si>
  <si>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</si>
  <si>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</si>
  <si>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</si>
  <si>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</si>
  <si>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</si>
  <si>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</si>
  <si>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</si>
  <si>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</si>
  <si>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</si>
  <si>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</si>
  <si>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</si>
  <si>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</si>
  <si>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</si>
  <si>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</si>
  <si>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</si>
  <si>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</si>
  <si>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</si>
  <si>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</si>
  <si>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</si>
  <si>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</si>
  <si>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</si>
  <si>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</si>
  <si>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</si>
  <si>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</si>
  <si>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</si>
  <si>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</si>
  <si>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</si>
  <si>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</si>
  <si>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</si>
  <si>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</si>
  <si>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</si>
  <si>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</si>
  <si>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</si>
  <si>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</si>
  <si>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</si>
  <si>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</si>
  <si>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</si>
  <si>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</si>
  <si>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</si>
  <si>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</si>
  <si>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</si>
  <si>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</si>
  <si>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</si>
  <si>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</si>
  <si>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</si>
  <si>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</si>
  <si>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</si>
  <si>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</si>
  <si>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</si>
  <si>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</si>
  <si>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</si>
  <si>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</si>
  <si>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</si>
  <si>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</si>
  <si>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</si>
  <si>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</si>
  <si>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</si>
  <si>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</si>
  <si>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</si>
  <si>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</si>
  <si>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</si>
  <si>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</si>
  <si>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</si>
  <si>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</si>
  <si>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</si>
  <si>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</si>
  <si>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</si>
  <si>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</si>
  <si>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</si>
  <si>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</si>
  <si>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</si>
  <si>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</si>
  <si>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</si>
  <si>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</si>
  <si>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</si>
  <si>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</si>
  <si>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</si>
  <si>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</si>
  <si>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</si>
  <si>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</si>
  <si>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</si>
  <si>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</si>
  <si>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</si>
  <si>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</si>
  <si>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</si>
  <si>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</si>
  <si>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</si>
  <si>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</si>
  <si>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</si>
  <si>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</si>
  <si>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</si>
  <si>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</si>
  <si>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</si>
  <si>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</si>
  <si>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</si>
  <si>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</si>
  <si>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</si>
  <si>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</si>
  <si>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</si>
  <si>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</si>
  <si>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</si>
  <si>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</si>
  <si>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</si>
  <si>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</si>
  <si>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</si>
  <si>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</si>
  <si>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</si>
  <si>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</si>
  <si>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</si>
  <si>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</si>
  <si>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</si>
  <si>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</si>
  <si>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</si>
  <si>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</si>
  <si>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</si>
  <si>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</si>
  <si>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</si>
  <si>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</si>
  <si>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</si>
  <si>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</si>
  <si>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</si>
  <si>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</si>
  <si>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</si>
  <si>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</si>
  <si>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</si>
  <si>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</si>
  <si>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</si>
  <si>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</si>
  <si>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</si>
  <si>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</si>
  <si>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</si>
  <si>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</si>
  <si>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</si>
  <si>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</si>
  <si>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</si>
  <si>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</si>
  <si>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</si>
  <si>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</si>
  <si>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</si>
  <si>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</si>
  <si>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</si>
  <si>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</si>
  <si>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</si>
  <si>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</si>
  <si>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</si>
  <si>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</si>
  <si>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</si>
  <si>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</si>
  <si>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</si>
  <si>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</si>
  <si>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</si>
  <si>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</si>
  <si>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</si>
  <si>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</si>
  <si>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</si>
  <si>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</si>
  <si>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</si>
  <si>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</si>
  <si>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</si>
  <si>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</si>
  <si>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</si>
  <si>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</si>
  <si>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</si>
  <si>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</si>
  <si>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</si>
  <si>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</si>
  <si>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</si>
  <si>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</si>
  <si>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</si>
  <si>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</si>
  <si>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</si>
  <si>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</si>
  <si>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</si>
  <si>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</si>
  <si>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</si>
  <si>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</si>
  <si>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</si>
  <si>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</si>
  <si>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</si>
  <si>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</si>
  <si>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</si>
  <si>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</si>
  <si>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</si>
  <si>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</si>
  <si>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</si>
  <si>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</si>
  <si>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</si>
  <si>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</si>
  <si>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</si>
  <si>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</si>
  <si>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</si>
  <si>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</si>
  <si>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</si>
  <si>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</si>
  <si>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</si>
  <si>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</si>
  <si>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</si>
  <si>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</si>
  <si>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</si>
  <si>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</si>
  <si>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</si>
  <si>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</si>
  <si>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</si>
  <si>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</si>
  <si>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</si>
  <si>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</si>
  <si>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</si>
  <si>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</si>
  <si>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</si>
  <si>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</si>
  <si>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</si>
  <si>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</si>
  <si>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</si>
  <si>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</si>
  <si>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</si>
  <si>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</si>
  <si>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</si>
  <si>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</si>
  <si>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</si>
  <si>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</si>
  <si>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</si>
  <si>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</si>
  <si>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</si>
  <si>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</si>
  <si>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</si>
  <si>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</si>
  <si>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</si>
  <si>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</si>
  <si>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</si>
  <si>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</si>
  <si>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</si>
  <si>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</si>
  <si>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</si>
  <si>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</si>
  <si>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</si>
  <si>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</si>
  <si>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</si>
  <si>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</si>
  <si>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</si>
  <si>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</si>
  <si>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</si>
  <si>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</si>
  <si>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</si>
  <si>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</si>
  <si>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</si>
  <si>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</si>
  <si>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</si>
  <si>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</si>
  <si>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</si>
  <si>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</si>
  <si>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</si>
  <si>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</si>
  <si>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</si>
  <si>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</si>
  <si>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</si>
  <si>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</si>
  <si>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</si>
  <si>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</si>
  <si>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</si>
  <si>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</si>
  <si>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</si>
  <si>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</si>
  <si>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</si>
  <si>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</si>
  <si>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療養生活環境整備事業</t>
    <rPh sb="0" eb="2">
      <t>リョウヨウ</t>
    </rPh>
    <rPh sb="2" eb="4">
      <t>セイカツ</t>
    </rPh>
    <rPh sb="4" eb="6">
      <t>カンキョウ</t>
    </rPh>
    <rPh sb="6" eb="8">
      <t>セイビ</t>
    </rPh>
    <rPh sb="8" eb="10">
      <t>ジギョウ</t>
    </rPh>
    <phoneticPr fontId="5"/>
  </si>
  <si>
    <t>厚生労働省</t>
  </si>
  <si>
    <t>健康局</t>
  </si>
  <si>
    <t>難病対策課</t>
  </si>
  <si>
    <t>課長：川野　宇宏</t>
  </si>
  <si>
    <t>○</t>
  </si>
  <si>
    <t>-</t>
  </si>
  <si>
    <t>-</t>
    <phoneticPr fontId="5"/>
  </si>
  <si>
    <t>難病の患者に対する医療等に関する法律（平成26年法律第50号）第28条</t>
    <rPh sb="0" eb="2">
      <t>ナンビョウ</t>
    </rPh>
    <rPh sb="3" eb="5">
      <t>カンジャ</t>
    </rPh>
    <rPh sb="6" eb="7">
      <t>タイ</t>
    </rPh>
    <rPh sb="9" eb="11">
      <t>イリョウ</t>
    </rPh>
    <rPh sb="11" eb="12">
      <t>トウ</t>
    </rPh>
    <rPh sb="13" eb="14">
      <t>カン</t>
    </rPh>
    <rPh sb="16" eb="18">
      <t>ホウリツ</t>
    </rPh>
    <rPh sb="19" eb="21">
      <t>ヘイセイ</t>
    </rPh>
    <rPh sb="23" eb="24">
      <t>ネン</t>
    </rPh>
    <rPh sb="24" eb="26">
      <t>ホウリツ</t>
    </rPh>
    <rPh sb="26" eb="27">
      <t>ダイ</t>
    </rPh>
    <rPh sb="29" eb="30">
      <t>ゴウ</t>
    </rPh>
    <rPh sb="31" eb="32">
      <t>ダイ</t>
    </rPh>
    <rPh sb="34" eb="35">
      <t>ジョウ</t>
    </rPh>
    <phoneticPr fontId="5"/>
  </si>
  <si>
    <t>療養生活環境整備事業について</t>
    <rPh sb="0" eb="2">
      <t>リョウヨウ</t>
    </rPh>
    <rPh sb="2" eb="4">
      <t>セイカツ</t>
    </rPh>
    <rPh sb="4" eb="6">
      <t>カンキョウ</t>
    </rPh>
    <rPh sb="6" eb="8">
      <t>セイビ</t>
    </rPh>
    <rPh sb="8" eb="10">
      <t>ジギョウ</t>
    </rPh>
    <phoneticPr fontId="5"/>
  </si>
  <si>
    <t>難病の患者に対する医療等に関する法律（平成26年法律第50号）第28条に基づき、難病の患者及びその家族等に対する相談支援や、難病の患者に対する医療等に係る人材育成、在宅療養患者に対する訪問看護を行うことにより、難病の患者の療養生活の質の維持向上を図る。
難病の患者に対する在宅療養支援等を行うことにより、難病の患者及びその家族の生活の質の向上に資する。</t>
  </si>
  <si>
    <t>①難病相談支援センター事業　（補助率1/2）
②難病患者等ホームヘルパー養成研修事業　（補助率1/2）
③在宅人工呼吸器使用患者支援事業　（補助率1/2）</t>
    <phoneticPr fontId="5"/>
  </si>
  <si>
    <t>-</t>
    <phoneticPr fontId="5"/>
  </si>
  <si>
    <t>-</t>
    <phoneticPr fontId="5"/>
  </si>
  <si>
    <t>-</t>
    <phoneticPr fontId="5"/>
  </si>
  <si>
    <t>-</t>
    <phoneticPr fontId="5"/>
  </si>
  <si>
    <t>疾病予防対策事業費等補助金</t>
  </si>
  <si>
    <t>前年度の難病相談支援センターにおける相談件数以上</t>
    <rPh sb="0" eb="3">
      <t>ゼンネンド</t>
    </rPh>
    <rPh sb="4" eb="6">
      <t>ナンビョウ</t>
    </rPh>
    <rPh sb="6" eb="8">
      <t>ソウダン</t>
    </rPh>
    <rPh sb="8" eb="10">
      <t>シエン</t>
    </rPh>
    <rPh sb="18" eb="20">
      <t>ソウダン</t>
    </rPh>
    <rPh sb="20" eb="22">
      <t>ケンスウ</t>
    </rPh>
    <rPh sb="22" eb="24">
      <t>イジョウ</t>
    </rPh>
    <phoneticPr fontId="6"/>
  </si>
  <si>
    <t>難病相談支援センターにおける相談数</t>
  </si>
  <si>
    <t>難病相談支援センターにおける相談状況等に関する調査（難病対策課調べ）</t>
    <rPh sb="0" eb="2">
      <t>ナンビョウ</t>
    </rPh>
    <rPh sb="2" eb="4">
      <t>ソウダン</t>
    </rPh>
    <rPh sb="4" eb="6">
      <t>シエン</t>
    </rPh>
    <rPh sb="14" eb="16">
      <t>ソウダン</t>
    </rPh>
    <rPh sb="16" eb="18">
      <t>ジョウキョウ</t>
    </rPh>
    <rPh sb="18" eb="19">
      <t>トウ</t>
    </rPh>
    <rPh sb="20" eb="21">
      <t>カン</t>
    </rPh>
    <rPh sb="23" eb="25">
      <t>チョウサ</t>
    </rPh>
    <rPh sb="26" eb="28">
      <t>ナンビョウ</t>
    </rPh>
    <rPh sb="28" eb="31">
      <t>タイサクカ</t>
    </rPh>
    <rPh sb="31" eb="32">
      <t>シラ</t>
    </rPh>
    <phoneticPr fontId="6"/>
  </si>
  <si>
    <t>件</t>
    <rPh sb="0" eb="1">
      <t>ケン</t>
    </rPh>
    <phoneticPr fontId="5"/>
  </si>
  <si>
    <t>-</t>
    <phoneticPr fontId="5"/>
  </si>
  <si>
    <t>-</t>
    <phoneticPr fontId="5"/>
  </si>
  <si>
    <t>都道府県の難病相談支援センター設置数</t>
    <rPh sb="0" eb="4">
      <t>トドウフケン</t>
    </rPh>
    <rPh sb="5" eb="7">
      <t>ナンビョウ</t>
    </rPh>
    <rPh sb="7" eb="9">
      <t>ソウダン</t>
    </rPh>
    <rPh sb="9" eb="11">
      <t>シエン</t>
    </rPh>
    <rPh sb="15" eb="18">
      <t>セッチスウ</t>
    </rPh>
    <phoneticPr fontId="5"/>
  </si>
  <si>
    <t>箇所</t>
    <rPh sb="0" eb="2">
      <t>カショ</t>
    </rPh>
    <phoneticPr fontId="5"/>
  </si>
  <si>
    <t>-</t>
    <phoneticPr fontId="5"/>
  </si>
  <si>
    <t>単位当たりコスト＝　X　／　Y
X：「執行額」
Y：「難病相談支援センター設置数」　　　　　　　　　　　　　　</t>
    <rPh sb="0" eb="2">
      <t>タンイ</t>
    </rPh>
    <rPh sb="2" eb="3">
      <t>ア</t>
    </rPh>
    <rPh sb="19" eb="21">
      <t>シッコウ</t>
    </rPh>
    <rPh sb="21" eb="22">
      <t>ガク</t>
    </rPh>
    <rPh sb="27" eb="29">
      <t>ナンビョウ</t>
    </rPh>
    <rPh sb="29" eb="31">
      <t>ソウダン</t>
    </rPh>
    <rPh sb="31" eb="33">
      <t>シエン</t>
    </rPh>
    <rPh sb="37" eb="40">
      <t>セッチスウ</t>
    </rPh>
    <phoneticPr fontId="5"/>
  </si>
  <si>
    <t>百万円／施設</t>
    <rPh sb="0" eb="2">
      <t>ヒャクマン</t>
    </rPh>
    <rPh sb="2" eb="3">
      <t>エン</t>
    </rPh>
    <rPh sb="4" eb="6">
      <t>シセツ</t>
    </rPh>
    <phoneticPr fontId="5"/>
  </si>
  <si>
    <t>　　X/Y</t>
  </si>
  <si>
    <t>Ⅰ－５　感染症など健康を脅かす疾病を予防・防止するとともに、感染者等に必要な医療等を確保すること</t>
  </si>
  <si>
    <t>Ⅰ－５－２　難病等の予防・治療等を充実させること</t>
    <rPh sb="6" eb="8">
      <t>ナンビョウ</t>
    </rPh>
    <phoneticPr fontId="6"/>
  </si>
  <si>
    <t>衛生行政報告例による難病法に基づく医療受給者証交付件数（アウトカム）</t>
  </si>
  <si>
    <t>-</t>
    <phoneticPr fontId="5"/>
  </si>
  <si>
    <t>-</t>
    <phoneticPr fontId="5"/>
  </si>
  <si>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</si>
  <si>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</si>
  <si>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</si>
  <si>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</si>
  <si>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</si>
  <si>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</si>
  <si>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</si>
  <si>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</si>
  <si>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</si>
  <si>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</si>
  <si>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</si>
  <si>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</si>
  <si>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</si>
  <si>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難病患者の療養環境の確保をするための事業であり、国費を投入しなければ事業目的が達成できない。</t>
  </si>
  <si>
    <t>難病対策の推進を確実に実施する必要があり、国が実施すべき事業である。</t>
  </si>
  <si>
    <t>難病患者に対する様々な事業を実施し、療養環境を確保するという政策目的達成に向けて、優先度の高い事業である。</t>
  </si>
  <si>
    <t>難病患者の療養環境の確保をするための単価として妥当である。</t>
  </si>
  <si>
    <t>交付申請書の審査をした上で、必要な経費を交付決定している。</t>
  </si>
  <si>
    <t>集計中</t>
    <rPh sb="0" eb="3">
      <t>シュウケイチュウ</t>
    </rPh>
    <phoneticPr fontId="6"/>
  </si>
  <si>
    <t>見込みに見合ったものとなっている。</t>
    <rPh sb="0" eb="2">
      <t>ミコ</t>
    </rPh>
    <rPh sb="4" eb="6">
      <t>ミア</t>
    </rPh>
    <phoneticPr fontId="5"/>
  </si>
  <si>
    <t>適切に予算を執行し、事業目標が概ね達成できていることから、難病患者の療養環境確保のための事業を引き続き推進していく。</t>
    <rPh sb="0" eb="2">
      <t>テキセツ</t>
    </rPh>
    <rPh sb="3" eb="5">
      <t>ヨサン</t>
    </rPh>
    <rPh sb="6" eb="8">
      <t>シッコウ</t>
    </rPh>
    <rPh sb="10" eb="12">
      <t>ジギョウ</t>
    </rPh>
    <rPh sb="12" eb="14">
      <t>モクヒョウ</t>
    </rPh>
    <rPh sb="15" eb="16">
      <t>オオム</t>
    </rPh>
    <rPh sb="17" eb="19">
      <t>タッセイ</t>
    </rPh>
    <phoneticPr fontId="6"/>
  </si>
  <si>
    <t>難病相談支援センター事業は、都道府県毎に設置している難病相談支援センターの運営経費の補助事業である。一方、左記事業はハローワークが当該センターと連携して行う難病患者就労支援の強化のための事業であり、適切な役割分担を行っている。</t>
    <rPh sb="28" eb="30">
      <t>ソウダン</t>
    </rPh>
    <rPh sb="30" eb="32">
      <t>シエン</t>
    </rPh>
    <phoneticPr fontId="5"/>
  </si>
  <si>
    <t>161</t>
    <phoneticPr fontId="5"/>
  </si>
  <si>
    <t>138</t>
    <phoneticPr fontId="5"/>
  </si>
  <si>
    <t>111</t>
    <phoneticPr fontId="5"/>
  </si>
  <si>
    <t>128</t>
    <phoneticPr fontId="5"/>
  </si>
  <si>
    <t>139</t>
    <phoneticPr fontId="5"/>
  </si>
  <si>
    <t>146</t>
    <phoneticPr fontId="5"/>
  </si>
  <si>
    <t>150</t>
    <phoneticPr fontId="5"/>
  </si>
  <si>
    <t>A.千葉県</t>
    <rPh sb="2" eb="5">
      <t>チバケン</t>
    </rPh>
    <phoneticPr fontId="5"/>
  </si>
  <si>
    <t>B.堺市</t>
    <rPh sb="2" eb="4">
      <t>サカイシ</t>
    </rPh>
    <phoneticPr fontId="5"/>
  </si>
  <si>
    <t>委託料</t>
    <rPh sb="0" eb="3">
      <t>イタクリョウ</t>
    </rPh>
    <phoneticPr fontId="5"/>
  </si>
  <si>
    <t>報償費</t>
    <rPh sb="0" eb="3">
      <t>ホウショウヒ</t>
    </rPh>
    <phoneticPr fontId="5"/>
  </si>
  <si>
    <t>旅費</t>
    <rPh sb="0" eb="2">
      <t>リョヒ</t>
    </rPh>
    <phoneticPr fontId="5"/>
  </si>
  <si>
    <t>需用費</t>
    <rPh sb="0" eb="3">
      <t>ジュヨウヒ</t>
    </rPh>
    <phoneticPr fontId="5"/>
  </si>
  <si>
    <t>難病相談支援センター事業の実施等</t>
    <rPh sb="0" eb="2">
      <t>ナンビョウ</t>
    </rPh>
    <rPh sb="2" eb="4">
      <t>ソウダン</t>
    </rPh>
    <rPh sb="4" eb="6">
      <t>シエン</t>
    </rPh>
    <rPh sb="10" eb="12">
      <t>ジギョウ</t>
    </rPh>
    <rPh sb="13" eb="15">
      <t>ジッシ</t>
    </rPh>
    <rPh sb="15" eb="16">
      <t>トウ</t>
    </rPh>
    <phoneticPr fontId="5"/>
  </si>
  <si>
    <t>報酬</t>
    <rPh sb="0" eb="2">
      <t>ホウシュウ</t>
    </rPh>
    <phoneticPr fontId="5"/>
  </si>
  <si>
    <t>千葉県</t>
    <rPh sb="0" eb="3">
      <t>チバケン</t>
    </rPh>
    <phoneticPr fontId="5"/>
  </si>
  <si>
    <t>兵庫県</t>
    <rPh sb="0" eb="3">
      <t>ヒョウゴケン</t>
    </rPh>
    <phoneticPr fontId="5"/>
  </si>
  <si>
    <t>東京都</t>
    <rPh sb="0" eb="3">
      <t>トウキョウト</t>
    </rPh>
    <phoneticPr fontId="5"/>
  </si>
  <si>
    <t>福岡県</t>
    <rPh sb="0" eb="3">
      <t>フクオカケン</t>
    </rPh>
    <phoneticPr fontId="5"/>
  </si>
  <si>
    <t>北海道</t>
    <rPh sb="0" eb="3">
      <t>ホッカイドウ</t>
    </rPh>
    <phoneticPr fontId="5"/>
  </si>
  <si>
    <t>徳島県</t>
    <rPh sb="0" eb="3">
      <t>トクシマケン</t>
    </rPh>
    <phoneticPr fontId="5"/>
  </si>
  <si>
    <t>神奈川県</t>
    <rPh sb="0" eb="4">
      <t>カナガワケン</t>
    </rPh>
    <phoneticPr fontId="5"/>
  </si>
  <si>
    <t>栃木県</t>
    <rPh sb="0" eb="3">
      <t>トチギケン</t>
    </rPh>
    <phoneticPr fontId="5"/>
  </si>
  <si>
    <t>大阪府</t>
    <rPh sb="0" eb="3">
      <t>オオサカフ</t>
    </rPh>
    <phoneticPr fontId="5"/>
  </si>
  <si>
    <t>山形県</t>
    <rPh sb="0" eb="3">
      <t>ヤマガタケン</t>
    </rPh>
    <phoneticPr fontId="5"/>
  </si>
  <si>
    <t>堺市</t>
    <rPh sb="0" eb="2">
      <t>サカイシ</t>
    </rPh>
    <phoneticPr fontId="5"/>
  </si>
  <si>
    <t>京都市</t>
    <rPh sb="0" eb="3">
      <t>キョウトシ</t>
    </rPh>
    <phoneticPr fontId="5"/>
  </si>
  <si>
    <t>福岡市</t>
    <rPh sb="0" eb="3">
      <t>フクオカシ</t>
    </rPh>
    <phoneticPr fontId="5"/>
  </si>
  <si>
    <t>札幌市</t>
    <rPh sb="0" eb="3">
      <t>サッポロシ</t>
    </rPh>
    <phoneticPr fontId="5"/>
  </si>
  <si>
    <t>神戸市</t>
    <rPh sb="0" eb="3">
      <t>コウベシ</t>
    </rPh>
    <phoneticPr fontId="5"/>
  </si>
  <si>
    <t>仙台市</t>
    <rPh sb="0" eb="3">
      <t>センダイシ</t>
    </rPh>
    <phoneticPr fontId="5"/>
  </si>
  <si>
    <t>熊本市</t>
    <rPh sb="0" eb="3">
      <t>クマモトシ</t>
    </rPh>
    <phoneticPr fontId="5"/>
  </si>
  <si>
    <t>北九州市</t>
    <rPh sb="0" eb="4">
      <t>キタキュウシュウシ</t>
    </rPh>
    <phoneticPr fontId="5"/>
  </si>
  <si>
    <t>岡山市</t>
    <rPh sb="0" eb="3">
      <t>オカヤマシ</t>
    </rPh>
    <phoneticPr fontId="5"/>
  </si>
  <si>
    <t>大阪市</t>
    <rPh sb="0" eb="3">
      <t>オオサカシ</t>
    </rPh>
    <phoneticPr fontId="5"/>
  </si>
  <si>
    <t>補助金等交付</t>
  </si>
  <si>
    <t>-</t>
    <phoneticPr fontId="5"/>
  </si>
  <si>
    <t>-</t>
    <phoneticPr fontId="5"/>
  </si>
  <si>
    <t>-</t>
    <phoneticPr fontId="5"/>
  </si>
  <si>
    <t>-</t>
    <phoneticPr fontId="5"/>
  </si>
  <si>
    <t>-</t>
    <phoneticPr fontId="5"/>
  </si>
  <si>
    <t>-</t>
    <phoneticPr fontId="5"/>
  </si>
  <si>
    <t>-</t>
    <phoneticPr fontId="5"/>
  </si>
  <si>
    <t>役務費</t>
    <rPh sb="0" eb="2">
      <t>ヤクム</t>
    </rPh>
    <rPh sb="2" eb="3">
      <t>ヒ</t>
    </rPh>
    <phoneticPr fontId="5"/>
  </si>
  <si>
    <t>使用料</t>
    <rPh sb="0" eb="3">
      <t>シヨウリョウ</t>
    </rPh>
    <phoneticPr fontId="5"/>
  </si>
  <si>
    <t>需用費</t>
    <rPh sb="0" eb="3">
      <t>ジュヨウヒ</t>
    </rPh>
    <phoneticPr fontId="5"/>
  </si>
  <si>
    <t>難病相談・支援センターと連携した就労支援の強化</t>
    <rPh sb="0" eb="2">
      <t>ナンビョウ</t>
    </rPh>
    <rPh sb="2" eb="4">
      <t>ソウダン</t>
    </rPh>
    <rPh sb="5" eb="7">
      <t>シエン</t>
    </rPh>
    <rPh sb="12" eb="14">
      <t>レンケイ</t>
    </rPh>
    <rPh sb="16" eb="18">
      <t>シュウロウ</t>
    </rPh>
    <rPh sb="18" eb="20">
      <t>シエン</t>
    </rPh>
    <rPh sb="21" eb="23">
      <t>キョウカ</t>
    </rPh>
    <phoneticPr fontId="5"/>
  </si>
  <si>
    <t>C.千葉大学医学部附属病院</t>
    <rPh sb="2" eb="4">
      <t>チバ</t>
    </rPh>
    <rPh sb="4" eb="6">
      <t>ダイガク</t>
    </rPh>
    <rPh sb="6" eb="9">
      <t>イガクブ</t>
    </rPh>
    <rPh sb="9" eb="11">
      <t>フゾク</t>
    </rPh>
    <rPh sb="11" eb="13">
      <t>ビョウイン</t>
    </rPh>
    <phoneticPr fontId="5"/>
  </si>
  <si>
    <t>運営費</t>
    <rPh sb="0" eb="3">
      <t>ウンエイヒ</t>
    </rPh>
    <phoneticPr fontId="5"/>
  </si>
  <si>
    <t>千葉大学医学部附属病院</t>
  </si>
  <si>
    <t>順天堂大学医学部附属浦安病院</t>
  </si>
  <si>
    <t>東京慈恵会医科大学附属柏病院</t>
  </si>
  <si>
    <t>成田赤十字病院</t>
  </si>
  <si>
    <t>地方独立行政法人総合病院国保旭中央病院</t>
  </si>
  <si>
    <t>長生郡市広域市町村圏組合公立長生病院</t>
  </si>
  <si>
    <t>医療法人鉄蕉会亀田総合病院</t>
  </si>
  <si>
    <t>君津中央病院</t>
  </si>
  <si>
    <t>帝京大学ちば医療センター</t>
  </si>
  <si>
    <t>-</t>
    <phoneticPr fontId="5"/>
  </si>
  <si>
    <t>-</t>
    <phoneticPr fontId="5"/>
  </si>
  <si>
    <t>－</t>
    <phoneticPr fontId="5"/>
  </si>
  <si>
    <t>－</t>
    <phoneticPr fontId="5"/>
  </si>
  <si>
    <t>難病相談支援センター事業の実施</t>
    <rPh sb="0" eb="2">
      <t>ナンビョウ</t>
    </rPh>
    <rPh sb="2" eb="4">
      <t>ソウダン</t>
    </rPh>
    <rPh sb="4" eb="6">
      <t>シエン</t>
    </rPh>
    <rPh sb="10" eb="12">
      <t>ジギョウ</t>
    </rPh>
    <rPh sb="13" eb="15">
      <t>ジッシ</t>
    </rPh>
    <phoneticPr fontId="5"/>
  </si>
  <si>
    <t>D.大阪府特定疾患研究会</t>
    <rPh sb="2" eb="5">
      <t>オオサカフ</t>
    </rPh>
    <rPh sb="5" eb="7">
      <t>トクテイ</t>
    </rPh>
    <rPh sb="7" eb="9">
      <t>シッカン</t>
    </rPh>
    <rPh sb="9" eb="12">
      <t>ケンキュウカイ</t>
    </rPh>
    <phoneticPr fontId="5"/>
  </si>
  <si>
    <t>大阪府特定疾患研究会</t>
  </si>
  <si>
    <t>株式会社EE２１</t>
  </si>
  <si>
    <t>有限会社オフィスエイド</t>
  </si>
  <si>
    <t>医療法人寿晄会おおさわ．クリニック</t>
  </si>
  <si>
    <t>難病患者等ホームヘルパー養成研修事業の実施</t>
    <rPh sb="0" eb="2">
      <t>ナンビョウ</t>
    </rPh>
    <rPh sb="2" eb="4">
      <t>カンジャ</t>
    </rPh>
    <rPh sb="4" eb="5">
      <t>トウ</t>
    </rPh>
    <rPh sb="12" eb="14">
      <t>ヨウセイ</t>
    </rPh>
    <rPh sb="14" eb="16">
      <t>ケンシュウ</t>
    </rPh>
    <rPh sb="16" eb="18">
      <t>ジギョウ</t>
    </rPh>
    <rPh sb="19" eb="21">
      <t>ジッシ</t>
    </rPh>
    <phoneticPr fontId="5"/>
  </si>
  <si>
    <t>在宅人工呼吸器使用患者支援事業の実施</t>
    <rPh sb="0" eb="2">
      <t>ザイタク</t>
    </rPh>
    <rPh sb="2" eb="4">
      <t>ジンコウ</t>
    </rPh>
    <rPh sb="4" eb="7">
      <t>コキュウキ</t>
    </rPh>
    <rPh sb="7" eb="9">
      <t>シヨウ</t>
    </rPh>
    <rPh sb="9" eb="11">
      <t>カンジャ</t>
    </rPh>
    <rPh sb="11" eb="13">
      <t>シエン</t>
    </rPh>
    <rPh sb="13" eb="15">
      <t>ジギョウ</t>
    </rPh>
    <rPh sb="16" eb="18">
      <t>ジッシ</t>
    </rPh>
    <phoneticPr fontId="5"/>
  </si>
  <si>
    <t>-</t>
    <phoneticPr fontId="5"/>
  </si>
  <si>
    <t>－</t>
    <phoneticPr fontId="5"/>
  </si>
  <si>
    <t>－</t>
    <phoneticPr fontId="5"/>
  </si>
  <si>
    <t>－</t>
    <phoneticPr fontId="5"/>
  </si>
  <si>
    <t>-</t>
    <phoneticPr fontId="5"/>
  </si>
  <si>
    <t>-</t>
    <phoneticPr fontId="5"/>
  </si>
  <si>
    <t>委託費</t>
    <rPh sb="0" eb="3">
      <t>イタクヒ</t>
    </rPh>
    <phoneticPr fontId="5"/>
  </si>
  <si>
    <t>医療法人寿晄会おおさわクリニック</t>
    <phoneticPr fontId="5"/>
  </si>
  <si>
    <t>-</t>
    <phoneticPr fontId="5"/>
  </si>
  <si>
    <t>-</t>
    <phoneticPr fontId="5"/>
  </si>
  <si>
    <t>-</t>
    <phoneticPr fontId="5"/>
  </si>
  <si>
    <t>-</t>
    <phoneticPr fontId="5"/>
  </si>
  <si>
    <t>775/73</t>
    <phoneticPr fontId="5"/>
  </si>
  <si>
    <t>-</t>
    <phoneticPr fontId="5"/>
  </si>
  <si>
    <t>349/67</t>
    <phoneticPr fontId="5"/>
  </si>
  <si>
    <t>505/67</t>
    <phoneticPr fontId="5"/>
  </si>
  <si>
    <t>537/73</t>
    <phoneticPr fontId="5"/>
  </si>
  <si>
    <t>△</t>
  </si>
  <si>
    <t>交付申請が見込みよりも下回ったため。</t>
    <rPh sb="0" eb="2">
      <t>コウフ</t>
    </rPh>
    <rPh sb="2" eb="4">
      <t>シンセイ</t>
    </rPh>
    <rPh sb="5" eb="7">
      <t>ミコ</t>
    </rPh>
    <rPh sb="11" eb="13">
      <t>シタマワ</t>
    </rPh>
    <phoneticPr fontId="5"/>
  </si>
  <si>
    <t>難病相談支援センター事業等の実施</t>
    <rPh sb="0" eb="2">
      <t>ナンビョウ</t>
    </rPh>
    <rPh sb="2" eb="4">
      <t>ソウダン</t>
    </rPh>
    <rPh sb="4" eb="6">
      <t>シエン</t>
    </rPh>
    <rPh sb="10" eb="12">
      <t>ジギョウ</t>
    </rPh>
    <rPh sb="12" eb="13">
      <t>トウ</t>
    </rPh>
    <rPh sb="14" eb="16">
      <t>ジッシ</t>
    </rPh>
    <phoneticPr fontId="5"/>
  </si>
  <si>
    <t>少額随意契約を行っている。</t>
    <rPh sb="0" eb="6">
      <t>ショウガクズイイケイヤク</t>
    </rPh>
    <rPh sb="7" eb="8">
      <t>オコナ</t>
    </rPh>
    <phoneticPr fontId="5"/>
  </si>
  <si>
    <t>難病患者等ホームヘルパー養成研修事業等の実施</t>
    <rPh sb="18" eb="19">
      <t>トウ</t>
    </rPh>
    <phoneticPr fontId="5"/>
  </si>
  <si>
    <t>本事業は難病患者の療養環境の確保を推進するための事業であり、難病相談支援センターにおける相談数が増加傾向にある等、療養生活環境整備事業全体としてはニーズが高まっており、適切に実施されている。申請が見込みを下回ったため執行率については低い水準となったものの、支援を必要とする者に対し実施できており、適正に実施されている。
資金の流れ、費目・使途等についても適切であった。</t>
    <rPh sb="30" eb="32">
      <t>ナンビョウ</t>
    </rPh>
    <rPh sb="32" eb="34">
      <t>ソウダン</t>
    </rPh>
    <rPh sb="34" eb="36">
      <t>シエン</t>
    </rPh>
    <rPh sb="44" eb="46">
      <t>ソウダン</t>
    </rPh>
    <rPh sb="46" eb="47">
      <t>スウ</t>
    </rPh>
    <rPh sb="48" eb="50">
      <t>ゾウカ</t>
    </rPh>
    <rPh sb="50" eb="52">
      <t>ケイコウ</t>
    </rPh>
    <rPh sb="55" eb="56">
      <t>ナド</t>
    </rPh>
    <rPh sb="57" eb="59">
      <t>リョウヨウ</t>
    </rPh>
    <rPh sb="59" eb="61">
      <t>セイカツ</t>
    </rPh>
    <rPh sb="61" eb="63">
      <t>カンキョウ</t>
    </rPh>
    <rPh sb="63" eb="65">
      <t>セイビ</t>
    </rPh>
    <rPh sb="65" eb="67">
      <t>ジギョウ</t>
    </rPh>
    <rPh sb="67" eb="69">
      <t>ゼンタイ</t>
    </rPh>
    <rPh sb="77" eb="78">
      <t>タカ</t>
    </rPh>
    <rPh sb="95" eb="97">
      <t>シンセイ</t>
    </rPh>
    <rPh sb="98" eb="100">
      <t>ミコ</t>
    </rPh>
    <rPh sb="102" eb="104">
      <t>シタマワ</t>
    </rPh>
    <rPh sb="108" eb="111">
      <t>シッコウリツ</t>
    </rPh>
    <rPh sb="116" eb="117">
      <t>ヒク</t>
    </rPh>
    <rPh sb="118" eb="120">
      <t>スイジュン</t>
    </rPh>
    <rPh sb="128" eb="130">
      <t>シエン</t>
    </rPh>
    <rPh sb="131" eb="133">
      <t>ヒツヨウ</t>
    </rPh>
    <rPh sb="136" eb="137">
      <t>モノ</t>
    </rPh>
    <rPh sb="138" eb="139">
      <t>タイ</t>
    </rPh>
    <rPh sb="140" eb="142">
      <t>ジッシ</t>
    </rPh>
    <rPh sb="148" eb="150">
      <t>テキセイ</t>
    </rPh>
    <rPh sb="151" eb="153">
      <t>ジッシ</t>
    </rPh>
    <phoneticPr fontId="5"/>
  </si>
  <si>
    <t>交付要綱により負担割合を定めており、妥当である。</t>
    <rPh sb="0" eb="4">
      <t>コウフヨウコウ</t>
    </rPh>
    <rPh sb="7" eb="11">
      <t>フタンワリアイ</t>
    </rPh>
    <rPh sb="12" eb="13">
      <t>サダ</t>
    </rPh>
    <rPh sb="18" eb="20">
      <t>ダトウ</t>
    </rPh>
    <phoneticPr fontId="5"/>
  </si>
  <si>
    <t>弱者支援として公益性を有する事業である。
アウトカム指標については、社会的な受容を基礎としてどれだけ充足できたかという客観的な情報に基づいて設定されることが望ましく、その把握のための努力が必要である。（大屋　雄裕）</t>
    <phoneticPr fontId="5"/>
  </si>
  <si>
    <t>執行率を踏まえ、予算額の適正化に努めること。また、アウトカム指標については需要の充足率が把握できるものとなるよう検討すること。</t>
    <phoneticPr fontId="5"/>
  </si>
  <si>
    <t>体制強化を図る難病相談支援センター数の増</t>
    <rPh sb="0" eb="2">
      <t>タイセイ</t>
    </rPh>
    <rPh sb="2" eb="4">
      <t>キョウカ</t>
    </rPh>
    <rPh sb="5" eb="6">
      <t>ハカ</t>
    </rPh>
    <rPh sb="7" eb="9">
      <t>ナンビョウ</t>
    </rPh>
    <rPh sb="9" eb="11">
      <t>ソウダン</t>
    </rPh>
    <rPh sb="11" eb="13">
      <t>シエン</t>
    </rPh>
    <rPh sb="17" eb="18">
      <t>スウ</t>
    </rPh>
    <rPh sb="19" eb="2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</si>
</sst>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0</xdr:colOff>
      <xdr:row>30</xdr:row>
      <xdr:rowOff>0</xdr:rowOff>
    </xdr:from>
    <xdr:to>
      <xdr:col>50</xdr:col>
      <xdr:colOff>13925</xdr:colOff>
      <xdr:row>31</xdr:row>
      <xdr:rowOff>98784</xdr:rowOff>
    </xdr:to>
    <xdr:sp macro="" textlink="">
      <xdr:nvSpPr>
        <xdr:cNvPr id="3" name="テキスト ボックス 2"/>
        <xdr:cNvSpPr txBox="1"/>
      </xdr:nvSpPr>
      <xdr:spPr>
        <a:xfrm>
          <a:off x="9473514" y="11275541"/>
          <a:ext cx="1133756" cy="3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46</xdr:col>
      <xdr:colOff>0</xdr:colOff>
      <xdr:row>32</xdr:row>
      <xdr:rowOff>0</xdr:rowOff>
    </xdr:from>
    <xdr:to>
      <xdr:col>50</xdr:col>
      <xdr:colOff>13925</xdr:colOff>
      <xdr:row>33</xdr:row>
      <xdr:rowOff>40947</xdr:rowOff>
    </xdr:to>
    <xdr:sp macro="" textlink="">
      <xdr:nvSpPr>
        <xdr:cNvPr id="4" name="テキスト ボックス 3"/>
        <xdr:cNvSpPr txBox="1"/>
      </xdr:nvSpPr>
      <xdr:spPr>
        <a:xfrm>
          <a:off x="9473514" y="11816149"/>
          <a:ext cx="1133756" cy="33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132</xdr:row>
      <xdr:rowOff>0</xdr:rowOff>
    </xdr:from>
    <xdr:to>
      <xdr:col>49</xdr:col>
      <xdr:colOff>228381</xdr:colOff>
      <xdr:row>133</xdr:row>
      <xdr:rowOff>87293</xdr:rowOff>
    </xdr:to>
    <xdr:sp macro="" textlink="">
      <xdr:nvSpPr>
        <xdr:cNvPr id="5" name="テキスト ボックス 4"/>
        <xdr:cNvSpPr txBox="1"/>
      </xdr:nvSpPr>
      <xdr:spPr>
        <a:xfrm>
          <a:off x="9473514" y="16552905"/>
          <a:ext cx="846218" cy="331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115845</xdr:colOff>
      <xdr:row>134</xdr:row>
      <xdr:rowOff>102973</xdr:rowOff>
    </xdr:from>
    <xdr:to>
      <xdr:col>50</xdr:col>
      <xdr:colOff>86967</xdr:colOff>
      <xdr:row>134</xdr:row>
      <xdr:rowOff>443152</xdr:rowOff>
    </xdr:to>
    <xdr:sp macro="" textlink="">
      <xdr:nvSpPr>
        <xdr:cNvPr id="7" name="テキスト ボックス 6"/>
        <xdr:cNvSpPr txBox="1"/>
      </xdr:nvSpPr>
      <xdr:spPr>
        <a:xfrm>
          <a:off x="9589359" y="17402432"/>
          <a:ext cx="1090953"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90101</xdr:colOff>
      <xdr:row>133</xdr:row>
      <xdr:rowOff>115844</xdr:rowOff>
    </xdr:from>
    <xdr:to>
      <xdr:col>42</xdr:col>
      <xdr:colOff>112535</xdr:colOff>
      <xdr:row>133</xdr:row>
      <xdr:rowOff>441348</xdr:rowOff>
    </xdr:to>
    <xdr:sp macro="" textlink="">
      <xdr:nvSpPr>
        <xdr:cNvPr id="8" name="テキスト ボックス 7"/>
        <xdr:cNvSpPr txBox="1"/>
      </xdr:nvSpPr>
      <xdr:spPr>
        <a:xfrm>
          <a:off x="7916047" y="16913310"/>
          <a:ext cx="846218"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23</xdr:col>
      <xdr:colOff>121801</xdr:colOff>
      <xdr:row>741</xdr:row>
      <xdr:rowOff>231322</xdr:rowOff>
    </xdr:from>
    <xdr:ext cx="1689100" cy="492753"/>
    <xdr:sp macro="" textlink="">
      <xdr:nvSpPr>
        <xdr:cNvPr id="9" name="テキスト ボックス 8"/>
        <xdr:cNvSpPr txBox="1"/>
      </xdr:nvSpPr>
      <xdr:spPr>
        <a:xfrm>
          <a:off x="4322326" y="42646147"/>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en-US" altLang="ja-JP" sz="1200"/>
            <a:t>537</a:t>
          </a:r>
          <a:r>
            <a:rPr kumimoji="1" lang="ja-JP" altLang="en-US" sz="1200"/>
            <a:t>百万円</a:t>
          </a:r>
        </a:p>
      </xdr:txBody>
    </xdr:sp>
    <xdr:clientData/>
  </xdr:oneCellAnchor>
  <xdr:twoCellAnchor>
    <xdr:from>
      <xdr:col>20</xdr:col>
      <xdr:colOff>191435</xdr:colOff>
      <xdr:row>743</xdr:row>
      <xdr:rowOff>801</xdr:rowOff>
    </xdr:from>
    <xdr:to>
      <xdr:col>34</xdr:col>
      <xdr:colOff>121795</xdr:colOff>
      <xdr:row>745</xdr:row>
      <xdr:rowOff>90061</xdr:rowOff>
    </xdr:to>
    <xdr:sp macro="" textlink="">
      <xdr:nvSpPr>
        <xdr:cNvPr id="10" name="大かっこ 9"/>
        <xdr:cNvSpPr/>
      </xdr:nvSpPr>
      <xdr:spPr>
        <a:xfrm>
          <a:off x="3791885" y="43120476"/>
          <a:ext cx="2730710" cy="794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療養生活環境整備等事業を実施する補助事業者に資金を補助</a:t>
          </a:r>
        </a:p>
      </xdr:txBody>
    </xdr:sp>
    <xdr:clientData/>
  </xdr:twoCellAnchor>
  <xdr:twoCellAnchor>
    <xdr:from>
      <xdr:col>16</xdr:col>
      <xdr:colOff>54429</xdr:colOff>
      <xdr:row>745</xdr:row>
      <xdr:rowOff>125132</xdr:rowOff>
    </xdr:from>
    <xdr:to>
      <xdr:col>25</xdr:col>
      <xdr:colOff>199119</xdr:colOff>
      <xdr:row>746</xdr:row>
      <xdr:rowOff>244928</xdr:rowOff>
    </xdr:to>
    <xdr:cxnSp macro="">
      <xdr:nvCxnSpPr>
        <xdr:cNvPr id="11" name="直線矢印コネクタ 10"/>
        <xdr:cNvCxnSpPr/>
      </xdr:nvCxnSpPr>
      <xdr:spPr>
        <a:xfrm flipH="1">
          <a:off x="2854779" y="43949657"/>
          <a:ext cx="1944915" cy="47222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23188</xdr:colOff>
      <xdr:row>745</xdr:row>
      <xdr:rowOff>103255</xdr:rowOff>
    </xdr:from>
    <xdr:to>
      <xdr:col>36</xdr:col>
      <xdr:colOff>163286</xdr:colOff>
      <xdr:row>746</xdr:row>
      <xdr:rowOff>272143</xdr:rowOff>
    </xdr:to>
    <xdr:cxnSp macro="">
      <xdr:nvCxnSpPr>
        <xdr:cNvPr id="12" name="直線矢印コネクタ 11"/>
        <xdr:cNvCxnSpPr/>
      </xdr:nvCxnSpPr>
      <xdr:spPr>
        <a:xfrm>
          <a:off x="5223838" y="43927780"/>
          <a:ext cx="1740298" cy="5213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90581</xdr:colOff>
      <xdr:row>747</xdr:row>
      <xdr:rowOff>56029</xdr:rowOff>
    </xdr:from>
    <xdr:ext cx="2374900" cy="1141400"/>
    <xdr:sp macro="" textlink="">
      <xdr:nvSpPr>
        <xdr:cNvPr id="13" name="テキスト ボックス 12"/>
        <xdr:cNvSpPr txBox="1"/>
      </xdr:nvSpPr>
      <xdr:spPr>
        <a:xfrm>
          <a:off x="2090831" y="44585404"/>
          <a:ext cx="2374900" cy="11414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①難病相談支援センター事業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②難病患者等ホームヘルパー養成</a:t>
          </a:r>
          <a:endParaRPr lang="ja-JP" altLang="ja-JP">
            <a:effectLst/>
          </a:endParaRPr>
        </a:p>
        <a:p>
          <a:pPr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ja-JP" sz="1100">
              <a:solidFill>
                <a:schemeClr val="tx1"/>
              </a:solidFill>
              <a:effectLst/>
              <a:latin typeface="+mn-lt"/>
              <a:ea typeface="+mn-ea"/>
              <a:cs typeface="+mn-cs"/>
            </a:rPr>
            <a:t>③在宅人工呼吸器使用患者支援事業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32</xdr:col>
      <xdr:colOff>127136</xdr:colOff>
      <xdr:row>747</xdr:row>
      <xdr:rowOff>87245</xdr:rowOff>
    </xdr:from>
    <xdr:ext cx="2438400" cy="1123791"/>
    <xdr:sp macro="" textlink="">
      <xdr:nvSpPr>
        <xdr:cNvPr id="14" name="テキスト ボックス 13"/>
        <xdr:cNvSpPr txBox="1"/>
      </xdr:nvSpPr>
      <xdr:spPr>
        <a:xfrm>
          <a:off x="6127886" y="44616620"/>
          <a:ext cx="2438400" cy="1123791"/>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①難病相談支援センター事業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②難病患者等ホームヘルパー養成</a:t>
          </a:r>
          <a:endParaRPr lang="ja-JP" altLang="ja-JP">
            <a:effectLst/>
          </a:endParaRPr>
        </a:p>
        <a:p>
          <a:pPr eaLnBrk="1" fontAlgn="auto" latinLnBrk="0" hangingPunct="1"/>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ja-JP" sz="1100">
              <a:solidFill>
                <a:schemeClr val="tx1"/>
              </a:solidFill>
              <a:effectLst/>
              <a:latin typeface="+mn-lt"/>
              <a:ea typeface="+mn-ea"/>
              <a:cs typeface="+mn-cs"/>
            </a:rPr>
            <a:t>③在宅人工呼吸器使用患者支援事業</a:t>
          </a:r>
          <a:endParaRPr lang="ja-JP" altLang="ja-JP">
            <a:effectLst/>
          </a:endParaRPr>
        </a:p>
        <a:p>
          <a:endParaRPr kumimoji="1" lang="en-US" altLang="ja-JP" sz="1100"/>
        </a:p>
      </xdr:txBody>
    </xdr:sp>
    <xdr:clientData/>
  </xdr:oneCellAnchor>
  <xdr:oneCellAnchor>
    <xdr:from>
      <xdr:col>14</xdr:col>
      <xdr:colOff>185777</xdr:colOff>
      <xdr:row>750</xdr:row>
      <xdr:rowOff>318033</xdr:rowOff>
    </xdr:from>
    <xdr:ext cx="1261884" cy="292452"/>
    <xdr:sp macro="" textlink="">
      <xdr:nvSpPr>
        <xdr:cNvPr id="15" name="テキスト ボックス 14"/>
        <xdr:cNvSpPr txBox="1"/>
      </xdr:nvSpPr>
      <xdr:spPr>
        <a:xfrm>
          <a:off x="2586077" y="45904683"/>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35</xdr:col>
      <xdr:colOff>143939</xdr:colOff>
      <xdr:row>750</xdr:row>
      <xdr:rowOff>280146</xdr:rowOff>
    </xdr:from>
    <xdr:ext cx="1261884" cy="292452"/>
    <xdr:sp macro="" textlink="">
      <xdr:nvSpPr>
        <xdr:cNvPr id="16" name="テキスト ボックス 15"/>
        <xdr:cNvSpPr txBox="1"/>
      </xdr:nvSpPr>
      <xdr:spPr>
        <a:xfrm>
          <a:off x="6744764" y="45866796"/>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12</xdr:col>
      <xdr:colOff>83243</xdr:colOff>
      <xdr:row>751</xdr:row>
      <xdr:rowOff>306828</xdr:rowOff>
    </xdr:from>
    <xdr:to>
      <xdr:col>23</xdr:col>
      <xdr:colOff>131803</xdr:colOff>
      <xdr:row>753</xdr:row>
      <xdr:rowOff>323264</xdr:rowOff>
    </xdr:to>
    <xdr:sp macro="" textlink="">
      <xdr:nvSpPr>
        <xdr:cNvPr id="17" name="テキスト ボックス 16"/>
        <xdr:cNvSpPr txBox="1"/>
      </xdr:nvSpPr>
      <xdr:spPr>
        <a:xfrm>
          <a:off x="2083493" y="46245903"/>
          <a:ext cx="2248835" cy="721286"/>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439</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163286</xdr:colOff>
      <xdr:row>751</xdr:row>
      <xdr:rowOff>318834</xdr:rowOff>
    </xdr:from>
    <xdr:to>
      <xdr:col>45</xdr:col>
      <xdr:colOff>0</xdr:colOff>
      <xdr:row>753</xdr:row>
      <xdr:rowOff>312964</xdr:rowOff>
    </xdr:to>
    <xdr:sp macro="" textlink="">
      <xdr:nvSpPr>
        <xdr:cNvPr id="18" name="テキスト ボックス 17"/>
        <xdr:cNvSpPr txBox="1"/>
      </xdr:nvSpPr>
      <xdr:spPr>
        <a:xfrm>
          <a:off x="6164036" y="46257909"/>
          <a:ext cx="2437039" cy="698980"/>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a:t>
          </a:r>
          <a:r>
            <a:rPr kumimoji="1" lang="en-US" altLang="ja-JP" sz="1100">
              <a:solidFill>
                <a:schemeClr val="dk1"/>
              </a:solidFill>
              <a:latin typeface="+mn-lt"/>
              <a:ea typeface="+mn-ea"/>
              <a:cs typeface="+mn-cs"/>
            </a:rPr>
            <a:t>20</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98</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10</xdr:col>
      <xdr:colOff>13607</xdr:colOff>
      <xdr:row>754</xdr:row>
      <xdr:rowOff>114728</xdr:rowOff>
    </xdr:from>
    <xdr:to>
      <xdr:col>25</xdr:col>
      <xdr:colOff>47225</xdr:colOff>
      <xdr:row>758</xdr:row>
      <xdr:rowOff>40821</xdr:rowOff>
    </xdr:to>
    <xdr:sp macro="" textlink="">
      <xdr:nvSpPr>
        <xdr:cNvPr id="19" name="大かっこ 18"/>
        <xdr:cNvSpPr/>
      </xdr:nvSpPr>
      <xdr:spPr>
        <a:xfrm>
          <a:off x="1613807" y="47111078"/>
          <a:ext cx="3033993" cy="16501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○以下事業の実施</a:t>
          </a:r>
          <a:endParaRPr kumimoji="1" lang="en-US" altLang="ja-JP" sz="1100"/>
        </a:p>
        <a:p>
          <a:r>
            <a:rPr kumimoji="1" lang="ja-JP" altLang="ja-JP" sz="1100">
              <a:solidFill>
                <a:schemeClr val="tx1"/>
              </a:solidFill>
              <a:effectLst/>
              <a:latin typeface="+mn-lt"/>
              <a:ea typeface="+mn-ea"/>
              <a:cs typeface="+mn-cs"/>
            </a:rPr>
            <a:t>・相談支援、就労支援の実施</a:t>
          </a:r>
          <a:endParaRPr lang="ja-JP" altLang="ja-JP">
            <a:effectLst/>
          </a:endParaRPr>
        </a:p>
        <a:p>
          <a:pPr eaLnBrk="1" fontAlgn="auto" latinLnBrk="0" hangingPunct="1"/>
          <a:r>
            <a:rPr kumimoji="1" lang="ja-JP" altLang="ja-JP" sz="1100">
              <a:solidFill>
                <a:schemeClr val="tx1"/>
              </a:solidFill>
              <a:effectLst/>
              <a:latin typeface="+mn-lt"/>
              <a:ea typeface="+mn-ea"/>
              <a:cs typeface="+mn-cs"/>
            </a:rPr>
            <a:t>・難病患者等ホームヘルパー養成</a:t>
          </a:r>
          <a:endParaRPr lang="ja-JP" altLang="ja-JP">
            <a:effectLst/>
          </a:endParaRPr>
        </a:p>
        <a:p>
          <a:pPr eaLnBrk="1" fontAlgn="auto" latinLnBrk="0" hangingPunct="1"/>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の実施</a:t>
          </a:r>
          <a:endParaRPr lang="ja-JP" altLang="ja-JP">
            <a:effectLst/>
          </a:endParaRPr>
        </a:p>
        <a:p>
          <a:r>
            <a:rPr kumimoji="1" lang="ja-JP" altLang="ja-JP" sz="1100">
              <a:solidFill>
                <a:schemeClr val="tx1"/>
              </a:solidFill>
              <a:effectLst/>
              <a:latin typeface="+mn-lt"/>
              <a:ea typeface="+mn-ea"/>
              <a:cs typeface="+mn-cs"/>
            </a:rPr>
            <a:t>・在宅人工呼吸器使用患者支援事</a:t>
          </a:r>
          <a:endParaRPr lang="ja-JP" altLang="ja-JP">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業の実施</a:t>
          </a:r>
          <a:endParaRPr lang="ja-JP" altLang="ja-JP">
            <a:effectLst/>
          </a:endParaRPr>
        </a:p>
        <a:p>
          <a:r>
            <a:rPr lang="ja-JP" altLang="ja-JP" sz="1100">
              <a:solidFill>
                <a:schemeClr val="tx1"/>
              </a:solidFill>
              <a:effectLst/>
              <a:latin typeface="+mn-lt"/>
              <a:ea typeface="+mn-ea"/>
              <a:cs typeface="+mn-cs"/>
            </a:rPr>
            <a:t>○難病相談支援センター事業を実施</a:t>
          </a:r>
          <a:endParaRPr lang="ja-JP" altLang="ja-JP">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する事業者の選定</a:t>
          </a:r>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31</xdr:col>
      <xdr:colOff>158479</xdr:colOff>
      <xdr:row>754</xdr:row>
      <xdr:rowOff>70970</xdr:rowOff>
    </xdr:from>
    <xdr:to>
      <xdr:col>47</xdr:col>
      <xdr:colOff>81643</xdr:colOff>
      <xdr:row>758</xdr:row>
      <xdr:rowOff>-1</xdr:rowOff>
    </xdr:to>
    <xdr:sp macro="" textlink="">
      <xdr:nvSpPr>
        <xdr:cNvPr id="20" name="大かっこ 19"/>
        <xdr:cNvSpPr/>
      </xdr:nvSpPr>
      <xdr:spPr>
        <a:xfrm>
          <a:off x="5959204" y="47067320"/>
          <a:ext cx="3123564" cy="16530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○以下事業の実施</a:t>
          </a:r>
          <a:endParaRPr lang="ja-JP" altLang="ja-JP">
            <a:effectLst/>
          </a:endParaRPr>
        </a:p>
        <a:p>
          <a:r>
            <a:rPr kumimoji="1" lang="ja-JP" altLang="ja-JP" sz="1100">
              <a:solidFill>
                <a:schemeClr val="tx1"/>
              </a:solidFill>
              <a:effectLst/>
              <a:latin typeface="+mn-lt"/>
              <a:ea typeface="+mn-ea"/>
              <a:cs typeface="+mn-cs"/>
            </a:rPr>
            <a:t>・相談支援、就労支援の実施</a:t>
          </a:r>
          <a:endParaRPr lang="ja-JP" altLang="ja-JP">
            <a:effectLst/>
          </a:endParaRPr>
        </a:p>
        <a:p>
          <a:pPr eaLnBrk="1" fontAlgn="auto" latinLnBrk="0" hangingPunct="1"/>
          <a:r>
            <a:rPr kumimoji="1" lang="ja-JP" altLang="ja-JP" sz="1100">
              <a:solidFill>
                <a:schemeClr val="tx1"/>
              </a:solidFill>
              <a:effectLst/>
              <a:latin typeface="+mn-lt"/>
              <a:ea typeface="+mn-ea"/>
              <a:cs typeface="+mn-cs"/>
            </a:rPr>
            <a:t>・難病患者等ホームヘルパー養成</a:t>
          </a:r>
          <a:endParaRPr lang="ja-JP" altLang="ja-JP">
            <a:effectLst/>
          </a:endParaRPr>
        </a:p>
        <a:p>
          <a:pPr eaLnBrk="1" fontAlgn="auto" latinLnBrk="0" hangingPunct="1"/>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の実施</a:t>
          </a:r>
          <a:endParaRPr lang="ja-JP" altLang="ja-JP">
            <a:effectLst/>
          </a:endParaRPr>
        </a:p>
        <a:p>
          <a:r>
            <a:rPr kumimoji="1" lang="ja-JP" altLang="ja-JP" sz="1100">
              <a:solidFill>
                <a:schemeClr val="tx1"/>
              </a:solidFill>
              <a:effectLst/>
              <a:latin typeface="+mn-lt"/>
              <a:ea typeface="+mn-ea"/>
              <a:cs typeface="+mn-cs"/>
            </a:rPr>
            <a:t>・在宅人工呼吸器使用患者支援事</a:t>
          </a:r>
          <a:endParaRPr lang="ja-JP" altLang="ja-JP">
            <a:effectLst/>
          </a:endParaRPr>
        </a:p>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業の実施</a:t>
          </a:r>
          <a:endParaRPr lang="ja-JP" altLang="ja-JP">
            <a:effectLst/>
          </a:endParaRPr>
        </a:p>
        <a:p>
          <a:r>
            <a:rPr lang="ja-JP" altLang="ja-JP" sz="1100">
              <a:solidFill>
                <a:schemeClr val="tx1"/>
              </a:solidFill>
              <a:effectLst/>
              <a:latin typeface="+mn-lt"/>
              <a:ea typeface="+mn-ea"/>
              <a:cs typeface="+mn-cs"/>
            </a:rPr>
            <a:t>○難病相談支援センター事業を実施</a:t>
          </a:r>
          <a:endParaRPr lang="ja-JP" altLang="ja-JP">
            <a:effectLst/>
          </a:endParaRPr>
        </a:p>
        <a:p>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する事業者の選定</a:t>
          </a:r>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16</xdr:col>
      <xdr:colOff>13607</xdr:colOff>
      <xdr:row>757</xdr:row>
      <xdr:rowOff>639536</xdr:rowOff>
    </xdr:from>
    <xdr:to>
      <xdr:col>16</xdr:col>
      <xdr:colOff>15074</xdr:colOff>
      <xdr:row>758</xdr:row>
      <xdr:rowOff>342368</xdr:rowOff>
    </xdr:to>
    <xdr:cxnSp macro="">
      <xdr:nvCxnSpPr>
        <xdr:cNvPr id="21" name="直線矢印コネクタ 20"/>
        <xdr:cNvCxnSpPr/>
      </xdr:nvCxnSpPr>
      <xdr:spPr>
        <a:xfrm>
          <a:off x="2813957" y="48693161"/>
          <a:ext cx="1467" cy="3695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759</xdr:row>
      <xdr:rowOff>116460</xdr:rowOff>
    </xdr:from>
    <xdr:to>
      <xdr:col>24</xdr:col>
      <xdr:colOff>81643</xdr:colOff>
      <xdr:row>760</xdr:row>
      <xdr:rowOff>326571</xdr:rowOff>
    </xdr:to>
    <xdr:sp macro="" textlink="">
      <xdr:nvSpPr>
        <xdr:cNvPr id="22" name="テキスト ボックス 21"/>
        <xdr:cNvSpPr txBox="1"/>
      </xdr:nvSpPr>
      <xdr:spPr>
        <a:xfrm>
          <a:off x="2000250" y="49503585"/>
          <a:ext cx="2481943" cy="8768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C </a:t>
          </a:r>
          <a:r>
            <a:rPr kumimoji="1" lang="ja-JP" altLang="en-US" sz="1100">
              <a:solidFill>
                <a:sysClr val="windowText" lastClr="000000"/>
              </a:solidFill>
            </a:rPr>
            <a:t>　民間団体等（</a:t>
          </a:r>
          <a:r>
            <a:rPr kumimoji="1" lang="en-US" altLang="ja-JP" sz="1100">
              <a:solidFill>
                <a:sysClr val="windowText" lastClr="000000"/>
              </a:solidFill>
            </a:rPr>
            <a:t>9</a:t>
          </a:r>
          <a:r>
            <a:rPr kumimoji="1" lang="ja-JP" altLang="en-US" sz="1100">
              <a:solidFill>
                <a:sysClr val="windowText" lastClr="000000"/>
              </a:solidFill>
            </a:rPr>
            <a:t>）　</a:t>
          </a:r>
          <a:r>
            <a:rPr kumimoji="1" lang="en-US" altLang="ja-JP" sz="1100" baseline="0">
              <a:solidFill>
                <a:sysClr val="windowText" lastClr="000000"/>
              </a:solidFill>
            </a:rPr>
            <a:t>13</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10</xdr:col>
      <xdr:colOff>84604</xdr:colOff>
      <xdr:row>761</xdr:row>
      <xdr:rowOff>108775</xdr:rowOff>
    </xdr:from>
    <xdr:to>
      <xdr:col>25</xdr:col>
      <xdr:colOff>51486</xdr:colOff>
      <xdr:row>764</xdr:row>
      <xdr:rowOff>64358</xdr:rowOff>
    </xdr:to>
    <xdr:sp macro="" textlink="">
      <xdr:nvSpPr>
        <xdr:cNvPr id="23" name="大かっこ 22"/>
        <xdr:cNvSpPr/>
      </xdr:nvSpPr>
      <xdr:spPr>
        <a:xfrm>
          <a:off x="2144063" y="47643674"/>
          <a:ext cx="3056072" cy="1101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・難病相談支援センター事業の実施</a:t>
          </a:r>
          <a:endParaRPr lang="ja-JP" altLang="ja-JP">
            <a:effectLst/>
          </a:endParaRPr>
        </a:p>
        <a:p>
          <a:r>
            <a:rPr kumimoji="1" lang="ja-JP" altLang="ja-JP" sz="1100">
              <a:solidFill>
                <a:schemeClr val="tx1"/>
              </a:solidFill>
              <a:effectLst/>
              <a:latin typeface="+mn-lt"/>
              <a:ea typeface="+mn-ea"/>
              <a:cs typeface="+mn-cs"/>
            </a:rPr>
            <a:t>・在宅人工呼吸器使用患者支援事業の実施</a:t>
          </a:r>
          <a:endParaRPr lang="ja-JP" altLang="ja-JP">
            <a:effectLst/>
          </a:endParaRPr>
        </a:p>
      </xdr:txBody>
    </xdr:sp>
    <xdr:clientData/>
  </xdr:twoCellAnchor>
  <xdr:twoCellAnchor>
    <xdr:from>
      <xdr:col>33</xdr:col>
      <xdr:colOff>52696</xdr:colOff>
      <xdr:row>759</xdr:row>
      <xdr:rowOff>90981</xdr:rowOff>
    </xdr:from>
    <xdr:to>
      <xdr:col>47</xdr:col>
      <xdr:colOff>108858</xdr:colOff>
      <xdr:row>761</xdr:row>
      <xdr:rowOff>40822</xdr:rowOff>
    </xdr:to>
    <xdr:sp macro="" textlink="">
      <xdr:nvSpPr>
        <xdr:cNvPr id="24" name="テキスト ボックス 23"/>
        <xdr:cNvSpPr txBox="1"/>
      </xdr:nvSpPr>
      <xdr:spPr>
        <a:xfrm>
          <a:off x="6253471" y="49478106"/>
          <a:ext cx="2856512" cy="9880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baseline="0">
              <a:solidFill>
                <a:sysClr val="windowText" lastClr="000000"/>
              </a:solidFill>
            </a:rPr>
            <a:t>D </a:t>
          </a:r>
          <a:r>
            <a:rPr kumimoji="1" lang="ja-JP" altLang="en-US" sz="1100" baseline="0">
              <a:solidFill>
                <a:sysClr val="windowText" lastClr="000000"/>
              </a:solidFill>
            </a:rPr>
            <a:t>　民間企業（</a:t>
          </a:r>
          <a:r>
            <a:rPr kumimoji="1" lang="en-US" altLang="ja-JP" sz="1100" baseline="0">
              <a:solidFill>
                <a:sysClr val="windowText" lastClr="000000"/>
              </a:solidFill>
            </a:rPr>
            <a:t>4</a:t>
          </a:r>
          <a:r>
            <a:rPr kumimoji="1" lang="ja-JP" altLang="en-US" sz="1100" baseline="0">
              <a:solidFill>
                <a:sysClr val="windowText" lastClr="000000"/>
              </a:solidFill>
            </a:rPr>
            <a:t>）　</a:t>
          </a:r>
          <a:r>
            <a:rPr kumimoji="1" lang="en-US" altLang="ja-JP" sz="1100" baseline="0">
              <a:solidFill>
                <a:sysClr val="windowText" lastClr="000000"/>
              </a:solidFill>
            </a:rPr>
            <a:t>10</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39</xdr:col>
      <xdr:colOff>178359</xdr:colOff>
      <xdr:row>757</xdr:row>
      <xdr:rowOff>612588</xdr:rowOff>
    </xdr:from>
    <xdr:to>
      <xdr:col>39</xdr:col>
      <xdr:colOff>181534</xdr:colOff>
      <xdr:row>758</xdr:row>
      <xdr:rowOff>338230</xdr:rowOff>
    </xdr:to>
    <xdr:cxnSp macro="">
      <xdr:nvCxnSpPr>
        <xdr:cNvPr id="25" name="直線矢印コネクタ 24"/>
        <xdr:cNvCxnSpPr/>
      </xdr:nvCxnSpPr>
      <xdr:spPr>
        <a:xfrm flipH="1">
          <a:off x="7579284" y="48666213"/>
          <a:ext cx="3175" cy="39239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156079</xdr:colOff>
      <xdr:row>758</xdr:row>
      <xdr:rowOff>435294</xdr:rowOff>
    </xdr:from>
    <xdr:ext cx="1723549" cy="292452"/>
    <xdr:sp macro="" textlink="">
      <xdr:nvSpPr>
        <xdr:cNvPr id="26" name="テキスト ボックス 25"/>
        <xdr:cNvSpPr txBox="1"/>
      </xdr:nvSpPr>
      <xdr:spPr>
        <a:xfrm>
          <a:off x="2627430" y="46695902"/>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oneCellAnchor>
    <xdr:from>
      <xdr:col>35</xdr:col>
      <xdr:colOff>67835</xdr:colOff>
      <xdr:row>758</xdr:row>
      <xdr:rowOff>370649</xdr:rowOff>
    </xdr:from>
    <xdr:ext cx="1723549" cy="292452"/>
    <xdr:sp macro="" textlink="">
      <xdr:nvSpPr>
        <xdr:cNvPr id="27" name="テキスト ボックス 26"/>
        <xdr:cNvSpPr txBox="1"/>
      </xdr:nvSpPr>
      <xdr:spPr>
        <a:xfrm>
          <a:off x="7275943" y="46631257"/>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32</xdr:col>
      <xdr:colOff>25744</xdr:colOff>
      <xdr:row>761</xdr:row>
      <xdr:rowOff>86178</xdr:rowOff>
    </xdr:from>
    <xdr:to>
      <xdr:col>48</xdr:col>
      <xdr:colOff>77230</xdr:colOff>
      <xdr:row>764</xdr:row>
      <xdr:rowOff>38615</xdr:rowOff>
    </xdr:to>
    <xdr:sp macro="" textlink="">
      <xdr:nvSpPr>
        <xdr:cNvPr id="28" name="大かっこ 27"/>
        <xdr:cNvSpPr/>
      </xdr:nvSpPr>
      <xdr:spPr>
        <a:xfrm>
          <a:off x="6616014" y="47621077"/>
          <a:ext cx="3346621" cy="10980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・難病相談支援センター事業の実施</a:t>
          </a:r>
          <a:endParaRPr lang="ja-JP" altLang="ja-JP">
            <a:effectLst/>
          </a:endParaRPr>
        </a:p>
        <a:p>
          <a:r>
            <a:rPr kumimoji="1" lang="ja-JP" altLang="ja-JP" sz="1100">
              <a:solidFill>
                <a:schemeClr val="tx1"/>
              </a:solidFill>
              <a:effectLst/>
              <a:latin typeface="+mn-lt"/>
              <a:ea typeface="+mn-ea"/>
              <a:cs typeface="+mn-cs"/>
            </a:rPr>
            <a:t>・在宅人工呼吸器使用患者支援事業の実施</a:t>
          </a:r>
          <a:endParaRPr kumimoji="1" lang="en-US" altLang="ja-JP" sz="1100">
            <a:solidFill>
              <a:schemeClr val="tx1"/>
            </a:solidFill>
            <a:effectLst/>
            <a:latin typeface="+mn-lt"/>
            <a:ea typeface="+mn-ea"/>
            <a:cs typeface="+mn-cs"/>
          </a:endParaRPr>
        </a:p>
        <a:p>
          <a:r>
            <a:rPr lang="ja-JP" altLang="en-US">
              <a:effectLst/>
            </a:rPr>
            <a:t>・難病患者等ホームヘルパー養成研修の実施</a:t>
          </a:r>
          <a:endParaRPr lang="ja-JP" altLang="ja-JP">
            <a:effectLst/>
          </a:endParaRPr>
        </a:p>
      </xdr:txBody>
    </xdr:sp>
    <xdr:clientData/>
  </xdr:twoCellAnchor>
  <xdr:twoCellAnchor>
    <xdr:from>
      <xdr:col>38</xdr:col>
      <xdr:colOff>77229</xdr:colOff>
      <xdr:row>31</xdr:row>
      <xdr:rowOff>12871</xdr:rowOff>
    </xdr:from>
    <xdr:to>
      <xdr:col>42</xdr:col>
      <xdr:colOff>99663</xdr:colOff>
      <xdr:row>32</xdr:row>
      <xdr:rowOff>42328</xdr:rowOff>
    </xdr:to>
    <xdr:sp macro="" textlink="">
      <xdr:nvSpPr>
        <xdr:cNvPr id="29" name="テキスト ボックス 28"/>
        <xdr:cNvSpPr txBox="1"/>
      </xdr:nvSpPr>
      <xdr:spPr>
        <a:xfrm>
          <a:off x="7903175" y="11211182"/>
          <a:ext cx="846218"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77230</xdr:colOff>
      <xdr:row>33</xdr:row>
      <xdr:rowOff>12871</xdr:rowOff>
    </xdr:from>
    <xdr:to>
      <xdr:col>42</xdr:col>
      <xdr:colOff>99664</xdr:colOff>
      <xdr:row>34</xdr:row>
      <xdr:rowOff>42327</xdr:rowOff>
    </xdr:to>
    <xdr:sp macro="" textlink="">
      <xdr:nvSpPr>
        <xdr:cNvPr id="30" name="テキスト ボックス 29"/>
        <xdr:cNvSpPr txBox="1"/>
      </xdr:nvSpPr>
      <xdr:spPr>
        <a:xfrm>
          <a:off x="7903176" y="11803276"/>
          <a:ext cx="846218"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4" zoomScaleNormal="75" zoomScaleSheetLayoutView="74"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166</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6" t="s">
        <v>513</v>
      </c>
      <c r="Z7" s="296"/>
      <c r="AA7" s="296"/>
      <c r="AB7" s="296"/>
      <c r="AC7" s="296"/>
      <c r="AD7" s="397"/>
      <c r="AE7" s="384" t="s">
        <v>576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603</v>
      </c>
      <c r="Q13" s="109"/>
      <c r="R13" s="109"/>
      <c r="S13" s="109"/>
      <c r="T13" s="109"/>
      <c r="U13" s="109"/>
      <c r="V13" s="110"/>
      <c r="W13" s="108">
        <v>678</v>
      </c>
      <c r="X13" s="109"/>
      <c r="Y13" s="109"/>
      <c r="Z13" s="109"/>
      <c r="AA13" s="109"/>
      <c r="AB13" s="109"/>
      <c r="AC13" s="110"/>
      <c r="AD13" s="108">
        <v>772</v>
      </c>
      <c r="AE13" s="109"/>
      <c r="AF13" s="109"/>
      <c r="AG13" s="109"/>
      <c r="AH13" s="109"/>
      <c r="AI13" s="109"/>
      <c r="AJ13" s="110"/>
      <c r="AK13" s="108">
        <v>775</v>
      </c>
      <c r="AL13" s="109"/>
      <c r="AM13" s="109"/>
      <c r="AN13" s="109"/>
      <c r="AO13" s="109"/>
      <c r="AP13" s="109"/>
      <c r="AQ13" s="110"/>
      <c r="AR13" s="105">
        <v>833</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580</v>
      </c>
      <c r="X14" s="109"/>
      <c r="Y14" s="109"/>
      <c r="Z14" s="109"/>
      <c r="AA14" s="109"/>
      <c r="AB14" s="109"/>
      <c r="AC14" s="110"/>
      <c r="AD14" s="108" t="s">
        <v>574</v>
      </c>
      <c r="AE14" s="109"/>
      <c r="AF14" s="109"/>
      <c r="AG14" s="109"/>
      <c r="AH14" s="109"/>
      <c r="AI14" s="109"/>
      <c r="AJ14" s="110"/>
      <c r="AK14" s="108" t="s">
        <v>582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574</v>
      </c>
      <c r="X15" s="109"/>
      <c r="Y15" s="109"/>
      <c r="Z15" s="109"/>
      <c r="AA15" s="109"/>
      <c r="AB15" s="109"/>
      <c r="AC15" s="110"/>
      <c r="AD15" s="108" t="s">
        <v>582</v>
      </c>
      <c r="AE15" s="109"/>
      <c r="AF15" s="109"/>
      <c r="AG15" s="109"/>
      <c r="AH15" s="109"/>
      <c r="AI15" s="109"/>
      <c r="AJ15" s="110"/>
      <c r="AK15" s="108" t="s">
        <v>574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581</v>
      </c>
      <c r="X16" s="109"/>
      <c r="Y16" s="109"/>
      <c r="Z16" s="109"/>
      <c r="AA16" s="109"/>
      <c r="AB16" s="109"/>
      <c r="AC16" s="110"/>
      <c r="AD16" s="108" t="s">
        <v>582</v>
      </c>
      <c r="AE16" s="109"/>
      <c r="AF16" s="109"/>
      <c r="AG16" s="109"/>
      <c r="AH16" s="109"/>
      <c r="AI16" s="109"/>
      <c r="AJ16" s="110"/>
      <c r="AK16" s="108" t="s">
        <v>574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-144</v>
      </c>
      <c r="Q17" s="109"/>
      <c r="R17" s="109"/>
      <c r="S17" s="109"/>
      <c r="T17" s="109"/>
      <c r="U17" s="109"/>
      <c r="V17" s="110"/>
      <c r="W17" s="108">
        <v>-215</v>
      </c>
      <c r="X17" s="109"/>
      <c r="Y17" s="109"/>
      <c r="Z17" s="109"/>
      <c r="AA17" s="109"/>
      <c r="AB17" s="109"/>
      <c r="AC17" s="110"/>
      <c r="AD17" s="108" t="s">
        <v>698</v>
      </c>
      <c r="AE17" s="109"/>
      <c r="AF17" s="109"/>
      <c r="AG17" s="109"/>
      <c r="AH17" s="109"/>
      <c r="AI17" s="109"/>
      <c r="AJ17" s="110"/>
      <c r="AK17" s="108" t="s">
        <v>706</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459</v>
      </c>
      <c r="Q18" s="115"/>
      <c r="R18" s="115"/>
      <c r="S18" s="115"/>
      <c r="T18" s="115"/>
      <c r="U18" s="115"/>
      <c r="V18" s="116"/>
      <c r="W18" s="114">
        <f>SUM(W13:AC17)</f>
        <v>463</v>
      </c>
      <c r="X18" s="115"/>
      <c r="Y18" s="115"/>
      <c r="Z18" s="115"/>
      <c r="AA18" s="115"/>
      <c r="AB18" s="115"/>
      <c r="AC18" s="116"/>
      <c r="AD18" s="114">
        <f>SUM(AD13:AJ17)</f>
        <v>772</v>
      </c>
      <c r="AE18" s="115"/>
      <c r="AF18" s="115"/>
      <c r="AG18" s="115"/>
      <c r="AH18" s="115"/>
      <c r="AI18" s="115"/>
      <c r="AJ18" s="116"/>
      <c r="AK18" s="114">
        <f>SUM(AK13:AQ17)</f>
        <v>775</v>
      </c>
      <c r="AL18" s="115"/>
      <c r="AM18" s="115"/>
      <c r="AN18" s="115"/>
      <c r="AO18" s="115"/>
      <c r="AP18" s="115"/>
      <c r="AQ18" s="116"/>
      <c r="AR18" s="114">
        <f>SUM(AR13:AX17)</f>
        <v>833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442</v>
      </c>
      <c r="Q19" s="109"/>
      <c r="R19" s="109"/>
      <c r="S19" s="109"/>
      <c r="T19" s="109"/>
      <c r="U19" s="109"/>
      <c r="V19" s="110"/>
      <c r="W19" s="108">
        <v>451</v>
      </c>
      <c r="X19" s="109"/>
      <c r="Y19" s="109"/>
      <c r="Z19" s="109"/>
      <c r="AA19" s="109"/>
      <c r="AB19" s="109"/>
      <c r="AC19" s="110"/>
      <c r="AD19" s="108">
        <v>537</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0.96296296296296291</v>
      </c>
      <c r="Q20" s="539"/>
      <c r="R20" s="539"/>
      <c r="S20" s="539"/>
      <c r="T20" s="539"/>
      <c r="U20" s="539"/>
      <c r="V20" s="539"/>
      <c r="W20" s="539">
        <f t="shared" ref="W20" si="0">IF(W18=0, "-", SUM(W19)/W18)</f>
        <v>0.97408207343412523</v>
      </c>
      <c r="X20" s="539"/>
      <c r="Y20" s="539"/>
      <c r="Z20" s="539"/>
      <c r="AA20" s="539"/>
      <c r="AB20" s="539"/>
      <c r="AC20" s="539"/>
      <c r="AD20" s="539">
        <f t="shared" ref="AD20" si="1">IF(AD18=0, "-", SUM(AD19)/AD18)</f>
        <v>0.69559585492227982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476</v>
      </c>
      <c r="H21" s="930"/>
      <c r="I21" s="930"/>
      <c r="J21" s="930"/>
      <c r="K21" s="930"/>
      <c r="L21" s="930"/>
      <c r="M21" s="930"/>
      <c r="N21" s="930"/>
      <c r="O21" s="930"/>
      <c r="P21" s="539">
        <f>IF(P19=0, "-", SUM(P19)/SUM(P13,P14))</f>
        <v>0.7330016583747927</v>
      </c>
      <c r="Q21" s="539"/>
      <c r="R21" s="539"/>
      <c r="S21" s="539"/>
      <c r="T21" s="539"/>
      <c r="U21" s="539"/>
      <c r="V21" s="539"/>
      <c r="W21" s="539">
        <f t="shared" ref="W21" si="2">IF(W19=0, "-", SUM(W19)/SUM(W13,W14))</f>
        <v>0.66519174041297935</v>
      </c>
      <c r="X21" s="539"/>
      <c r="Y21" s="539"/>
      <c r="Z21" s="539"/>
      <c r="AA21" s="539"/>
      <c r="AB21" s="539"/>
      <c r="AC21" s="539"/>
      <c r="AD21" s="539">
        <f t="shared" ref="AD21" si="3">IF(AD19=0, "-", SUM(AD19)/SUM(AD13,AD14))</f>
        <v>0.69559585492227982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775</v>
      </c>
      <c r="Q23" s="106"/>
      <c r="R23" s="106"/>
      <c r="S23" s="106"/>
      <c r="T23" s="106"/>
      <c r="U23" s="106"/>
      <c r="V23" s="107"/>
      <c r="W23" s="105">
        <v>833</v>
      </c>
      <c r="X23" s="106"/>
      <c r="Y23" s="106"/>
      <c r="Z23" s="106"/>
      <c r="AA23" s="106"/>
      <c r="AB23" s="106"/>
      <c r="AC23" s="107"/>
      <c r="AD23" s="209" t="s">
        <v>719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775</v>
      </c>
      <c r="Q29" s="109"/>
      <c r="R29" s="109"/>
      <c r="S29" s="109"/>
      <c r="T29" s="109"/>
      <c r="U29" s="109"/>
      <c r="V29" s="110"/>
      <c r="W29" s="227">
        <f>AR13</f>
        <v>833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582</v>
      </c>
      <c r="AR31" s="136"/>
      <c r="AS31" s="137" t="s">
        <v>355</v>
      </c>
      <c r="AT31" s="172"/>
      <c r="AU31" s="271"/>
      <c r="AV31" s="271"/>
      <c r="AW31" s="380" t="s">
        <v>300</v>
      </c>
      <c r="AX31" s="381"/>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9" t="s">
        <v>12</v>
      </c>
      <c r="Z32" s="549"/>
      <c r="AA32" s="550"/>
      <c r="AB32" s="551" t="s">
        <v>587</v>
      </c>
      <c r="AC32" s="551"/>
      <c r="AD32" s="551"/>
      <c r="AE32" s="365">
        <v>115993</v>
      </c>
      <c r="AF32" s="366"/>
      <c r="AG32" s="366"/>
      <c r="AH32" s="366"/>
      <c r="AI32" s="365">
        <v>116933</v>
      </c>
      <c r="AJ32" s="366"/>
      <c r="AK32" s="366"/>
      <c r="AL32" s="366"/>
      <c r="AM32" s="365"/>
      <c r="AN32" s="366"/>
      <c r="AO32" s="366"/>
      <c r="AP32" s="366"/>
      <c r="AQ32" s="111" t="s">
        <v>574</v>
      </c>
      <c r="AR32" s="112"/>
      <c r="AS32" s="112"/>
      <c r="AT32" s="113"/>
      <c r="AU32" s="366" t="s">
        <v>589</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587</v>
      </c>
      <c r="AC33" s="522"/>
      <c r="AD33" s="522"/>
      <c r="AE33" s="365">
        <v>119721</v>
      </c>
      <c r="AF33" s="366"/>
      <c r="AG33" s="366"/>
      <c r="AH33" s="366"/>
      <c r="AI33" s="365">
        <v>115993</v>
      </c>
      <c r="AJ33" s="366"/>
      <c r="AK33" s="366"/>
      <c r="AL33" s="366"/>
      <c r="AM33" s="365">
        <v>116933</v>
      </c>
      <c r="AN33" s="366"/>
      <c r="AO33" s="366"/>
      <c r="AP33" s="366"/>
      <c r="AQ33" s="111" t="s">
        <v>582</v>
      </c>
      <c r="AR33" s="112"/>
      <c r="AS33" s="112"/>
      <c r="AT33" s="113"/>
      <c r="AU33" s="366"/>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v>97</v>
      </c>
      <c r="AF34" s="366"/>
      <c r="AG34" s="366"/>
      <c r="AH34" s="366"/>
      <c r="AI34" s="365">
        <v>101</v>
      </c>
      <c r="AJ34" s="366"/>
      <c r="AK34" s="366"/>
      <c r="AL34" s="366"/>
      <c r="AM34" s="365"/>
      <c r="AN34" s="366"/>
      <c r="AO34" s="366"/>
      <c r="AP34" s="366"/>
      <c r="AQ34" s="111" t="s">
        <v>588</v>
      </c>
      <c r="AR34" s="112"/>
      <c r="AS34" s="112"/>
      <c r="AT34" s="113"/>
      <c r="AU34" s="366" t="s">
        <v>574</v>
      </c>
      <c r="AV34" s="366"/>
      <c r="AW34" s="366"/>
      <c r="AX34" s="368"/>
    </row>
    <row r="35" spans="1:50" ht="23.25" customHeight="1" x14ac:dyDescent="0.15">
      <c r="A35" s="900" t="s">
        <v>503</v>
      </c>
      <c r="B35" s="901"/>
      <c r="C35" s="901"/>
      <c r="D35" s="901"/>
      <c r="E35" s="901"/>
      <c r="F35" s="902"/>
      <c r="G35" s="906" t="s">
        <v>586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00" t="s">
        <v>503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9" t="s">
        <v>533</v>
      </c>
      <c r="AF65" s="370"/>
      <c r="AG65" s="370"/>
      <c r="AH65" s="371"/>
      <c r="AI65" s="369" t="s">
        <v>530</v>
      </c>
      <c r="AJ65" s="370"/>
      <c r="AK65" s="370"/>
      <c r="AL65" s="371"/>
      <c r="AM65" s="376" t="s">
        <v>525</v>
      </c>
      <c r="AN65" s="376"/>
      <c r="AO65" s="376"/>
      <c r="AP65" s="369"/>
      <c r="AQ65" s="867" t="s">
        <v>354</v>
      </c>
      <c r="AR65" s="863"/>
      <c r="AS65" s="863"/>
      <c r="AT65" s="864"/>
      <c r="AU65" s="979" t="s">
        <v>253</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470</v>
      </c>
      <c r="AX66" s="981"/>
    </row>
    <row r="67" spans="1:50" ht="23.25" hidden="1" customHeight="1" x14ac:dyDescent="0.15">
      <c r="A67" s="851"/>
      <c r="B67" s="852"/>
      <c r="C67" s="852"/>
      <c r="D67" s="852"/>
      <c r="E67" s="852"/>
      <c r="F67" s="853"/>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493</v>
      </c>
      <c r="AC67" s="954"/>
      <c r="AD67" s="954"/>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493</v>
      </c>
      <c r="AC68" s="977"/>
      <c r="AD68" s="977"/>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494</v>
      </c>
      <c r="AC69" s="978"/>
      <c r="AD69" s="978"/>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477</v>
      </c>
      <c r="B70" s="852"/>
      <c r="C70" s="852"/>
      <c r="D70" s="852"/>
      <c r="E70" s="852"/>
      <c r="F70" s="853"/>
      <c r="G70" s="942" t="s">
        <v>357</v>
      </c>
      <c r="H70" s="943"/>
      <c r="I70" s="943"/>
      <c r="J70" s="943"/>
      <c r="K70" s="943"/>
      <c r="L70" s="943"/>
      <c r="M70" s="943"/>
      <c r="N70" s="943"/>
      <c r="O70" s="943"/>
      <c r="P70" s="943"/>
      <c r="Q70" s="943"/>
      <c r="R70" s="943"/>
      <c r="S70" s="943"/>
      <c r="T70" s="943"/>
      <c r="U70" s="943"/>
      <c r="V70" s="943"/>
      <c r="W70" s="946" t="s">
        <v>492</v>
      </c>
      <c r="X70" s="947"/>
      <c r="Y70" s="952" t="s">
        <v>12</v>
      </c>
      <c r="Z70" s="952"/>
      <c r="AA70" s="953"/>
      <c r="AB70" s="954" t="s">
        <v>493</v>
      </c>
      <c r="AC70" s="954"/>
      <c r="AD70" s="954"/>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493</v>
      </c>
      <c r="AC71" s="977"/>
      <c r="AD71" s="977"/>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494</v>
      </c>
      <c r="AC72" s="978"/>
      <c r="AD72" s="978"/>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4" t="s">
        <v>506</v>
      </c>
      <c r="B78" s="915"/>
      <c r="C78" s="915"/>
      <c r="D78" s="915"/>
      <c r="E78" s="912" t="s">
        <v>449</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31" t="s">
        <v>519</v>
      </c>
      <c r="AR100" s="932"/>
      <c r="AS100" s="932"/>
      <c r="AT100" s="933"/>
      <c r="AU100" s="931" t="s">
        <v>516</v>
      </c>
      <c r="AV100" s="932"/>
      <c r="AW100" s="932"/>
      <c r="AX100" s="934"/>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5">
        <v>67</v>
      </c>
      <c r="AF101" s="366"/>
      <c r="AG101" s="366"/>
      <c r="AH101" s="367"/>
      <c r="AI101" s="365">
        <v>67</v>
      </c>
      <c r="AJ101" s="366"/>
      <c r="AK101" s="366"/>
      <c r="AL101" s="367"/>
      <c r="AM101" s="365">
        <v>73</v>
      </c>
      <c r="AN101" s="366"/>
      <c r="AO101" s="366"/>
      <c r="AP101" s="367"/>
      <c r="AQ101" s="365" t="s">
        <v>592</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591</v>
      </c>
      <c r="AC102" s="551"/>
      <c r="AD102" s="551"/>
      <c r="AE102" s="359">
        <v>67</v>
      </c>
      <c r="AF102" s="359"/>
      <c r="AG102" s="359"/>
      <c r="AH102" s="359"/>
      <c r="AI102" s="359">
        <v>67</v>
      </c>
      <c r="AJ102" s="359"/>
      <c r="AK102" s="359"/>
      <c r="AL102" s="359"/>
      <c r="AM102" s="359">
        <v>67</v>
      </c>
      <c r="AN102" s="359"/>
      <c r="AO102" s="359"/>
      <c r="AP102" s="359"/>
      <c r="AQ102" s="814">
        <v>73</v>
      </c>
      <c r="AR102" s="815"/>
      <c r="AS102" s="815"/>
      <c r="AT102" s="816"/>
      <c r="AU102" s="814"/>
      <c r="AV102" s="815"/>
      <c r="AW102" s="815"/>
      <c r="AX102" s="816"/>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594</v>
      </c>
      <c r="AC116" s="301"/>
      <c r="AD116" s="302"/>
      <c r="AE116" s="359">
        <v>5.2</v>
      </c>
      <c r="AF116" s="359"/>
      <c r="AG116" s="359"/>
      <c r="AH116" s="359"/>
      <c r="AI116" s="359">
        <v>7.5</v>
      </c>
      <c r="AJ116" s="359"/>
      <c r="AK116" s="359"/>
      <c r="AL116" s="359"/>
      <c r="AM116" s="359">
        <v>7.4</v>
      </c>
      <c r="AN116" s="359"/>
      <c r="AO116" s="359"/>
      <c r="AP116" s="359"/>
      <c r="AQ116" s="365">
        <v>10.6</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595</v>
      </c>
      <c r="AC117" s="343"/>
      <c r="AD117" s="344"/>
      <c r="AE117" s="306" t="s">
        <v>707</v>
      </c>
      <c r="AF117" s="306"/>
      <c r="AG117" s="306"/>
      <c r="AH117" s="306"/>
      <c r="AI117" s="306" t="s">
        <v>708</v>
      </c>
      <c r="AJ117" s="306"/>
      <c r="AK117" s="306"/>
      <c r="AL117" s="306"/>
      <c r="AM117" s="306" t="s">
        <v>709</v>
      </c>
      <c r="AN117" s="306"/>
      <c r="AO117" s="306"/>
      <c r="AP117" s="306"/>
      <c r="AQ117" s="306" t="s">
        <v>705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563</v>
      </c>
      <c r="B130" s="994"/>
      <c r="C130" s="993" t="s">
        <v>358</v>
      </c>
      <c r="D130" s="994"/>
      <c r="E130" s="308" t="s">
        <v>387</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c r="AV133" s="136"/>
      <c r="AW133" s="137" t="s">
        <v>300</v>
      </c>
      <c r="AX133" s="138"/>
    </row>
    <row r="134" spans="1:50" ht="39.75" customHeight="1" x14ac:dyDescent="0.15">
      <c r="A134" s="997"/>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587</v>
      </c>
      <c r="AC134" s="221"/>
      <c r="AD134" s="221"/>
      <c r="AE134" s="266">
        <v>986071</v>
      </c>
      <c r="AF134" s="112"/>
      <c r="AG134" s="112"/>
      <c r="AH134" s="112"/>
      <c r="AI134" s="266">
        <v>892445</v>
      </c>
      <c r="AJ134" s="112"/>
      <c r="AK134" s="112"/>
      <c r="AL134" s="112"/>
      <c r="AM134" s="266"/>
      <c r="AN134" s="112"/>
      <c r="AO134" s="112"/>
      <c r="AP134" s="112"/>
      <c r="AQ134" s="266" t="s">
        <v>582</v>
      </c>
      <c r="AR134" s="112"/>
      <c r="AS134" s="112"/>
      <c r="AT134" s="112"/>
      <c r="AU134" s="266" t="s">
        <v>574</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587</v>
      </c>
      <c r="AC135" s="133"/>
      <c r="AD135" s="133"/>
      <c r="AE135" s="266">
        <v>943460</v>
      </c>
      <c r="AF135" s="112"/>
      <c r="AG135" s="112"/>
      <c r="AH135" s="112"/>
      <c r="AI135" s="266">
        <v>986071</v>
      </c>
      <c r="AJ135" s="112"/>
      <c r="AK135" s="112"/>
      <c r="AL135" s="112"/>
      <c r="AM135" s="266">
        <v>892445</v>
      </c>
      <c r="AN135" s="112"/>
      <c r="AO135" s="112"/>
      <c r="AP135" s="112"/>
      <c r="AQ135" s="266" t="s">
        <v>574</v>
      </c>
      <c r="AR135" s="112"/>
      <c r="AS135" s="112"/>
      <c r="AT135" s="112"/>
      <c r="AU135" s="266"/>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599</v>
      </c>
      <c r="H154" s="161"/>
      <c r="I154" s="161"/>
      <c r="J154" s="161"/>
      <c r="K154" s="161"/>
      <c r="L154" s="161"/>
      <c r="M154" s="161"/>
      <c r="N154" s="161"/>
      <c r="O154" s="161"/>
      <c r="P154" s="231"/>
      <c r="Q154" s="160" t="s">
        <v>600</v>
      </c>
      <c r="R154" s="161"/>
      <c r="S154" s="161"/>
      <c r="T154" s="161"/>
      <c r="U154" s="161"/>
      <c r="V154" s="161"/>
      <c r="W154" s="161"/>
      <c r="X154" s="161"/>
      <c r="Y154" s="161"/>
      <c r="Z154" s="161"/>
      <c r="AA154" s="926"/>
      <c r="AB154" s="255" t="s">
        <v>574</v>
      </c>
      <c r="AC154" s="256"/>
      <c r="AD154" s="256"/>
      <c r="AE154" s="261" t="s">
        <v>582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582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559</v>
      </c>
      <c r="D430" s="250"/>
      <c r="E430" s="238" t="s">
        <v>543</v>
      </c>
      <c r="F430" s="448"/>
      <c r="G430" s="240" t="s">
        <v>374</v>
      </c>
      <c r="H430" s="158"/>
      <c r="I430" s="158"/>
      <c r="J430" s="241" t="s">
        <v>573</v>
      </c>
      <c r="K430" s="242"/>
      <c r="L430" s="242"/>
      <c r="M430" s="242"/>
      <c r="N430" s="242"/>
      <c r="O430" s="242"/>
      <c r="P430" s="242"/>
      <c r="Q430" s="242"/>
      <c r="R430" s="242"/>
      <c r="S430" s="242"/>
      <c r="T430" s="243"/>
      <c r="U430" s="244" t="s">
        <v>602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588</v>
      </c>
      <c r="AR432" s="136"/>
      <c r="AS432" s="137" t="s">
        <v>355</v>
      </c>
      <c r="AT432" s="172"/>
      <c r="AU432" s="136" t="s">
        <v>610</v>
      </c>
      <c r="AV432" s="136"/>
      <c r="AW432" s="137" t="s">
        <v>300</v>
      </c>
      <c r="AX432" s="138"/>
    </row>
    <row r="433" spans="1:50" ht="23.25" customHeight="1" x14ac:dyDescent="0.15">
      <c r="A433" s="997"/>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608</v>
      </c>
      <c r="AF433" s="112"/>
      <c r="AG433" s="112"/>
      <c r="AH433" s="112"/>
      <c r="AI433" s="111" t="s">
        <v>574</v>
      </c>
      <c r="AJ433" s="112"/>
      <c r="AK433" s="112"/>
      <c r="AL433" s="112"/>
      <c r="AM433" s="111" t="s">
        <v>582</v>
      </c>
      <c r="AN433" s="112"/>
      <c r="AO433" s="112"/>
      <c r="AP433" s="113"/>
      <c r="AQ433" s="111" t="s">
        <v>574</v>
      </c>
      <c r="AR433" s="112"/>
      <c r="AS433" s="112"/>
      <c r="AT433" s="113"/>
      <c r="AU433" s="112" t="s">
        <v>574</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582</v>
      </c>
      <c r="AF434" s="112"/>
      <c r="AG434" s="112"/>
      <c r="AH434" s="113"/>
      <c r="AI434" s="111" t="s">
        <v>582</v>
      </c>
      <c r="AJ434" s="112"/>
      <c r="AK434" s="112"/>
      <c r="AL434" s="112"/>
      <c r="AM434" s="111" t="s">
        <v>609</v>
      </c>
      <c r="AN434" s="112"/>
      <c r="AO434" s="112"/>
      <c r="AP434" s="113"/>
      <c r="AQ434" s="111" t="s">
        <v>582</v>
      </c>
      <c r="AR434" s="112"/>
      <c r="AS434" s="112"/>
      <c r="AT434" s="113"/>
      <c r="AU434" s="112" t="s">
        <v>574</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574</v>
      </c>
      <c r="AJ435" s="112"/>
      <c r="AK435" s="112"/>
      <c r="AL435" s="112"/>
      <c r="AM435" s="111" t="s">
        <v>582</v>
      </c>
      <c r="AN435" s="112"/>
      <c r="AO435" s="112"/>
      <c r="AP435" s="113"/>
      <c r="AQ435" s="111" t="s">
        <v>574</v>
      </c>
      <c r="AR435" s="112"/>
      <c r="AS435" s="112"/>
      <c r="AT435" s="113"/>
      <c r="AU435" s="112" t="s">
        <v>574</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605</v>
      </c>
      <c r="AF457" s="136"/>
      <c r="AG457" s="137" t="s">
        <v>355</v>
      </c>
      <c r="AH457" s="172"/>
      <c r="AI457" s="182"/>
      <c r="AJ457" s="182"/>
      <c r="AK457" s="182"/>
      <c r="AL457" s="177"/>
      <c r="AM457" s="182"/>
      <c r="AN457" s="182"/>
      <c r="AO457" s="182"/>
      <c r="AP457" s="177"/>
      <c r="AQ457" s="217" t="s">
        <v>609</v>
      </c>
      <c r="AR457" s="136"/>
      <c r="AS457" s="137" t="s">
        <v>355</v>
      </c>
      <c r="AT457" s="172"/>
      <c r="AU457" s="136" t="s">
        <v>611</v>
      </c>
      <c r="AV457" s="136"/>
      <c r="AW457" s="137" t="s">
        <v>300</v>
      </c>
      <c r="AX457" s="138"/>
    </row>
    <row r="458" spans="1:50" ht="23.25" customHeight="1" x14ac:dyDescent="0.15">
      <c r="A458" s="997"/>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574</v>
      </c>
      <c r="AC458" s="133"/>
      <c r="AD458" s="133"/>
      <c r="AE458" s="111" t="s">
        <v>574</v>
      </c>
      <c r="AF458" s="112"/>
      <c r="AG458" s="112"/>
      <c r="AH458" s="112"/>
      <c r="AI458" s="111" t="s">
        <v>607</v>
      </c>
      <c r="AJ458" s="112"/>
      <c r="AK458" s="112"/>
      <c r="AL458" s="112"/>
      <c r="AM458" s="111" t="s">
        <v>574</v>
      </c>
      <c r="AN458" s="112"/>
      <c r="AO458" s="112"/>
      <c r="AP458" s="113"/>
      <c r="AQ458" s="111" t="s">
        <v>588</v>
      </c>
      <c r="AR458" s="112"/>
      <c r="AS458" s="112"/>
      <c r="AT458" s="113"/>
      <c r="AU458" s="112" t="s">
        <v>574</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604</v>
      </c>
      <c r="AC459" s="221"/>
      <c r="AD459" s="221"/>
      <c r="AE459" s="111" t="s">
        <v>606</v>
      </c>
      <c r="AF459" s="112"/>
      <c r="AG459" s="112"/>
      <c r="AH459" s="113"/>
      <c r="AI459" s="111" t="s">
        <v>582</v>
      </c>
      <c r="AJ459" s="112"/>
      <c r="AK459" s="112"/>
      <c r="AL459" s="112"/>
      <c r="AM459" s="111" t="s">
        <v>582</v>
      </c>
      <c r="AN459" s="112"/>
      <c r="AO459" s="112"/>
      <c r="AP459" s="113"/>
      <c r="AQ459" s="111" t="s">
        <v>574</v>
      </c>
      <c r="AR459" s="112"/>
      <c r="AS459" s="112"/>
      <c r="AT459" s="113"/>
      <c r="AU459" s="112" t="s">
        <v>582</v>
      </c>
      <c r="AV459" s="112"/>
      <c r="AW459" s="112"/>
      <c r="AX459" s="222"/>
    </row>
    <row r="460" spans="1:50" ht="23.25" customHeight="1" thickBot="1" x14ac:dyDescent="0.2">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574</v>
      </c>
      <c r="AJ460" s="112"/>
      <c r="AK460" s="112"/>
      <c r="AL460" s="112"/>
      <c r="AM460" s="111" t="s">
        <v>574</v>
      </c>
      <c r="AN460" s="112"/>
      <c r="AO460" s="112"/>
      <c r="AP460" s="113"/>
      <c r="AQ460" s="111" t="s">
        <v>574</v>
      </c>
      <c r="AR460" s="112"/>
      <c r="AS460" s="112"/>
      <c r="AT460" s="113"/>
      <c r="AU460" s="112" t="s">
        <v>574</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572</v>
      </c>
      <c r="AE702" s="899"/>
      <c r="AF702" s="899"/>
      <c r="AG702" s="885" t="s">
        <v>614</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713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716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617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612</v>
      </c>
      <c r="AE710" s="155"/>
      <c r="AF710" s="155"/>
      <c r="AG710" s="664" t="s">
        <v>573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618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710</v>
      </c>
      <c r="AE712" s="586"/>
      <c r="AF712" s="586"/>
      <c r="AG712" s="594" t="s">
        <v>711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4" t="s">
        <v>573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612</v>
      </c>
      <c r="AE714" s="592"/>
      <c r="AF714" s="593"/>
      <c r="AG714" s="689" t="s">
        <v>573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612</v>
      </c>
      <c r="AE715" s="668"/>
      <c r="AF715" s="777"/>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612</v>
      </c>
      <c r="AE716" s="759"/>
      <c r="AF716" s="759"/>
      <c r="AG716" s="664" t="s">
        <v>573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620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612</v>
      </c>
      <c r="AE718" s="155"/>
      <c r="AF718" s="155"/>
      <c r="AG718" s="163" t="s">
        <v>573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60" t="s">
        <v>622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461</v>
      </c>
      <c r="D720" s="936"/>
      <c r="E720" s="936"/>
      <c r="F720" s="939"/>
      <c r="G720" s="935" t="s">
        <v>462</v>
      </c>
      <c r="H720" s="936"/>
      <c r="I720" s="936"/>
      <c r="J720" s="936"/>
      <c r="K720" s="936"/>
      <c r="L720" s="936"/>
      <c r="M720" s="936"/>
      <c r="N720" s="935" t="s">
        <v>465</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t="s">
        <v>568</v>
      </c>
      <c r="D721" s="921"/>
      <c r="E721" s="921"/>
      <c r="F721" s="922"/>
      <c r="G721" s="940"/>
      <c r="H721" s="941"/>
      <c r="I721" s="83" t="str">
        <f>IF(OR(G721="　", G721=""), "", "-")</f>
        <v/>
      </c>
      <c r="J721" s="919">
        <v>587</v>
      </c>
      <c r="K721" s="919"/>
      <c r="L721" s="83" t="str">
        <f>IF(M721="","","-")</f>
        <v/>
      </c>
      <c r="M721" s="84"/>
      <c r="N721" s="916" t="s">
        <v>669</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715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6.25" customHeight="1" thickBot="1" x14ac:dyDescent="0.2">
      <c r="A729" s="765" t="s">
        <v>717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718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623</v>
      </c>
      <c r="F737" s="122"/>
      <c r="G737" s="122"/>
      <c r="H737" s="122"/>
      <c r="I737" s="122"/>
      <c r="J737" s="122"/>
      <c r="K737" s="122"/>
      <c r="L737" s="122"/>
      <c r="M737" s="122"/>
      <c r="N737" s="101" t="s">
        <v>540</v>
      </c>
      <c r="O737" s="101"/>
      <c r="P737" s="101"/>
      <c r="Q737" s="101"/>
      <c r="R737" s="122" t="s">
        <v>624</v>
      </c>
      <c r="S737" s="122"/>
      <c r="T737" s="122"/>
      <c r="U737" s="122"/>
      <c r="V737" s="122"/>
      <c r="W737" s="122"/>
      <c r="X737" s="122"/>
      <c r="Y737" s="122"/>
      <c r="Z737" s="122"/>
      <c r="AA737" s="101" t="s">
        <v>539</v>
      </c>
      <c r="AB737" s="101"/>
      <c r="AC737" s="101"/>
      <c r="AD737" s="101"/>
      <c r="AE737" s="122" t="s">
        <v>625</v>
      </c>
      <c r="AF737" s="122"/>
      <c r="AG737" s="122"/>
      <c r="AH737" s="122"/>
      <c r="AI737" s="122"/>
      <c r="AJ737" s="122"/>
      <c r="AK737" s="122"/>
      <c r="AL737" s="122"/>
      <c r="AM737" s="122"/>
      <c r="AN737" s="101" t="s">
        <v>538</v>
      </c>
      <c r="AO737" s="101"/>
      <c r="AP737" s="101"/>
      <c r="AQ737" s="101"/>
      <c r="AR737" s="102" t="s">
        <v>626</v>
      </c>
      <c r="AS737" s="103"/>
      <c r="AT737" s="103"/>
      <c r="AU737" s="103"/>
      <c r="AV737" s="103"/>
      <c r="AW737" s="103"/>
      <c r="AX737" s="104"/>
      <c r="AY737" s="89"/>
      <c r="AZ737" s="89"/>
    </row>
    <row r="738" spans="1:52" ht="24.75" customHeight="1" x14ac:dyDescent="0.15">
      <c r="A738" s="123" t="s">
        <v>537</v>
      </c>
      <c r="B738" s="124"/>
      <c r="C738" s="124"/>
      <c r="D738" s="125"/>
      <c r="E738" s="122" t="s">
        <v>627</v>
      </c>
      <c r="F738" s="122"/>
      <c r="G738" s="122"/>
      <c r="H738" s="122"/>
      <c r="I738" s="122"/>
      <c r="J738" s="122"/>
      <c r="K738" s="122"/>
      <c r="L738" s="122"/>
      <c r="M738" s="122"/>
      <c r="N738" s="101" t="s">
        <v>536</v>
      </c>
      <c r="O738" s="101"/>
      <c r="P738" s="101"/>
      <c r="Q738" s="101"/>
      <c r="R738" s="122" t="s">
        <v>628</v>
      </c>
      <c r="S738" s="122"/>
      <c r="T738" s="122"/>
      <c r="U738" s="122"/>
      <c r="V738" s="122"/>
      <c r="W738" s="122"/>
      <c r="X738" s="122"/>
      <c r="Y738" s="122"/>
      <c r="Z738" s="122"/>
      <c r="AA738" s="101" t="s">
        <v>535</v>
      </c>
      <c r="AB738" s="101"/>
      <c r="AC738" s="101"/>
      <c r="AD738" s="101"/>
      <c r="AE738" s="122" t="s">
        <v>628</v>
      </c>
      <c r="AF738" s="122"/>
      <c r="AG738" s="122"/>
      <c r="AH738" s="122"/>
      <c r="AI738" s="122"/>
      <c r="AJ738" s="122"/>
      <c r="AK738" s="122"/>
      <c r="AL738" s="122"/>
      <c r="AM738" s="122"/>
      <c r="AN738" s="101" t="s">
        <v>531</v>
      </c>
      <c r="AO738" s="101"/>
      <c r="AP738" s="101"/>
      <c r="AQ738" s="101"/>
      <c r="AR738" s="102" t="s">
        <v>629</v>
      </c>
      <c r="AS738" s="103"/>
      <c r="AT738" s="103"/>
      <c r="AU738" s="103"/>
      <c r="AV738" s="103"/>
      <c r="AW738" s="103"/>
      <c r="AX738" s="104"/>
    </row>
    <row r="739" spans="1:52" ht="24.75" customHeight="1" thickBot="1" x14ac:dyDescent="0.2">
      <c r="A739" s="126" t="s">
        <v>527</v>
      </c>
      <c r="B739" s="127"/>
      <c r="C739" s="127"/>
      <c r="D739" s="128"/>
      <c r="E739" s="129" t="s">
        <v>568</v>
      </c>
      <c r="F739" s="117"/>
      <c r="G739" s="117"/>
      <c r="H739" s="93" t="str">
        <f>IF(E739="", "", "(")</f>
        <v>(</v>
      </c>
      <c r="I739" s="117"/>
      <c r="J739" s="117"/>
      <c r="K739" s="93" t="str">
        <f>IF(OR(I739="　", I739=""), "", "-")</f>
        <v/>
      </c>
      <c r="L739" s="118">
        <v>159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637</v>
      </c>
      <c r="H781" s="450"/>
      <c r="I781" s="450"/>
      <c r="J781" s="450"/>
      <c r="K781" s="451"/>
      <c r="L781" s="452" t="s">
        <v>712</v>
      </c>
      <c r="M781" s="453"/>
      <c r="N781" s="453"/>
      <c r="O781" s="453"/>
      <c r="P781" s="453"/>
      <c r="Q781" s="453"/>
      <c r="R781" s="453"/>
      <c r="S781" s="453"/>
      <c r="T781" s="453"/>
      <c r="U781" s="453"/>
      <c r="V781" s="453"/>
      <c r="W781" s="453"/>
      <c r="X781" s="454"/>
      <c r="Y781" s="455">
        <v>19</v>
      </c>
      <c r="Z781" s="456"/>
      <c r="AA781" s="456"/>
      <c r="AB781" s="557"/>
      <c r="AC781" s="449" t="s">
        <v>632</v>
      </c>
      <c r="AD781" s="450"/>
      <c r="AE781" s="450"/>
      <c r="AF781" s="450"/>
      <c r="AG781" s="451"/>
      <c r="AH781" s="452" t="s">
        <v>712</v>
      </c>
      <c r="AI781" s="453"/>
      <c r="AJ781" s="453"/>
      <c r="AK781" s="453"/>
      <c r="AL781" s="453"/>
      <c r="AM781" s="453"/>
      <c r="AN781" s="453"/>
      <c r="AO781" s="453"/>
      <c r="AP781" s="453"/>
      <c r="AQ781" s="453"/>
      <c r="AR781" s="453"/>
      <c r="AS781" s="453"/>
      <c r="AT781" s="454"/>
      <c r="AU781" s="455">
        <v>10</v>
      </c>
      <c r="AV781" s="456"/>
      <c r="AW781" s="456"/>
      <c r="AX781" s="457"/>
    </row>
    <row r="782" spans="1:50" ht="24.75" customHeight="1" x14ac:dyDescent="0.15">
      <c r="A782" s="556"/>
      <c r="B782" s="763"/>
      <c r="C782" s="763"/>
      <c r="D782" s="763"/>
      <c r="E782" s="763"/>
      <c r="F782" s="764"/>
      <c r="G782" s="349" t="s">
        <v>699</v>
      </c>
      <c r="H782" s="350"/>
      <c r="I782" s="350"/>
      <c r="J782" s="350"/>
      <c r="K782" s="351"/>
      <c r="L782" s="402" t="s">
        <v>712</v>
      </c>
      <c r="M782" s="403"/>
      <c r="N782" s="403"/>
      <c r="O782" s="403"/>
      <c r="P782" s="403"/>
      <c r="Q782" s="403"/>
      <c r="R782" s="403"/>
      <c r="S782" s="403"/>
      <c r="T782" s="403"/>
      <c r="U782" s="403"/>
      <c r="V782" s="403"/>
      <c r="W782" s="403"/>
      <c r="X782" s="404"/>
      <c r="Y782" s="399">
        <v>13</v>
      </c>
      <c r="Z782" s="400"/>
      <c r="AA782" s="400"/>
      <c r="AB782" s="406"/>
      <c r="AC782" s="349" t="s">
        <v>637</v>
      </c>
      <c r="AD782" s="350"/>
      <c r="AE782" s="350"/>
      <c r="AF782" s="350"/>
      <c r="AG782" s="351"/>
      <c r="AH782" s="402" t="s">
        <v>712</v>
      </c>
      <c r="AI782" s="403"/>
      <c r="AJ782" s="403"/>
      <c r="AK782" s="403"/>
      <c r="AL782" s="403"/>
      <c r="AM782" s="403"/>
      <c r="AN782" s="403"/>
      <c r="AO782" s="403"/>
      <c r="AP782" s="403"/>
      <c r="AQ782" s="403"/>
      <c r="AR782" s="403"/>
      <c r="AS782" s="403"/>
      <c r="AT782" s="404"/>
      <c r="AU782" s="399">
        <v>3</v>
      </c>
      <c r="AV782" s="400"/>
      <c r="AW782" s="400"/>
      <c r="AX782" s="401"/>
    </row>
    <row r="783" spans="1:50" ht="24.75" customHeight="1" x14ac:dyDescent="0.15">
      <c r="A783" s="556"/>
      <c r="B783" s="763"/>
      <c r="C783" s="763"/>
      <c r="D783" s="763"/>
      <c r="E783" s="763"/>
      <c r="F783" s="764"/>
      <c r="G783" s="349" t="s">
        <v>633</v>
      </c>
      <c r="H783" s="350"/>
      <c r="I783" s="350"/>
      <c r="J783" s="350"/>
      <c r="K783" s="351"/>
      <c r="L783" s="402" t="s">
        <v>712</v>
      </c>
      <c r="M783" s="403"/>
      <c r="N783" s="403"/>
      <c r="O783" s="403"/>
      <c r="P783" s="403"/>
      <c r="Q783" s="403"/>
      <c r="R783" s="403"/>
      <c r="S783" s="403"/>
      <c r="T783" s="403"/>
      <c r="U783" s="403"/>
      <c r="V783" s="403"/>
      <c r="W783" s="403"/>
      <c r="X783" s="404"/>
      <c r="Y783" s="399">
        <v>0</v>
      </c>
      <c r="Z783" s="400"/>
      <c r="AA783" s="400"/>
      <c r="AB783" s="406"/>
      <c r="AC783" s="349" t="s">
        <v>666</v>
      </c>
      <c r="AD783" s="350"/>
      <c r="AE783" s="350"/>
      <c r="AF783" s="350"/>
      <c r="AG783" s="351"/>
      <c r="AH783" s="402" t="s">
        <v>712</v>
      </c>
      <c r="AI783" s="403"/>
      <c r="AJ783" s="403"/>
      <c r="AK783" s="403"/>
      <c r="AL783" s="403"/>
      <c r="AM783" s="403"/>
      <c r="AN783" s="403"/>
      <c r="AO783" s="403"/>
      <c r="AP783" s="403"/>
      <c r="AQ783" s="403"/>
      <c r="AR783" s="403"/>
      <c r="AS783" s="403"/>
      <c r="AT783" s="404"/>
      <c r="AU783" s="399">
        <v>0</v>
      </c>
      <c r="AV783" s="400"/>
      <c r="AW783" s="400"/>
      <c r="AX783" s="401"/>
    </row>
    <row r="784" spans="1:50" ht="24.75" customHeight="1" x14ac:dyDescent="0.15">
      <c r="A784" s="556"/>
      <c r="B784" s="763"/>
      <c r="C784" s="763"/>
      <c r="D784" s="763"/>
      <c r="E784" s="763"/>
      <c r="F784" s="764"/>
      <c r="G784" s="349" t="s">
        <v>634</v>
      </c>
      <c r="H784" s="350"/>
      <c r="I784" s="350"/>
      <c r="J784" s="350"/>
      <c r="K784" s="351"/>
      <c r="L784" s="402" t="s">
        <v>712</v>
      </c>
      <c r="M784" s="403"/>
      <c r="N784" s="403"/>
      <c r="O784" s="403"/>
      <c r="P784" s="403"/>
      <c r="Q784" s="403"/>
      <c r="R784" s="403"/>
      <c r="S784" s="403"/>
      <c r="T784" s="403"/>
      <c r="U784" s="403"/>
      <c r="V784" s="403"/>
      <c r="W784" s="403"/>
      <c r="X784" s="404"/>
      <c r="Y784" s="399">
        <v>0</v>
      </c>
      <c r="Z784" s="400"/>
      <c r="AA784" s="400"/>
      <c r="AB784" s="406"/>
      <c r="AC784" s="349" t="s">
        <v>635</v>
      </c>
      <c r="AD784" s="350"/>
      <c r="AE784" s="350"/>
      <c r="AF784" s="350"/>
      <c r="AG784" s="351"/>
      <c r="AH784" s="402" t="s">
        <v>712</v>
      </c>
      <c r="AI784" s="403"/>
      <c r="AJ784" s="403"/>
      <c r="AK784" s="403"/>
      <c r="AL784" s="403"/>
      <c r="AM784" s="403"/>
      <c r="AN784" s="403"/>
      <c r="AO784" s="403"/>
      <c r="AP784" s="403"/>
      <c r="AQ784" s="403"/>
      <c r="AR784" s="403"/>
      <c r="AS784" s="403"/>
      <c r="AT784" s="404"/>
      <c r="AU784" s="399">
        <v>0</v>
      </c>
      <c r="AV784" s="400"/>
      <c r="AW784" s="400"/>
      <c r="AX784" s="401"/>
    </row>
    <row r="785" spans="1:50" ht="24.75" customHeight="1" x14ac:dyDescent="0.15">
      <c r="A785" s="556"/>
      <c r="B785" s="763"/>
      <c r="C785" s="763"/>
      <c r="D785" s="763"/>
      <c r="E785" s="763"/>
      <c r="F785" s="764"/>
      <c r="G785" s="349" t="s">
        <v>667</v>
      </c>
      <c r="H785" s="350"/>
      <c r="I785" s="350"/>
      <c r="J785" s="350"/>
      <c r="K785" s="351"/>
      <c r="L785" s="402" t="s">
        <v>712</v>
      </c>
      <c r="M785" s="403"/>
      <c r="N785" s="403"/>
      <c r="O785" s="403"/>
      <c r="P785" s="403"/>
      <c r="Q785" s="403"/>
      <c r="R785" s="403"/>
      <c r="S785" s="403"/>
      <c r="T785" s="403"/>
      <c r="U785" s="403"/>
      <c r="V785" s="403"/>
      <c r="W785" s="403"/>
      <c r="X785" s="404"/>
      <c r="Y785" s="399">
        <v>0</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6"/>
      <c r="B786" s="763"/>
      <c r="C786" s="763"/>
      <c r="D786" s="763"/>
      <c r="E786" s="763"/>
      <c r="F786" s="764"/>
      <c r="G786" s="349" t="s">
        <v>668</v>
      </c>
      <c r="H786" s="350"/>
      <c r="I786" s="350"/>
      <c r="J786" s="350"/>
      <c r="K786" s="351"/>
      <c r="L786" s="402" t="s">
        <v>712</v>
      </c>
      <c r="M786" s="403"/>
      <c r="N786" s="403"/>
      <c r="O786" s="403"/>
      <c r="P786" s="403"/>
      <c r="Q786" s="403"/>
      <c r="R786" s="403"/>
      <c r="S786" s="403"/>
      <c r="T786" s="403"/>
      <c r="U786" s="403"/>
      <c r="V786" s="403"/>
      <c r="W786" s="403"/>
      <c r="X786" s="404"/>
      <c r="Y786" s="399">
        <v>0</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32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13</v>
      </c>
      <c r="AV791" s="416"/>
      <c r="AW791" s="416"/>
      <c r="AX791" s="418"/>
    </row>
    <row r="792" spans="1:50" ht="24.75" customHeight="1" x14ac:dyDescent="0.15">
      <c r="A792" s="556"/>
      <c r="B792" s="763"/>
      <c r="C792" s="763"/>
      <c r="D792" s="763"/>
      <c r="E792" s="763"/>
      <c r="F792" s="764"/>
      <c r="G792" s="439" t="s">
        <v>670</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686</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671</v>
      </c>
      <c r="H794" s="450"/>
      <c r="I794" s="450"/>
      <c r="J794" s="450"/>
      <c r="K794" s="451"/>
      <c r="L794" s="452" t="s">
        <v>712</v>
      </c>
      <c r="M794" s="453"/>
      <c r="N794" s="453"/>
      <c r="O794" s="453"/>
      <c r="P794" s="453"/>
      <c r="Q794" s="453"/>
      <c r="R794" s="453"/>
      <c r="S794" s="453"/>
      <c r="T794" s="453"/>
      <c r="U794" s="453"/>
      <c r="V794" s="453"/>
      <c r="W794" s="453"/>
      <c r="X794" s="454"/>
      <c r="Y794" s="455">
        <v>2.7</v>
      </c>
      <c r="Z794" s="456"/>
      <c r="AA794" s="456"/>
      <c r="AB794" s="557"/>
      <c r="AC794" s="449" t="s">
        <v>671</v>
      </c>
      <c r="AD794" s="450"/>
      <c r="AE794" s="450"/>
      <c r="AF794" s="450"/>
      <c r="AG794" s="451"/>
      <c r="AH794" s="452" t="s">
        <v>712</v>
      </c>
      <c r="AI794" s="453"/>
      <c r="AJ794" s="453"/>
      <c r="AK794" s="453"/>
      <c r="AL794" s="453"/>
      <c r="AM794" s="453"/>
      <c r="AN794" s="453"/>
      <c r="AO794" s="453"/>
      <c r="AP794" s="453"/>
      <c r="AQ794" s="453"/>
      <c r="AR794" s="453"/>
      <c r="AS794" s="453"/>
      <c r="AT794" s="454"/>
      <c r="AU794" s="455">
        <v>8</v>
      </c>
      <c r="AV794" s="456"/>
      <c r="AW794" s="456"/>
      <c r="AX794" s="457"/>
    </row>
    <row r="795" spans="1:50" ht="24.75"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2.7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8</v>
      </c>
      <c r="AV804" s="416"/>
      <c r="AW804" s="416"/>
      <c r="AX804" s="418"/>
    </row>
    <row r="805" spans="1:50" ht="24.75"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466</v>
      </c>
      <c r="AM831" s="959"/>
      <c r="AN831" s="959"/>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5.25" customHeight="1" x14ac:dyDescent="0.15">
      <c r="A837" s="405">
        <v>1</v>
      </c>
      <c r="B837" s="405">
        <v>1</v>
      </c>
      <c r="C837" s="425" t="s">
        <v>638</v>
      </c>
      <c r="D837" s="419"/>
      <c r="E837" s="419"/>
      <c r="F837" s="419"/>
      <c r="G837" s="419"/>
      <c r="H837" s="419"/>
      <c r="I837" s="419"/>
      <c r="J837" s="420">
        <v>4000020120006</v>
      </c>
      <c r="K837" s="421"/>
      <c r="L837" s="421"/>
      <c r="M837" s="421"/>
      <c r="N837" s="421"/>
      <c r="O837" s="421"/>
      <c r="P837" s="317" t="s">
        <v>636</v>
      </c>
      <c r="Q837" s="318"/>
      <c r="R837" s="318"/>
      <c r="S837" s="318"/>
      <c r="T837" s="318"/>
      <c r="U837" s="318"/>
      <c r="V837" s="318"/>
      <c r="W837" s="318"/>
      <c r="X837" s="318"/>
      <c r="Y837" s="319">
        <v>32</v>
      </c>
      <c r="Z837" s="320"/>
      <c r="AA837" s="320"/>
      <c r="AB837" s="321"/>
      <c r="AC837" s="329" t="s">
        <v>658</v>
      </c>
      <c r="AD837" s="424"/>
      <c r="AE837" s="424"/>
      <c r="AF837" s="424"/>
      <c r="AG837" s="424"/>
      <c r="AH837" s="422" t="s">
        <v>659</v>
      </c>
      <c r="AI837" s="423"/>
      <c r="AJ837" s="423"/>
      <c r="AK837" s="423"/>
      <c r="AL837" s="326" t="s">
        <v>660</v>
      </c>
      <c r="AM837" s="327"/>
      <c r="AN837" s="327"/>
      <c r="AO837" s="328"/>
      <c r="AP837" s="322" t="s">
        <v>662</v>
      </c>
      <c r="AQ837" s="322"/>
      <c r="AR837" s="322"/>
      <c r="AS837" s="322"/>
      <c r="AT837" s="322"/>
      <c r="AU837" s="322"/>
      <c r="AV837" s="322"/>
      <c r="AW837" s="322"/>
      <c r="AX837" s="322"/>
    </row>
    <row r="838" spans="1:50" ht="30" customHeight="1" x14ac:dyDescent="0.15">
      <c r="A838" s="405">
        <v>2</v>
      </c>
      <c r="B838" s="405">
        <v>1</v>
      </c>
      <c r="C838" s="425" t="s">
        <v>639</v>
      </c>
      <c r="D838" s="419"/>
      <c r="E838" s="419"/>
      <c r="F838" s="419"/>
      <c r="G838" s="419"/>
      <c r="H838" s="419"/>
      <c r="I838" s="419"/>
      <c r="J838" s="420">
        <v>8000020280003</v>
      </c>
      <c r="K838" s="421"/>
      <c r="L838" s="421"/>
      <c r="M838" s="421"/>
      <c r="N838" s="421"/>
      <c r="O838" s="421"/>
      <c r="P838" s="317" t="s">
        <v>636</v>
      </c>
      <c r="Q838" s="318"/>
      <c r="R838" s="318"/>
      <c r="S838" s="318"/>
      <c r="T838" s="318"/>
      <c r="U838" s="318"/>
      <c r="V838" s="318"/>
      <c r="W838" s="318"/>
      <c r="X838" s="318"/>
      <c r="Y838" s="319">
        <v>32</v>
      </c>
      <c r="Z838" s="320"/>
      <c r="AA838" s="320"/>
      <c r="AB838" s="321"/>
      <c r="AC838" s="329" t="s">
        <v>658</v>
      </c>
      <c r="AD838" s="329"/>
      <c r="AE838" s="329"/>
      <c r="AF838" s="329"/>
      <c r="AG838" s="329"/>
      <c r="AH838" s="422" t="s">
        <v>659</v>
      </c>
      <c r="AI838" s="423"/>
      <c r="AJ838" s="423"/>
      <c r="AK838" s="423"/>
      <c r="AL838" s="326" t="s">
        <v>661</v>
      </c>
      <c r="AM838" s="327"/>
      <c r="AN838" s="327"/>
      <c r="AO838" s="328"/>
      <c r="AP838" s="322" t="s">
        <v>659</v>
      </c>
      <c r="AQ838" s="322"/>
      <c r="AR838" s="322"/>
      <c r="AS838" s="322"/>
      <c r="AT838" s="322"/>
      <c r="AU838" s="322"/>
      <c r="AV838" s="322"/>
      <c r="AW838" s="322"/>
      <c r="AX838" s="322"/>
    </row>
    <row r="839" spans="1:50" ht="30" customHeight="1" x14ac:dyDescent="0.15">
      <c r="A839" s="405">
        <v>3</v>
      </c>
      <c r="B839" s="405">
        <v>1</v>
      </c>
      <c r="C839" s="425" t="s">
        <v>640</v>
      </c>
      <c r="D839" s="419"/>
      <c r="E839" s="419"/>
      <c r="F839" s="419"/>
      <c r="G839" s="419"/>
      <c r="H839" s="419"/>
      <c r="I839" s="419"/>
      <c r="J839" s="420">
        <v>8000020130001</v>
      </c>
      <c r="K839" s="421"/>
      <c r="L839" s="421"/>
      <c r="M839" s="421"/>
      <c r="N839" s="421"/>
      <c r="O839" s="421"/>
      <c r="P839" s="317" t="s">
        <v>636</v>
      </c>
      <c r="Q839" s="318"/>
      <c r="R839" s="318"/>
      <c r="S839" s="318"/>
      <c r="T839" s="318"/>
      <c r="U839" s="318"/>
      <c r="V839" s="318"/>
      <c r="W839" s="318"/>
      <c r="X839" s="318"/>
      <c r="Y839" s="319">
        <v>29</v>
      </c>
      <c r="Z839" s="320"/>
      <c r="AA839" s="320"/>
      <c r="AB839" s="321"/>
      <c r="AC839" s="329" t="s">
        <v>658</v>
      </c>
      <c r="AD839" s="329"/>
      <c r="AE839" s="329"/>
      <c r="AF839" s="329"/>
      <c r="AG839" s="329"/>
      <c r="AH839" s="324" t="s">
        <v>659</v>
      </c>
      <c r="AI839" s="325"/>
      <c r="AJ839" s="325"/>
      <c r="AK839" s="325"/>
      <c r="AL839" s="326" t="s">
        <v>661</v>
      </c>
      <c r="AM839" s="327"/>
      <c r="AN839" s="327"/>
      <c r="AO839" s="328"/>
      <c r="AP839" s="322" t="s">
        <v>659</v>
      </c>
      <c r="AQ839" s="322"/>
      <c r="AR839" s="322"/>
      <c r="AS839" s="322"/>
      <c r="AT839" s="322"/>
      <c r="AU839" s="322"/>
      <c r="AV839" s="322"/>
      <c r="AW839" s="322"/>
      <c r="AX839" s="322"/>
    </row>
    <row r="840" spans="1:50" ht="30" customHeight="1" x14ac:dyDescent="0.15">
      <c r="A840" s="405">
        <v>4</v>
      </c>
      <c r="B840" s="405">
        <v>1</v>
      </c>
      <c r="C840" s="425" t="s">
        <v>641</v>
      </c>
      <c r="D840" s="419"/>
      <c r="E840" s="419"/>
      <c r="F840" s="419"/>
      <c r="G840" s="419"/>
      <c r="H840" s="419"/>
      <c r="I840" s="419"/>
      <c r="J840" s="420">
        <v>6000020400009</v>
      </c>
      <c r="K840" s="421"/>
      <c r="L840" s="421"/>
      <c r="M840" s="421"/>
      <c r="N840" s="421"/>
      <c r="O840" s="421"/>
      <c r="P840" s="317" t="s">
        <v>636</v>
      </c>
      <c r="Q840" s="318"/>
      <c r="R840" s="318"/>
      <c r="S840" s="318"/>
      <c r="T840" s="318"/>
      <c r="U840" s="318"/>
      <c r="V840" s="318"/>
      <c r="W840" s="318"/>
      <c r="X840" s="318"/>
      <c r="Y840" s="319">
        <v>25</v>
      </c>
      <c r="Z840" s="320"/>
      <c r="AA840" s="320"/>
      <c r="AB840" s="321"/>
      <c r="AC840" s="329" t="s">
        <v>658</v>
      </c>
      <c r="AD840" s="329"/>
      <c r="AE840" s="329"/>
      <c r="AF840" s="329"/>
      <c r="AG840" s="329"/>
      <c r="AH840" s="324" t="s">
        <v>659</v>
      </c>
      <c r="AI840" s="325"/>
      <c r="AJ840" s="325"/>
      <c r="AK840" s="325"/>
      <c r="AL840" s="326" t="s">
        <v>661</v>
      </c>
      <c r="AM840" s="327"/>
      <c r="AN840" s="327"/>
      <c r="AO840" s="328"/>
      <c r="AP840" s="322" t="s">
        <v>659</v>
      </c>
      <c r="AQ840" s="322"/>
      <c r="AR840" s="322"/>
      <c r="AS840" s="322"/>
      <c r="AT840" s="322"/>
      <c r="AU840" s="322"/>
      <c r="AV840" s="322"/>
      <c r="AW840" s="322"/>
      <c r="AX840" s="322"/>
    </row>
    <row r="841" spans="1:50" ht="30" customHeight="1" x14ac:dyDescent="0.15">
      <c r="A841" s="405">
        <v>5</v>
      </c>
      <c r="B841" s="405">
        <v>1</v>
      </c>
      <c r="C841" s="425" t="s">
        <v>642</v>
      </c>
      <c r="D841" s="419"/>
      <c r="E841" s="419"/>
      <c r="F841" s="419"/>
      <c r="G841" s="419"/>
      <c r="H841" s="419"/>
      <c r="I841" s="419"/>
      <c r="J841" s="420">
        <v>7000020010006</v>
      </c>
      <c r="K841" s="421"/>
      <c r="L841" s="421"/>
      <c r="M841" s="421"/>
      <c r="N841" s="421"/>
      <c r="O841" s="421"/>
      <c r="P841" s="317" t="s">
        <v>636</v>
      </c>
      <c r="Q841" s="318"/>
      <c r="R841" s="318"/>
      <c r="S841" s="318"/>
      <c r="T841" s="318"/>
      <c r="U841" s="318"/>
      <c r="V841" s="318"/>
      <c r="W841" s="318"/>
      <c r="X841" s="318"/>
      <c r="Y841" s="319">
        <v>19</v>
      </c>
      <c r="Z841" s="320"/>
      <c r="AA841" s="320"/>
      <c r="AB841" s="321"/>
      <c r="AC841" s="329" t="s">
        <v>658</v>
      </c>
      <c r="AD841" s="329"/>
      <c r="AE841" s="329"/>
      <c r="AF841" s="329"/>
      <c r="AG841" s="329"/>
      <c r="AH841" s="324" t="s">
        <v>659</v>
      </c>
      <c r="AI841" s="325"/>
      <c r="AJ841" s="325"/>
      <c r="AK841" s="325"/>
      <c r="AL841" s="326" t="s">
        <v>661</v>
      </c>
      <c r="AM841" s="327"/>
      <c r="AN841" s="327"/>
      <c r="AO841" s="328"/>
      <c r="AP841" s="322" t="s">
        <v>659</v>
      </c>
      <c r="AQ841" s="322"/>
      <c r="AR841" s="322"/>
      <c r="AS841" s="322"/>
      <c r="AT841" s="322"/>
      <c r="AU841" s="322"/>
      <c r="AV841" s="322"/>
      <c r="AW841" s="322"/>
      <c r="AX841" s="322"/>
    </row>
    <row r="842" spans="1:50" ht="30" customHeight="1" x14ac:dyDescent="0.15">
      <c r="A842" s="405">
        <v>6</v>
      </c>
      <c r="B842" s="405">
        <v>1</v>
      </c>
      <c r="C842" s="425" t="s">
        <v>643</v>
      </c>
      <c r="D842" s="419"/>
      <c r="E842" s="419"/>
      <c r="F842" s="419"/>
      <c r="G842" s="419"/>
      <c r="H842" s="419"/>
      <c r="I842" s="419"/>
      <c r="J842" s="420">
        <v>4000020360007</v>
      </c>
      <c r="K842" s="421"/>
      <c r="L842" s="421"/>
      <c r="M842" s="421"/>
      <c r="N842" s="421"/>
      <c r="O842" s="421"/>
      <c r="P842" s="317" t="s">
        <v>636</v>
      </c>
      <c r="Q842" s="318"/>
      <c r="R842" s="318"/>
      <c r="S842" s="318"/>
      <c r="T842" s="318"/>
      <c r="U842" s="318"/>
      <c r="V842" s="318"/>
      <c r="W842" s="318"/>
      <c r="X842" s="318"/>
      <c r="Y842" s="319">
        <v>17</v>
      </c>
      <c r="Z842" s="320"/>
      <c r="AA842" s="320"/>
      <c r="AB842" s="321"/>
      <c r="AC842" s="329" t="s">
        <v>658</v>
      </c>
      <c r="AD842" s="329"/>
      <c r="AE842" s="329"/>
      <c r="AF842" s="329"/>
      <c r="AG842" s="329"/>
      <c r="AH842" s="324" t="s">
        <v>659</v>
      </c>
      <c r="AI842" s="325"/>
      <c r="AJ842" s="325"/>
      <c r="AK842" s="325"/>
      <c r="AL842" s="326" t="s">
        <v>661</v>
      </c>
      <c r="AM842" s="327"/>
      <c r="AN842" s="327"/>
      <c r="AO842" s="328"/>
      <c r="AP842" s="322" t="s">
        <v>659</v>
      </c>
      <c r="AQ842" s="322"/>
      <c r="AR842" s="322"/>
      <c r="AS842" s="322"/>
      <c r="AT842" s="322"/>
      <c r="AU842" s="322"/>
      <c r="AV842" s="322"/>
      <c r="AW842" s="322"/>
      <c r="AX842" s="322"/>
    </row>
    <row r="843" spans="1:50" ht="30" customHeight="1" x14ac:dyDescent="0.15">
      <c r="A843" s="405">
        <v>7</v>
      </c>
      <c r="B843" s="405">
        <v>1</v>
      </c>
      <c r="C843" s="425" t="s">
        <v>644</v>
      </c>
      <c r="D843" s="419"/>
      <c r="E843" s="419"/>
      <c r="F843" s="419"/>
      <c r="G843" s="419"/>
      <c r="H843" s="419"/>
      <c r="I843" s="419"/>
      <c r="J843" s="420">
        <v>1000020140007</v>
      </c>
      <c r="K843" s="421"/>
      <c r="L843" s="421"/>
      <c r="M843" s="421"/>
      <c r="N843" s="421"/>
      <c r="O843" s="421"/>
      <c r="P843" s="317" t="s">
        <v>636</v>
      </c>
      <c r="Q843" s="318"/>
      <c r="R843" s="318"/>
      <c r="S843" s="318"/>
      <c r="T843" s="318"/>
      <c r="U843" s="318"/>
      <c r="V843" s="318"/>
      <c r="W843" s="318"/>
      <c r="X843" s="318"/>
      <c r="Y843" s="319">
        <v>12</v>
      </c>
      <c r="Z843" s="320"/>
      <c r="AA843" s="320"/>
      <c r="AB843" s="321"/>
      <c r="AC843" s="329" t="s">
        <v>658</v>
      </c>
      <c r="AD843" s="329"/>
      <c r="AE843" s="329"/>
      <c r="AF843" s="329"/>
      <c r="AG843" s="329"/>
      <c r="AH843" s="324" t="s">
        <v>659</v>
      </c>
      <c r="AI843" s="325"/>
      <c r="AJ843" s="325"/>
      <c r="AK843" s="325"/>
      <c r="AL843" s="326" t="s">
        <v>661</v>
      </c>
      <c r="AM843" s="327"/>
      <c r="AN843" s="327"/>
      <c r="AO843" s="328"/>
      <c r="AP843" s="322" t="s">
        <v>659</v>
      </c>
      <c r="AQ843" s="322"/>
      <c r="AR843" s="322"/>
      <c r="AS843" s="322"/>
      <c r="AT843" s="322"/>
      <c r="AU843" s="322"/>
      <c r="AV843" s="322"/>
      <c r="AW843" s="322"/>
      <c r="AX843" s="322"/>
    </row>
    <row r="844" spans="1:50" ht="30" customHeight="1" x14ac:dyDescent="0.15">
      <c r="A844" s="405">
        <v>8</v>
      </c>
      <c r="B844" s="405">
        <v>1</v>
      </c>
      <c r="C844" s="425" t="s">
        <v>646</v>
      </c>
      <c r="D844" s="419"/>
      <c r="E844" s="419"/>
      <c r="F844" s="419"/>
      <c r="G844" s="419"/>
      <c r="H844" s="419"/>
      <c r="I844" s="419"/>
      <c r="J844" s="420">
        <v>4000020270008</v>
      </c>
      <c r="K844" s="421"/>
      <c r="L844" s="421"/>
      <c r="M844" s="421"/>
      <c r="N844" s="421"/>
      <c r="O844" s="421"/>
      <c r="P844" s="317" t="s">
        <v>636</v>
      </c>
      <c r="Q844" s="318"/>
      <c r="R844" s="318"/>
      <c r="S844" s="318"/>
      <c r="T844" s="318"/>
      <c r="U844" s="318"/>
      <c r="V844" s="318"/>
      <c r="W844" s="318"/>
      <c r="X844" s="318"/>
      <c r="Y844" s="319">
        <v>12</v>
      </c>
      <c r="Z844" s="320"/>
      <c r="AA844" s="320"/>
      <c r="AB844" s="321"/>
      <c r="AC844" s="329" t="s">
        <v>658</v>
      </c>
      <c r="AD844" s="329"/>
      <c r="AE844" s="329"/>
      <c r="AF844" s="329"/>
      <c r="AG844" s="329"/>
      <c r="AH844" s="324" t="s">
        <v>659</v>
      </c>
      <c r="AI844" s="325"/>
      <c r="AJ844" s="325"/>
      <c r="AK844" s="325"/>
      <c r="AL844" s="326" t="s">
        <v>661</v>
      </c>
      <c r="AM844" s="327"/>
      <c r="AN844" s="327"/>
      <c r="AO844" s="328"/>
      <c r="AP844" s="322" t="s">
        <v>659</v>
      </c>
      <c r="AQ844" s="322"/>
      <c r="AR844" s="322"/>
      <c r="AS844" s="322"/>
      <c r="AT844" s="322"/>
      <c r="AU844" s="322"/>
      <c r="AV844" s="322"/>
      <c r="AW844" s="322"/>
      <c r="AX844" s="322"/>
    </row>
    <row r="845" spans="1:50" ht="30" customHeight="1" x14ac:dyDescent="0.15">
      <c r="A845" s="405">
        <v>9</v>
      </c>
      <c r="B845" s="405">
        <v>1</v>
      </c>
      <c r="C845" s="425" t="s">
        <v>645</v>
      </c>
      <c r="D845" s="419"/>
      <c r="E845" s="419"/>
      <c r="F845" s="419"/>
      <c r="G845" s="419"/>
      <c r="H845" s="419"/>
      <c r="I845" s="419"/>
      <c r="J845" s="420">
        <v>5000020090000</v>
      </c>
      <c r="K845" s="421"/>
      <c r="L845" s="421"/>
      <c r="M845" s="421"/>
      <c r="N845" s="421"/>
      <c r="O845" s="421"/>
      <c r="P845" s="317" t="s">
        <v>636</v>
      </c>
      <c r="Q845" s="318"/>
      <c r="R845" s="318"/>
      <c r="S845" s="318"/>
      <c r="T845" s="318"/>
      <c r="U845" s="318"/>
      <c r="V845" s="318"/>
      <c r="W845" s="318"/>
      <c r="X845" s="318"/>
      <c r="Y845" s="319">
        <v>11</v>
      </c>
      <c r="Z845" s="320"/>
      <c r="AA845" s="320"/>
      <c r="AB845" s="321"/>
      <c r="AC845" s="329" t="s">
        <v>658</v>
      </c>
      <c r="AD845" s="329"/>
      <c r="AE845" s="329"/>
      <c r="AF845" s="329"/>
      <c r="AG845" s="329"/>
      <c r="AH845" s="324" t="s">
        <v>659</v>
      </c>
      <c r="AI845" s="325"/>
      <c r="AJ845" s="325"/>
      <c r="AK845" s="325"/>
      <c r="AL845" s="326" t="s">
        <v>661</v>
      </c>
      <c r="AM845" s="327"/>
      <c r="AN845" s="327"/>
      <c r="AO845" s="328"/>
      <c r="AP845" s="322" t="s">
        <v>659</v>
      </c>
      <c r="AQ845" s="322"/>
      <c r="AR845" s="322"/>
      <c r="AS845" s="322"/>
      <c r="AT845" s="322"/>
      <c r="AU845" s="322"/>
      <c r="AV845" s="322"/>
      <c r="AW845" s="322"/>
      <c r="AX845" s="322"/>
    </row>
    <row r="846" spans="1:50" ht="30" customHeight="1" x14ac:dyDescent="0.15">
      <c r="A846" s="405">
        <v>10</v>
      </c>
      <c r="B846" s="405">
        <v>1</v>
      </c>
      <c r="C846" s="425" t="s">
        <v>647</v>
      </c>
      <c r="D846" s="419"/>
      <c r="E846" s="419"/>
      <c r="F846" s="419"/>
      <c r="G846" s="419"/>
      <c r="H846" s="419"/>
      <c r="I846" s="419"/>
      <c r="J846" s="420">
        <v>5000020060003</v>
      </c>
      <c r="K846" s="421"/>
      <c r="L846" s="421"/>
      <c r="M846" s="421"/>
      <c r="N846" s="421"/>
      <c r="O846" s="421"/>
      <c r="P846" s="317" t="s">
        <v>636</v>
      </c>
      <c r="Q846" s="318"/>
      <c r="R846" s="318"/>
      <c r="S846" s="318"/>
      <c r="T846" s="318"/>
      <c r="U846" s="318"/>
      <c r="V846" s="318"/>
      <c r="W846" s="318"/>
      <c r="X846" s="318"/>
      <c r="Y846" s="319">
        <v>11</v>
      </c>
      <c r="Z846" s="320"/>
      <c r="AA846" s="320"/>
      <c r="AB846" s="321"/>
      <c r="AC846" s="329" t="s">
        <v>658</v>
      </c>
      <c r="AD846" s="329"/>
      <c r="AE846" s="329"/>
      <c r="AF846" s="329"/>
      <c r="AG846" s="329"/>
      <c r="AH846" s="324" t="s">
        <v>659</v>
      </c>
      <c r="AI846" s="325"/>
      <c r="AJ846" s="325"/>
      <c r="AK846" s="325"/>
      <c r="AL846" s="326" t="s">
        <v>661</v>
      </c>
      <c r="AM846" s="327"/>
      <c r="AN846" s="327"/>
      <c r="AO846" s="328"/>
      <c r="AP846" s="322" t="s">
        <v>659</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44.25" customHeight="1" x14ac:dyDescent="0.15">
      <c r="A870" s="405">
        <v>1</v>
      </c>
      <c r="B870" s="405">
        <v>1</v>
      </c>
      <c r="C870" s="425" t="s">
        <v>648</v>
      </c>
      <c r="D870" s="419"/>
      <c r="E870" s="419"/>
      <c r="F870" s="419"/>
      <c r="G870" s="419"/>
      <c r="H870" s="419"/>
      <c r="I870" s="419"/>
      <c r="J870" s="420">
        <v>3000020271403</v>
      </c>
      <c r="K870" s="421"/>
      <c r="L870" s="421"/>
      <c r="M870" s="421"/>
      <c r="N870" s="421"/>
      <c r="O870" s="421"/>
      <c r="P870" s="317" t="s">
        <v>714</v>
      </c>
      <c r="Q870" s="318"/>
      <c r="R870" s="318"/>
      <c r="S870" s="318"/>
      <c r="T870" s="318"/>
      <c r="U870" s="318"/>
      <c r="V870" s="318"/>
      <c r="W870" s="318"/>
      <c r="X870" s="318"/>
      <c r="Y870" s="319">
        <v>13</v>
      </c>
      <c r="Z870" s="320"/>
      <c r="AA870" s="320"/>
      <c r="AB870" s="321"/>
      <c r="AC870" s="329" t="s">
        <v>658</v>
      </c>
      <c r="AD870" s="424"/>
      <c r="AE870" s="424"/>
      <c r="AF870" s="424"/>
      <c r="AG870" s="424"/>
      <c r="AH870" s="422" t="s">
        <v>659</v>
      </c>
      <c r="AI870" s="423"/>
      <c r="AJ870" s="423"/>
      <c r="AK870" s="423"/>
      <c r="AL870" s="326" t="s">
        <v>663</v>
      </c>
      <c r="AM870" s="327"/>
      <c r="AN870" s="327"/>
      <c r="AO870" s="328"/>
      <c r="AP870" s="322" t="s">
        <v>664</v>
      </c>
      <c r="AQ870" s="322"/>
      <c r="AR870" s="322"/>
      <c r="AS870" s="322"/>
      <c r="AT870" s="322"/>
      <c r="AU870" s="322"/>
      <c r="AV870" s="322"/>
      <c r="AW870" s="322"/>
      <c r="AX870" s="322"/>
    </row>
    <row r="871" spans="1:50" ht="30" customHeight="1" x14ac:dyDescent="0.15">
      <c r="A871" s="405">
        <v>2</v>
      </c>
      <c r="B871" s="405">
        <v>1</v>
      </c>
      <c r="C871" s="425" t="s">
        <v>649</v>
      </c>
      <c r="D871" s="419"/>
      <c r="E871" s="419"/>
      <c r="F871" s="419"/>
      <c r="G871" s="419"/>
      <c r="H871" s="419"/>
      <c r="I871" s="419"/>
      <c r="J871" s="420">
        <v>2000020261009</v>
      </c>
      <c r="K871" s="421"/>
      <c r="L871" s="421"/>
      <c r="M871" s="421"/>
      <c r="N871" s="421"/>
      <c r="O871" s="421"/>
      <c r="P871" s="317" t="s">
        <v>714</v>
      </c>
      <c r="Q871" s="318"/>
      <c r="R871" s="318"/>
      <c r="S871" s="318"/>
      <c r="T871" s="318"/>
      <c r="U871" s="318"/>
      <c r="V871" s="318"/>
      <c r="W871" s="318"/>
      <c r="X871" s="318"/>
      <c r="Y871" s="319">
        <v>13</v>
      </c>
      <c r="Z871" s="320"/>
      <c r="AA871" s="320"/>
      <c r="AB871" s="321"/>
      <c r="AC871" s="329" t="s">
        <v>658</v>
      </c>
      <c r="AD871" s="424"/>
      <c r="AE871" s="424"/>
      <c r="AF871" s="424"/>
      <c r="AG871" s="424"/>
      <c r="AH871" s="422" t="s">
        <v>659</v>
      </c>
      <c r="AI871" s="423"/>
      <c r="AJ871" s="423"/>
      <c r="AK871" s="423"/>
      <c r="AL871" s="326" t="s">
        <v>659</v>
      </c>
      <c r="AM871" s="327"/>
      <c r="AN871" s="327"/>
      <c r="AO871" s="328"/>
      <c r="AP871" s="322" t="s">
        <v>665</v>
      </c>
      <c r="AQ871" s="322"/>
      <c r="AR871" s="322"/>
      <c r="AS871" s="322"/>
      <c r="AT871" s="322"/>
      <c r="AU871" s="322"/>
      <c r="AV871" s="322"/>
      <c r="AW871" s="322"/>
      <c r="AX871" s="322"/>
    </row>
    <row r="872" spans="1:50" ht="30" customHeight="1" x14ac:dyDescent="0.15">
      <c r="A872" s="405">
        <v>3</v>
      </c>
      <c r="B872" s="405">
        <v>1</v>
      </c>
      <c r="C872" s="425" t="s">
        <v>650</v>
      </c>
      <c r="D872" s="419"/>
      <c r="E872" s="419"/>
      <c r="F872" s="419"/>
      <c r="G872" s="419"/>
      <c r="H872" s="419"/>
      <c r="I872" s="419"/>
      <c r="J872" s="420">
        <v>3000020401307</v>
      </c>
      <c r="K872" s="421"/>
      <c r="L872" s="421"/>
      <c r="M872" s="421"/>
      <c r="N872" s="421"/>
      <c r="O872" s="421"/>
      <c r="P872" s="317" t="s">
        <v>714</v>
      </c>
      <c r="Q872" s="318"/>
      <c r="R872" s="318"/>
      <c r="S872" s="318"/>
      <c r="T872" s="318"/>
      <c r="U872" s="318"/>
      <c r="V872" s="318"/>
      <c r="W872" s="318"/>
      <c r="X872" s="318"/>
      <c r="Y872" s="319">
        <v>11</v>
      </c>
      <c r="Z872" s="320"/>
      <c r="AA872" s="320"/>
      <c r="AB872" s="321"/>
      <c r="AC872" s="329" t="s">
        <v>658</v>
      </c>
      <c r="AD872" s="424"/>
      <c r="AE872" s="424"/>
      <c r="AF872" s="424"/>
      <c r="AG872" s="424"/>
      <c r="AH872" s="422" t="s">
        <v>659</v>
      </c>
      <c r="AI872" s="423"/>
      <c r="AJ872" s="423"/>
      <c r="AK872" s="423"/>
      <c r="AL872" s="326" t="s">
        <v>659</v>
      </c>
      <c r="AM872" s="327"/>
      <c r="AN872" s="327"/>
      <c r="AO872" s="328"/>
      <c r="AP872" s="322" t="s">
        <v>665</v>
      </c>
      <c r="AQ872" s="322"/>
      <c r="AR872" s="322"/>
      <c r="AS872" s="322"/>
      <c r="AT872" s="322"/>
      <c r="AU872" s="322"/>
      <c r="AV872" s="322"/>
      <c r="AW872" s="322"/>
      <c r="AX872" s="322"/>
    </row>
    <row r="873" spans="1:50" ht="30" customHeight="1" x14ac:dyDescent="0.15">
      <c r="A873" s="405">
        <v>4</v>
      </c>
      <c r="B873" s="405">
        <v>1</v>
      </c>
      <c r="C873" s="425" t="s">
        <v>651</v>
      </c>
      <c r="D873" s="419"/>
      <c r="E873" s="419"/>
      <c r="F873" s="419"/>
      <c r="G873" s="419"/>
      <c r="H873" s="419"/>
      <c r="I873" s="419"/>
      <c r="J873" s="420">
        <v>9000020011002</v>
      </c>
      <c r="K873" s="421"/>
      <c r="L873" s="421"/>
      <c r="M873" s="421"/>
      <c r="N873" s="421"/>
      <c r="O873" s="421"/>
      <c r="P873" s="317" t="s">
        <v>714</v>
      </c>
      <c r="Q873" s="318"/>
      <c r="R873" s="318"/>
      <c r="S873" s="318"/>
      <c r="T873" s="318"/>
      <c r="U873" s="318"/>
      <c r="V873" s="318"/>
      <c r="W873" s="318"/>
      <c r="X873" s="318"/>
      <c r="Y873" s="319">
        <v>11</v>
      </c>
      <c r="Z873" s="320"/>
      <c r="AA873" s="320"/>
      <c r="AB873" s="321"/>
      <c r="AC873" s="329" t="s">
        <v>658</v>
      </c>
      <c r="AD873" s="424"/>
      <c r="AE873" s="424"/>
      <c r="AF873" s="424"/>
      <c r="AG873" s="424"/>
      <c r="AH873" s="422" t="s">
        <v>659</v>
      </c>
      <c r="AI873" s="423"/>
      <c r="AJ873" s="423"/>
      <c r="AK873" s="423"/>
      <c r="AL873" s="326" t="s">
        <v>659</v>
      </c>
      <c r="AM873" s="327"/>
      <c r="AN873" s="327"/>
      <c r="AO873" s="328"/>
      <c r="AP873" s="322" t="s">
        <v>665</v>
      </c>
      <c r="AQ873" s="322"/>
      <c r="AR873" s="322"/>
      <c r="AS873" s="322"/>
      <c r="AT873" s="322"/>
      <c r="AU873" s="322"/>
      <c r="AV873" s="322"/>
      <c r="AW873" s="322"/>
      <c r="AX873" s="322"/>
    </row>
    <row r="874" spans="1:50" ht="30" customHeight="1" x14ac:dyDescent="0.15">
      <c r="A874" s="405">
        <v>5</v>
      </c>
      <c r="B874" s="405">
        <v>1</v>
      </c>
      <c r="C874" s="425" t="s">
        <v>652</v>
      </c>
      <c r="D874" s="419"/>
      <c r="E874" s="419"/>
      <c r="F874" s="419"/>
      <c r="G874" s="419"/>
      <c r="H874" s="419"/>
      <c r="I874" s="419"/>
      <c r="J874" s="420">
        <v>9000020281000</v>
      </c>
      <c r="K874" s="421"/>
      <c r="L874" s="421"/>
      <c r="M874" s="421"/>
      <c r="N874" s="421"/>
      <c r="O874" s="421"/>
      <c r="P874" s="317" t="s">
        <v>714</v>
      </c>
      <c r="Q874" s="318"/>
      <c r="R874" s="318"/>
      <c r="S874" s="318"/>
      <c r="T874" s="318"/>
      <c r="U874" s="318"/>
      <c r="V874" s="318"/>
      <c r="W874" s="318"/>
      <c r="X874" s="318"/>
      <c r="Y874" s="319">
        <v>10</v>
      </c>
      <c r="Z874" s="320"/>
      <c r="AA874" s="320"/>
      <c r="AB874" s="321"/>
      <c r="AC874" s="329" t="s">
        <v>658</v>
      </c>
      <c r="AD874" s="424"/>
      <c r="AE874" s="424"/>
      <c r="AF874" s="424"/>
      <c r="AG874" s="424"/>
      <c r="AH874" s="422" t="s">
        <v>659</v>
      </c>
      <c r="AI874" s="423"/>
      <c r="AJ874" s="423"/>
      <c r="AK874" s="423"/>
      <c r="AL874" s="326" t="s">
        <v>659</v>
      </c>
      <c r="AM874" s="327"/>
      <c r="AN874" s="327"/>
      <c r="AO874" s="328"/>
      <c r="AP874" s="322" t="s">
        <v>665</v>
      </c>
      <c r="AQ874" s="322"/>
      <c r="AR874" s="322"/>
      <c r="AS874" s="322"/>
      <c r="AT874" s="322"/>
      <c r="AU874" s="322"/>
      <c r="AV874" s="322"/>
      <c r="AW874" s="322"/>
      <c r="AX874" s="322"/>
    </row>
    <row r="875" spans="1:50" ht="30" customHeight="1" x14ac:dyDescent="0.15">
      <c r="A875" s="405">
        <v>6</v>
      </c>
      <c r="B875" s="405">
        <v>1</v>
      </c>
      <c r="C875" s="425" t="s">
        <v>653</v>
      </c>
      <c r="D875" s="419"/>
      <c r="E875" s="419"/>
      <c r="F875" s="419"/>
      <c r="G875" s="419"/>
      <c r="H875" s="419"/>
      <c r="I875" s="419"/>
      <c r="J875" s="420">
        <v>8000020041009</v>
      </c>
      <c r="K875" s="421"/>
      <c r="L875" s="421"/>
      <c r="M875" s="421"/>
      <c r="N875" s="421"/>
      <c r="O875" s="421"/>
      <c r="P875" s="317" t="s">
        <v>714</v>
      </c>
      <c r="Q875" s="318"/>
      <c r="R875" s="318"/>
      <c r="S875" s="318"/>
      <c r="T875" s="318"/>
      <c r="U875" s="318"/>
      <c r="V875" s="318"/>
      <c r="W875" s="318"/>
      <c r="X875" s="318"/>
      <c r="Y875" s="319">
        <v>7</v>
      </c>
      <c r="Z875" s="320"/>
      <c r="AA875" s="320"/>
      <c r="AB875" s="321"/>
      <c r="AC875" s="329" t="s">
        <v>658</v>
      </c>
      <c r="AD875" s="424"/>
      <c r="AE875" s="424"/>
      <c r="AF875" s="424"/>
      <c r="AG875" s="424"/>
      <c r="AH875" s="422" t="s">
        <v>659</v>
      </c>
      <c r="AI875" s="423"/>
      <c r="AJ875" s="423"/>
      <c r="AK875" s="423"/>
      <c r="AL875" s="326" t="s">
        <v>659</v>
      </c>
      <c r="AM875" s="327"/>
      <c r="AN875" s="327"/>
      <c r="AO875" s="328"/>
      <c r="AP875" s="322" t="s">
        <v>665</v>
      </c>
      <c r="AQ875" s="322"/>
      <c r="AR875" s="322"/>
      <c r="AS875" s="322"/>
      <c r="AT875" s="322"/>
      <c r="AU875" s="322"/>
      <c r="AV875" s="322"/>
      <c r="AW875" s="322"/>
      <c r="AX875" s="322"/>
    </row>
    <row r="876" spans="1:50" ht="30" customHeight="1" x14ac:dyDescent="0.15">
      <c r="A876" s="405">
        <v>7</v>
      </c>
      <c r="B876" s="405">
        <v>1</v>
      </c>
      <c r="C876" s="425" t="s">
        <v>654</v>
      </c>
      <c r="D876" s="419"/>
      <c r="E876" s="419"/>
      <c r="F876" s="419"/>
      <c r="G876" s="419"/>
      <c r="H876" s="419"/>
      <c r="I876" s="419"/>
      <c r="J876" s="420">
        <v>9000020431001</v>
      </c>
      <c r="K876" s="421"/>
      <c r="L876" s="421"/>
      <c r="M876" s="421"/>
      <c r="N876" s="421"/>
      <c r="O876" s="421"/>
      <c r="P876" s="317" t="s">
        <v>714</v>
      </c>
      <c r="Q876" s="318"/>
      <c r="R876" s="318"/>
      <c r="S876" s="318"/>
      <c r="T876" s="318"/>
      <c r="U876" s="318"/>
      <c r="V876" s="318"/>
      <c r="W876" s="318"/>
      <c r="X876" s="318"/>
      <c r="Y876" s="319">
        <v>5</v>
      </c>
      <c r="Z876" s="320"/>
      <c r="AA876" s="320"/>
      <c r="AB876" s="321"/>
      <c r="AC876" s="329" t="s">
        <v>658</v>
      </c>
      <c r="AD876" s="424"/>
      <c r="AE876" s="424"/>
      <c r="AF876" s="424"/>
      <c r="AG876" s="424"/>
      <c r="AH876" s="422" t="s">
        <v>659</v>
      </c>
      <c r="AI876" s="423"/>
      <c r="AJ876" s="423"/>
      <c r="AK876" s="423"/>
      <c r="AL876" s="326" t="s">
        <v>659</v>
      </c>
      <c r="AM876" s="327"/>
      <c r="AN876" s="327"/>
      <c r="AO876" s="328"/>
      <c r="AP876" s="322" t="s">
        <v>665</v>
      </c>
      <c r="AQ876" s="322"/>
      <c r="AR876" s="322"/>
      <c r="AS876" s="322"/>
      <c r="AT876" s="322"/>
      <c r="AU876" s="322"/>
      <c r="AV876" s="322"/>
      <c r="AW876" s="322"/>
      <c r="AX876" s="322"/>
    </row>
    <row r="877" spans="1:50" ht="30" customHeight="1" x14ac:dyDescent="0.15">
      <c r="A877" s="405">
        <v>8</v>
      </c>
      <c r="B877" s="405">
        <v>1</v>
      </c>
      <c r="C877" s="425" t="s">
        <v>655</v>
      </c>
      <c r="D877" s="419"/>
      <c r="E877" s="419"/>
      <c r="F877" s="419"/>
      <c r="G877" s="419"/>
      <c r="H877" s="419"/>
      <c r="I877" s="419"/>
      <c r="J877" s="420">
        <v>8000020401005</v>
      </c>
      <c r="K877" s="421"/>
      <c r="L877" s="421"/>
      <c r="M877" s="421"/>
      <c r="N877" s="421"/>
      <c r="O877" s="421"/>
      <c r="P877" s="317" t="s">
        <v>714</v>
      </c>
      <c r="Q877" s="318"/>
      <c r="R877" s="318"/>
      <c r="S877" s="318"/>
      <c r="T877" s="318"/>
      <c r="U877" s="318"/>
      <c r="V877" s="318"/>
      <c r="W877" s="318"/>
      <c r="X877" s="318"/>
      <c r="Y877" s="319">
        <v>4</v>
      </c>
      <c r="Z877" s="320"/>
      <c r="AA877" s="320"/>
      <c r="AB877" s="321"/>
      <c r="AC877" s="329" t="s">
        <v>658</v>
      </c>
      <c r="AD877" s="424"/>
      <c r="AE877" s="424"/>
      <c r="AF877" s="424"/>
      <c r="AG877" s="424"/>
      <c r="AH877" s="422" t="s">
        <v>659</v>
      </c>
      <c r="AI877" s="423"/>
      <c r="AJ877" s="423"/>
      <c r="AK877" s="423"/>
      <c r="AL877" s="326" t="s">
        <v>659</v>
      </c>
      <c r="AM877" s="327"/>
      <c r="AN877" s="327"/>
      <c r="AO877" s="328"/>
      <c r="AP877" s="322" t="s">
        <v>665</v>
      </c>
      <c r="AQ877" s="322"/>
      <c r="AR877" s="322"/>
      <c r="AS877" s="322"/>
      <c r="AT877" s="322"/>
      <c r="AU877" s="322"/>
      <c r="AV877" s="322"/>
      <c r="AW877" s="322"/>
      <c r="AX877" s="322"/>
    </row>
    <row r="878" spans="1:50" ht="30" customHeight="1" x14ac:dyDescent="0.15">
      <c r="A878" s="405">
        <v>9</v>
      </c>
      <c r="B878" s="405">
        <v>1</v>
      </c>
      <c r="C878" s="425" t="s">
        <v>656</v>
      </c>
      <c r="D878" s="419"/>
      <c r="E878" s="419"/>
      <c r="F878" s="419"/>
      <c r="G878" s="419"/>
      <c r="H878" s="419"/>
      <c r="I878" s="419"/>
      <c r="J878" s="420">
        <v>5000020331007</v>
      </c>
      <c r="K878" s="421"/>
      <c r="L878" s="421"/>
      <c r="M878" s="421"/>
      <c r="N878" s="421"/>
      <c r="O878" s="421"/>
      <c r="P878" s="317" t="s">
        <v>714</v>
      </c>
      <c r="Q878" s="318"/>
      <c r="R878" s="318"/>
      <c r="S878" s="318"/>
      <c r="T878" s="318"/>
      <c r="U878" s="318"/>
      <c r="V878" s="318"/>
      <c r="W878" s="318"/>
      <c r="X878" s="318"/>
      <c r="Y878" s="319">
        <v>4</v>
      </c>
      <c r="Z878" s="320"/>
      <c r="AA878" s="320"/>
      <c r="AB878" s="321"/>
      <c r="AC878" s="329" t="s">
        <v>658</v>
      </c>
      <c r="AD878" s="424"/>
      <c r="AE878" s="424"/>
      <c r="AF878" s="424"/>
      <c r="AG878" s="424"/>
      <c r="AH878" s="422" t="s">
        <v>659</v>
      </c>
      <c r="AI878" s="423"/>
      <c r="AJ878" s="423"/>
      <c r="AK878" s="423"/>
      <c r="AL878" s="326" t="s">
        <v>659</v>
      </c>
      <c r="AM878" s="327"/>
      <c r="AN878" s="327"/>
      <c r="AO878" s="328"/>
      <c r="AP878" s="322" t="s">
        <v>665</v>
      </c>
      <c r="AQ878" s="322"/>
      <c r="AR878" s="322"/>
      <c r="AS878" s="322"/>
      <c r="AT878" s="322"/>
      <c r="AU878" s="322"/>
      <c r="AV878" s="322"/>
      <c r="AW878" s="322"/>
      <c r="AX878" s="322"/>
    </row>
    <row r="879" spans="1:50" ht="30" customHeight="1" x14ac:dyDescent="0.15">
      <c r="A879" s="405">
        <v>10</v>
      </c>
      <c r="B879" s="405">
        <v>1</v>
      </c>
      <c r="C879" s="425" t="s">
        <v>657</v>
      </c>
      <c r="D879" s="419"/>
      <c r="E879" s="419"/>
      <c r="F879" s="419"/>
      <c r="G879" s="419"/>
      <c r="H879" s="419"/>
      <c r="I879" s="419"/>
      <c r="J879" s="420">
        <v>6000020271004</v>
      </c>
      <c r="K879" s="421"/>
      <c r="L879" s="421"/>
      <c r="M879" s="421"/>
      <c r="N879" s="421"/>
      <c r="O879" s="421"/>
      <c r="P879" s="317" t="s">
        <v>714</v>
      </c>
      <c r="Q879" s="318"/>
      <c r="R879" s="318"/>
      <c r="S879" s="318"/>
      <c r="T879" s="318"/>
      <c r="U879" s="318"/>
      <c r="V879" s="318"/>
      <c r="W879" s="318"/>
      <c r="X879" s="318"/>
      <c r="Y879" s="319">
        <v>3</v>
      </c>
      <c r="Z879" s="320"/>
      <c r="AA879" s="320"/>
      <c r="AB879" s="321"/>
      <c r="AC879" s="329" t="s">
        <v>658</v>
      </c>
      <c r="AD879" s="424"/>
      <c r="AE879" s="424"/>
      <c r="AF879" s="424"/>
      <c r="AG879" s="424"/>
      <c r="AH879" s="422" t="s">
        <v>659</v>
      </c>
      <c r="AI879" s="423"/>
      <c r="AJ879" s="423"/>
      <c r="AK879" s="423"/>
      <c r="AL879" s="326" t="s">
        <v>659</v>
      </c>
      <c r="AM879" s="327"/>
      <c r="AN879" s="327"/>
      <c r="AO879" s="328"/>
      <c r="AP879" s="322" t="s">
        <v>665</v>
      </c>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19" t="s">
        <v>672</v>
      </c>
      <c r="D903" s="419" t="s">
        <v>672</v>
      </c>
      <c r="E903" s="419" t="s">
        <v>672</v>
      </c>
      <c r="F903" s="419" t="s">
        <v>672</v>
      </c>
      <c r="G903" s="419" t="s">
        <v>672</v>
      </c>
      <c r="H903" s="419" t="s">
        <v>672</v>
      </c>
      <c r="I903" s="419" t="s">
        <v>672</v>
      </c>
      <c r="J903" s="420" t="s">
        <v>682</v>
      </c>
      <c r="K903" s="421"/>
      <c r="L903" s="421"/>
      <c r="M903" s="421"/>
      <c r="N903" s="421"/>
      <c r="O903" s="421"/>
      <c r="P903" s="317" t="s">
        <v>712</v>
      </c>
      <c r="Q903" s="318"/>
      <c r="R903" s="318"/>
      <c r="S903" s="318"/>
      <c r="T903" s="318"/>
      <c r="U903" s="318"/>
      <c r="V903" s="318"/>
      <c r="W903" s="318"/>
      <c r="X903" s="318"/>
      <c r="Y903" s="319">
        <v>2.7</v>
      </c>
      <c r="Z903" s="320"/>
      <c r="AA903" s="320"/>
      <c r="AB903" s="321"/>
      <c r="AC903" s="329" t="s">
        <v>501</v>
      </c>
      <c r="AD903" s="424"/>
      <c r="AE903" s="424"/>
      <c r="AF903" s="424"/>
      <c r="AG903" s="424"/>
      <c r="AH903" s="422" t="s">
        <v>681</v>
      </c>
      <c r="AI903" s="423"/>
      <c r="AJ903" s="423"/>
      <c r="AK903" s="423"/>
      <c r="AL903" s="326">
        <v>100</v>
      </c>
      <c r="AM903" s="327"/>
      <c r="AN903" s="327"/>
      <c r="AO903" s="328"/>
      <c r="AP903" s="322" t="s">
        <v>683</v>
      </c>
      <c r="AQ903" s="322"/>
      <c r="AR903" s="322"/>
      <c r="AS903" s="322"/>
      <c r="AT903" s="322"/>
      <c r="AU903" s="322"/>
      <c r="AV903" s="322"/>
      <c r="AW903" s="322"/>
      <c r="AX903" s="322"/>
    </row>
    <row r="904" spans="1:50" ht="30" customHeight="1" x14ac:dyDescent="0.15">
      <c r="A904" s="405">
        <v>2</v>
      </c>
      <c r="B904" s="405">
        <v>1</v>
      </c>
      <c r="C904" s="419" t="s">
        <v>673</v>
      </c>
      <c r="D904" s="419" t="s">
        <v>673</v>
      </c>
      <c r="E904" s="419" t="s">
        <v>673</v>
      </c>
      <c r="F904" s="419" t="s">
        <v>673</v>
      </c>
      <c r="G904" s="419" t="s">
        <v>673</v>
      </c>
      <c r="H904" s="419" t="s">
        <v>673</v>
      </c>
      <c r="I904" s="419" t="s">
        <v>673</v>
      </c>
      <c r="J904" s="420" t="s">
        <v>701</v>
      </c>
      <c r="K904" s="421"/>
      <c r="L904" s="421"/>
      <c r="M904" s="421"/>
      <c r="N904" s="421"/>
      <c r="O904" s="421"/>
      <c r="P904" s="317" t="s">
        <v>712</v>
      </c>
      <c r="Q904" s="318"/>
      <c r="R904" s="318"/>
      <c r="S904" s="318"/>
      <c r="T904" s="318"/>
      <c r="U904" s="318"/>
      <c r="V904" s="318"/>
      <c r="W904" s="318"/>
      <c r="X904" s="318"/>
      <c r="Y904" s="319">
        <v>1.3</v>
      </c>
      <c r="Z904" s="320"/>
      <c r="AA904" s="320"/>
      <c r="AB904" s="321"/>
      <c r="AC904" s="329" t="s">
        <v>501</v>
      </c>
      <c r="AD904" s="424"/>
      <c r="AE904" s="424"/>
      <c r="AF904" s="424"/>
      <c r="AG904" s="424"/>
      <c r="AH904" s="422" t="s">
        <v>682</v>
      </c>
      <c r="AI904" s="423"/>
      <c r="AJ904" s="423"/>
      <c r="AK904" s="423"/>
      <c r="AL904" s="326">
        <v>100</v>
      </c>
      <c r="AM904" s="327"/>
      <c r="AN904" s="327"/>
      <c r="AO904" s="328"/>
      <c r="AP904" s="322" t="s">
        <v>684</v>
      </c>
      <c r="AQ904" s="322"/>
      <c r="AR904" s="322"/>
      <c r="AS904" s="322"/>
      <c r="AT904" s="322"/>
      <c r="AU904" s="322"/>
      <c r="AV904" s="322"/>
      <c r="AW904" s="322"/>
      <c r="AX904" s="322"/>
    </row>
    <row r="905" spans="1:50" ht="30" customHeight="1" x14ac:dyDescent="0.15">
      <c r="A905" s="405">
        <v>3</v>
      </c>
      <c r="B905" s="405">
        <v>1</v>
      </c>
      <c r="C905" s="425" t="s">
        <v>674</v>
      </c>
      <c r="D905" s="419" t="s">
        <v>674</v>
      </c>
      <c r="E905" s="419" t="s">
        <v>674</v>
      </c>
      <c r="F905" s="419" t="s">
        <v>674</v>
      </c>
      <c r="G905" s="419" t="s">
        <v>674</v>
      </c>
      <c r="H905" s="419" t="s">
        <v>674</v>
      </c>
      <c r="I905" s="419" t="s">
        <v>674</v>
      </c>
      <c r="J905" s="420" t="s">
        <v>702</v>
      </c>
      <c r="K905" s="421"/>
      <c r="L905" s="421"/>
      <c r="M905" s="421"/>
      <c r="N905" s="421"/>
      <c r="O905" s="421"/>
      <c r="P905" s="317" t="s">
        <v>712</v>
      </c>
      <c r="Q905" s="318"/>
      <c r="R905" s="318"/>
      <c r="S905" s="318"/>
      <c r="T905" s="318"/>
      <c r="U905" s="318"/>
      <c r="V905" s="318"/>
      <c r="W905" s="318"/>
      <c r="X905" s="318"/>
      <c r="Y905" s="319">
        <v>1.3</v>
      </c>
      <c r="Z905" s="320"/>
      <c r="AA905" s="320"/>
      <c r="AB905" s="321"/>
      <c r="AC905" s="329" t="s">
        <v>501</v>
      </c>
      <c r="AD905" s="424"/>
      <c r="AE905" s="424"/>
      <c r="AF905" s="424"/>
      <c r="AG905" s="424"/>
      <c r="AH905" s="422" t="s">
        <v>682</v>
      </c>
      <c r="AI905" s="423"/>
      <c r="AJ905" s="423"/>
      <c r="AK905" s="423"/>
      <c r="AL905" s="326">
        <v>100</v>
      </c>
      <c r="AM905" s="327"/>
      <c r="AN905" s="327"/>
      <c r="AO905" s="328"/>
      <c r="AP905" s="322" t="s">
        <v>684</v>
      </c>
      <c r="AQ905" s="322"/>
      <c r="AR905" s="322"/>
      <c r="AS905" s="322"/>
      <c r="AT905" s="322"/>
      <c r="AU905" s="322"/>
      <c r="AV905" s="322"/>
      <c r="AW905" s="322"/>
      <c r="AX905" s="322"/>
    </row>
    <row r="906" spans="1:50" ht="30" customHeight="1" x14ac:dyDescent="0.15">
      <c r="A906" s="405">
        <v>4</v>
      </c>
      <c r="B906" s="405">
        <v>1</v>
      </c>
      <c r="C906" s="425" t="s">
        <v>675</v>
      </c>
      <c r="D906" s="419" t="s">
        <v>675</v>
      </c>
      <c r="E906" s="419" t="s">
        <v>675</v>
      </c>
      <c r="F906" s="419" t="s">
        <v>675</v>
      </c>
      <c r="G906" s="419" t="s">
        <v>675</v>
      </c>
      <c r="H906" s="419" t="s">
        <v>675</v>
      </c>
      <c r="I906" s="419" t="s">
        <v>675</v>
      </c>
      <c r="J906" s="420" t="s">
        <v>703</v>
      </c>
      <c r="K906" s="421"/>
      <c r="L906" s="421"/>
      <c r="M906" s="421"/>
      <c r="N906" s="421"/>
      <c r="O906" s="421"/>
      <c r="P906" s="317" t="s">
        <v>712</v>
      </c>
      <c r="Q906" s="318"/>
      <c r="R906" s="318"/>
      <c r="S906" s="318"/>
      <c r="T906" s="318"/>
      <c r="U906" s="318"/>
      <c r="V906" s="318"/>
      <c r="W906" s="318"/>
      <c r="X906" s="318"/>
      <c r="Y906" s="319">
        <v>1.3</v>
      </c>
      <c r="Z906" s="320"/>
      <c r="AA906" s="320"/>
      <c r="AB906" s="321"/>
      <c r="AC906" s="329" t="s">
        <v>501</v>
      </c>
      <c r="AD906" s="424"/>
      <c r="AE906" s="424"/>
      <c r="AF906" s="424"/>
      <c r="AG906" s="424"/>
      <c r="AH906" s="422" t="s">
        <v>682</v>
      </c>
      <c r="AI906" s="423"/>
      <c r="AJ906" s="423"/>
      <c r="AK906" s="423"/>
      <c r="AL906" s="326">
        <v>100</v>
      </c>
      <c r="AM906" s="327"/>
      <c r="AN906" s="327"/>
      <c r="AO906" s="328"/>
      <c r="AP906" s="322" t="s">
        <v>684</v>
      </c>
      <c r="AQ906" s="322"/>
      <c r="AR906" s="322"/>
      <c r="AS906" s="322"/>
      <c r="AT906" s="322"/>
      <c r="AU906" s="322"/>
      <c r="AV906" s="322"/>
      <c r="AW906" s="322"/>
      <c r="AX906" s="322"/>
    </row>
    <row r="907" spans="1:50" ht="43.5" customHeight="1" x14ac:dyDescent="0.15">
      <c r="A907" s="405">
        <v>5</v>
      </c>
      <c r="B907" s="405">
        <v>1</v>
      </c>
      <c r="C907" s="419" t="s">
        <v>676</v>
      </c>
      <c r="D907" s="419" t="s">
        <v>676</v>
      </c>
      <c r="E907" s="419" t="s">
        <v>676</v>
      </c>
      <c r="F907" s="419" t="s">
        <v>676</v>
      </c>
      <c r="G907" s="419" t="s">
        <v>676</v>
      </c>
      <c r="H907" s="419" t="s">
        <v>676</v>
      </c>
      <c r="I907" s="419" t="s">
        <v>676</v>
      </c>
      <c r="J907" s="420">
        <v>1040005019015</v>
      </c>
      <c r="K907" s="421"/>
      <c r="L907" s="421"/>
      <c r="M907" s="421"/>
      <c r="N907" s="421"/>
      <c r="O907" s="421"/>
      <c r="P907" s="317" t="s">
        <v>712</v>
      </c>
      <c r="Q907" s="318"/>
      <c r="R907" s="318"/>
      <c r="S907" s="318"/>
      <c r="T907" s="318"/>
      <c r="U907" s="318"/>
      <c r="V907" s="318"/>
      <c r="W907" s="318"/>
      <c r="X907" s="318"/>
      <c r="Y907" s="319">
        <v>1.3</v>
      </c>
      <c r="Z907" s="320"/>
      <c r="AA907" s="320"/>
      <c r="AB907" s="321"/>
      <c r="AC907" s="329" t="s">
        <v>501</v>
      </c>
      <c r="AD907" s="424"/>
      <c r="AE907" s="424"/>
      <c r="AF907" s="424"/>
      <c r="AG907" s="424"/>
      <c r="AH907" s="422" t="s">
        <v>682</v>
      </c>
      <c r="AI907" s="423"/>
      <c r="AJ907" s="423"/>
      <c r="AK907" s="423"/>
      <c r="AL907" s="326">
        <v>100</v>
      </c>
      <c r="AM907" s="327"/>
      <c r="AN907" s="327"/>
      <c r="AO907" s="328"/>
      <c r="AP907" s="322" t="s">
        <v>684</v>
      </c>
      <c r="AQ907" s="322"/>
      <c r="AR907" s="322"/>
      <c r="AS907" s="322"/>
      <c r="AT907" s="322"/>
      <c r="AU907" s="322"/>
      <c r="AV907" s="322"/>
      <c r="AW907" s="322"/>
      <c r="AX907" s="322"/>
    </row>
    <row r="908" spans="1:50" ht="30" customHeight="1" x14ac:dyDescent="0.15">
      <c r="A908" s="405">
        <v>6</v>
      </c>
      <c r="B908" s="405">
        <v>1</v>
      </c>
      <c r="C908" s="419" t="s">
        <v>677</v>
      </c>
      <c r="D908" s="419" t="s">
        <v>677</v>
      </c>
      <c r="E908" s="419" t="s">
        <v>677</v>
      </c>
      <c r="F908" s="419" t="s">
        <v>677</v>
      </c>
      <c r="G908" s="419" t="s">
        <v>677</v>
      </c>
      <c r="H908" s="419" t="s">
        <v>677</v>
      </c>
      <c r="I908" s="419" t="s">
        <v>677</v>
      </c>
      <c r="J908" s="420" t="s">
        <v>703</v>
      </c>
      <c r="K908" s="421"/>
      <c r="L908" s="421"/>
      <c r="M908" s="421"/>
      <c r="N908" s="421"/>
      <c r="O908" s="421"/>
      <c r="P908" s="317" t="s">
        <v>712</v>
      </c>
      <c r="Q908" s="318"/>
      <c r="R908" s="318"/>
      <c r="S908" s="318"/>
      <c r="T908" s="318"/>
      <c r="U908" s="318"/>
      <c r="V908" s="318"/>
      <c r="W908" s="318"/>
      <c r="X908" s="318"/>
      <c r="Y908" s="319">
        <v>1.3</v>
      </c>
      <c r="Z908" s="320"/>
      <c r="AA908" s="320"/>
      <c r="AB908" s="321"/>
      <c r="AC908" s="329" t="s">
        <v>501</v>
      </c>
      <c r="AD908" s="424"/>
      <c r="AE908" s="424"/>
      <c r="AF908" s="424"/>
      <c r="AG908" s="424"/>
      <c r="AH908" s="422" t="s">
        <v>682</v>
      </c>
      <c r="AI908" s="423"/>
      <c r="AJ908" s="423"/>
      <c r="AK908" s="423"/>
      <c r="AL908" s="326">
        <v>100</v>
      </c>
      <c r="AM908" s="327"/>
      <c r="AN908" s="327"/>
      <c r="AO908" s="328"/>
      <c r="AP908" s="322" t="s">
        <v>684</v>
      </c>
      <c r="AQ908" s="322"/>
      <c r="AR908" s="322"/>
      <c r="AS908" s="322"/>
      <c r="AT908" s="322"/>
      <c r="AU908" s="322"/>
      <c r="AV908" s="322"/>
      <c r="AW908" s="322"/>
      <c r="AX908" s="322"/>
    </row>
    <row r="909" spans="1:50" ht="30" customHeight="1" x14ac:dyDescent="0.15">
      <c r="A909" s="405">
        <v>7</v>
      </c>
      <c r="B909" s="405">
        <v>1</v>
      </c>
      <c r="C909" s="419" t="s">
        <v>678</v>
      </c>
      <c r="D909" s="419" t="s">
        <v>678</v>
      </c>
      <c r="E909" s="419" t="s">
        <v>678</v>
      </c>
      <c r="F909" s="419" t="s">
        <v>678</v>
      </c>
      <c r="G909" s="419" t="s">
        <v>678</v>
      </c>
      <c r="H909" s="419" t="s">
        <v>678</v>
      </c>
      <c r="I909" s="419" t="s">
        <v>678</v>
      </c>
      <c r="J909" s="420" t="s">
        <v>704</v>
      </c>
      <c r="K909" s="421"/>
      <c r="L909" s="421"/>
      <c r="M909" s="421"/>
      <c r="N909" s="421"/>
      <c r="O909" s="421"/>
      <c r="P909" s="317" t="s">
        <v>712</v>
      </c>
      <c r="Q909" s="318"/>
      <c r="R909" s="318"/>
      <c r="S909" s="318"/>
      <c r="T909" s="318"/>
      <c r="U909" s="318"/>
      <c r="V909" s="318"/>
      <c r="W909" s="318"/>
      <c r="X909" s="318"/>
      <c r="Y909" s="319">
        <v>1.3</v>
      </c>
      <c r="Z909" s="320"/>
      <c r="AA909" s="320"/>
      <c r="AB909" s="321"/>
      <c r="AC909" s="329" t="s">
        <v>501</v>
      </c>
      <c r="AD909" s="424"/>
      <c r="AE909" s="424"/>
      <c r="AF909" s="424"/>
      <c r="AG909" s="424"/>
      <c r="AH909" s="422" t="s">
        <v>682</v>
      </c>
      <c r="AI909" s="423"/>
      <c r="AJ909" s="423"/>
      <c r="AK909" s="423"/>
      <c r="AL909" s="326">
        <v>100</v>
      </c>
      <c r="AM909" s="327"/>
      <c r="AN909" s="327"/>
      <c r="AO909" s="328"/>
      <c r="AP909" s="322" t="s">
        <v>684</v>
      </c>
      <c r="AQ909" s="322"/>
      <c r="AR909" s="322"/>
      <c r="AS909" s="322"/>
      <c r="AT909" s="322"/>
      <c r="AU909" s="322"/>
      <c r="AV909" s="322"/>
      <c r="AW909" s="322"/>
      <c r="AX909" s="322"/>
    </row>
    <row r="910" spans="1:50" ht="30" customHeight="1" x14ac:dyDescent="0.15">
      <c r="A910" s="405">
        <v>8</v>
      </c>
      <c r="B910" s="405">
        <v>1</v>
      </c>
      <c r="C910" s="419" t="s">
        <v>679</v>
      </c>
      <c r="D910" s="419" t="s">
        <v>679</v>
      </c>
      <c r="E910" s="419" t="s">
        <v>679</v>
      </c>
      <c r="F910" s="419" t="s">
        <v>679</v>
      </c>
      <c r="G910" s="419" t="s">
        <v>679</v>
      </c>
      <c r="H910" s="419" t="s">
        <v>679</v>
      </c>
      <c r="I910" s="419" t="s">
        <v>679</v>
      </c>
      <c r="J910" s="420">
        <v>7000020128112</v>
      </c>
      <c r="K910" s="421"/>
      <c r="L910" s="421"/>
      <c r="M910" s="421"/>
      <c r="N910" s="421"/>
      <c r="O910" s="421"/>
      <c r="P910" s="317" t="s">
        <v>712</v>
      </c>
      <c r="Q910" s="318"/>
      <c r="R910" s="318"/>
      <c r="S910" s="318"/>
      <c r="T910" s="318"/>
      <c r="U910" s="318"/>
      <c r="V910" s="318"/>
      <c r="W910" s="318"/>
      <c r="X910" s="318"/>
      <c r="Y910" s="319">
        <v>1.3</v>
      </c>
      <c r="Z910" s="320"/>
      <c r="AA910" s="320"/>
      <c r="AB910" s="321"/>
      <c r="AC910" s="329" t="s">
        <v>501</v>
      </c>
      <c r="AD910" s="424"/>
      <c r="AE910" s="424"/>
      <c r="AF910" s="424"/>
      <c r="AG910" s="424"/>
      <c r="AH910" s="422" t="s">
        <v>682</v>
      </c>
      <c r="AI910" s="423"/>
      <c r="AJ910" s="423"/>
      <c r="AK910" s="423"/>
      <c r="AL910" s="326">
        <v>100</v>
      </c>
      <c r="AM910" s="327"/>
      <c r="AN910" s="327"/>
      <c r="AO910" s="328"/>
      <c r="AP910" s="322" t="s">
        <v>684</v>
      </c>
      <c r="AQ910" s="322"/>
      <c r="AR910" s="322"/>
      <c r="AS910" s="322"/>
      <c r="AT910" s="322"/>
      <c r="AU910" s="322"/>
      <c r="AV910" s="322"/>
      <c r="AW910" s="322"/>
      <c r="AX910" s="322"/>
    </row>
    <row r="911" spans="1:50" ht="30" customHeight="1" x14ac:dyDescent="0.15">
      <c r="A911" s="405">
        <v>9</v>
      </c>
      <c r="B911" s="405">
        <v>1</v>
      </c>
      <c r="C911" s="419" t="s">
        <v>680</v>
      </c>
      <c r="D911" s="419" t="s">
        <v>680</v>
      </c>
      <c r="E911" s="419" t="s">
        <v>680</v>
      </c>
      <c r="F911" s="419" t="s">
        <v>680</v>
      </c>
      <c r="G911" s="419" t="s">
        <v>680</v>
      </c>
      <c r="H911" s="419" t="s">
        <v>680</v>
      </c>
      <c r="I911" s="419" t="s">
        <v>680</v>
      </c>
      <c r="J911" s="420" t="s">
        <v>682</v>
      </c>
      <c r="K911" s="421"/>
      <c r="L911" s="421"/>
      <c r="M911" s="421"/>
      <c r="N911" s="421"/>
      <c r="O911" s="421"/>
      <c r="P911" s="317" t="s">
        <v>712</v>
      </c>
      <c r="Q911" s="318"/>
      <c r="R911" s="318"/>
      <c r="S911" s="318"/>
      <c r="T911" s="318"/>
      <c r="U911" s="318"/>
      <c r="V911" s="318"/>
      <c r="W911" s="318"/>
      <c r="X911" s="318"/>
      <c r="Y911" s="319">
        <v>1.2</v>
      </c>
      <c r="Z911" s="320"/>
      <c r="AA911" s="320"/>
      <c r="AB911" s="321"/>
      <c r="AC911" s="329" t="s">
        <v>501</v>
      </c>
      <c r="AD911" s="424"/>
      <c r="AE911" s="424"/>
      <c r="AF911" s="424"/>
      <c r="AG911" s="424"/>
      <c r="AH911" s="422" t="s">
        <v>682</v>
      </c>
      <c r="AI911" s="423"/>
      <c r="AJ911" s="423"/>
      <c r="AK911" s="423"/>
      <c r="AL911" s="326">
        <v>100</v>
      </c>
      <c r="AM911" s="327"/>
      <c r="AN911" s="327"/>
      <c r="AO911" s="328"/>
      <c r="AP911" s="322" t="s">
        <v>684</v>
      </c>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9" t="s">
        <v>502</v>
      </c>
      <c r="AD912" s="329"/>
      <c r="AE912" s="329"/>
      <c r="AF912" s="329"/>
      <c r="AG912" s="329"/>
      <c r="AH912" s="324"/>
      <c r="AI912" s="325"/>
      <c r="AJ912" s="325"/>
      <c r="AK912" s="325"/>
      <c r="AL912" s="326"/>
      <c r="AM912" s="327"/>
      <c r="AN912" s="327"/>
      <c r="AO912" s="328"/>
      <c r="AP912" s="322" t="s">
        <v>684</v>
      </c>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9" t="s">
        <v>502</v>
      </c>
      <c r="AD913" s="329"/>
      <c r="AE913" s="329"/>
      <c r="AF913" s="329"/>
      <c r="AG913" s="329"/>
      <c r="AH913" s="324"/>
      <c r="AI913" s="325"/>
      <c r="AJ913" s="325"/>
      <c r="AK913" s="325"/>
      <c r="AL913" s="326"/>
      <c r="AM913" s="327"/>
      <c r="AN913" s="327"/>
      <c r="AO913" s="328"/>
      <c r="AP913" s="322" t="s">
        <v>684</v>
      </c>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9" t="s">
        <v>502</v>
      </c>
      <c r="AD914" s="329"/>
      <c r="AE914" s="329"/>
      <c r="AF914" s="329"/>
      <c r="AG914" s="329"/>
      <c r="AH914" s="324"/>
      <c r="AI914" s="325"/>
      <c r="AJ914" s="325"/>
      <c r="AK914" s="325"/>
      <c r="AL914" s="326"/>
      <c r="AM914" s="327"/>
      <c r="AN914" s="327"/>
      <c r="AO914" s="328"/>
      <c r="AP914" s="322" t="s">
        <v>684</v>
      </c>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9" t="s">
        <v>502</v>
      </c>
      <c r="AD915" s="329"/>
      <c r="AE915" s="329"/>
      <c r="AF915" s="329"/>
      <c r="AG915" s="329"/>
      <c r="AH915" s="324"/>
      <c r="AI915" s="325"/>
      <c r="AJ915" s="325"/>
      <c r="AK915" s="325"/>
      <c r="AL915" s="326"/>
      <c r="AM915" s="327"/>
      <c r="AN915" s="327"/>
      <c r="AO915" s="328"/>
      <c r="AP915" s="322" t="s">
        <v>684</v>
      </c>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9" t="s">
        <v>502</v>
      </c>
      <c r="AD916" s="329"/>
      <c r="AE916" s="329"/>
      <c r="AF916" s="329"/>
      <c r="AG916" s="329"/>
      <c r="AH916" s="324"/>
      <c r="AI916" s="325"/>
      <c r="AJ916" s="325"/>
      <c r="AK916" s="325"/>
      <c r="AL916" s="326"/>
      <c r="AM916" s="327"/>
      <c r="AN916" s="327"/>
      <c r="AO916" s="328"/>
      <c r="AP916" s="322" t="s">
        <v>684</v>
      </c>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9" t="s">
        <v>502</v>
      </c>
      <c r="AD917" s="329"/>
      <c r="AE917" s="329"/>
      <c r="AF917" s="329"/>
      <c r="AG917" s="329"/>
      <c r="AH917" s="324"/>
      <c r="AI917" s="325"/>
      <c r="AJ917" s="325"/>
      <c r="AK917" s="325"/>
      <c r="AL917" s="326"/>
      <c r="AM917" s="327"/>
      <c r="AN917" s="327"/>
      <c r="AO917" s="328"/>
      <c r="AP917" s="322" t="s">
        <v>684</v>
      </c>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9" t="s">
        <v>502</v>
      </c>
      <c r="AD918" s="329"/>
      <c r="AE918" s="329"/>
      <c r="AF918" s="329"/>
      <c r="AG918" s="329"/>
      <c r="AH918" s="324"/>
      <c r="AI918" s="325"/>
      <c r="AJ918" s="325"/>
      <c r="AK918" s="325"/>
      <c r="AL918" s="326"/>
      <c r="AM918" s="327"/>
      <c r="AN918" s="327"/>
      <c r="AO918" s="328"/>
      <c r="AP918" s="322" t="s">
        <v>684</v>
      </c>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9" t="s">
        <v>502</v>
      </c>
      <c r="AD919" s="329"/>
      <c r="AE919" s="329"/>
      <c r="AF919" s="329"/>
      <c r="AG919" s="329"/>
      <c r="AH919" s="324"/>
      <c r="AI919" s="325"/>
      <c r="AJ919" s="325"/>
      <c r="AK919" s="325"/>
      <c r="AL919" s="326"/>
      <c r="AM919" s="327"/>
      <c r="AN919" s="327"/>
      <c r="AO919" s="328"/>
      <c r="AP919" s="322" t="s">
        <v>684</v>
      </c>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9" t="s">
        <v>502</v>
      </c>
      <c r="AD920" s="329"/>
      <c r="AE920" s="329"/>
      <c r="AF920" s="329"/>
      <c r="AG920" s="329"/>
      <c r="AH920" s="324"/>
      <c r="AI920" s="325"/>
      <c r="AJ920" s="325"/>
      <c r="AK920" s="325"/>
      <c r="AL920" s="326"/>
      <c r="AM920" s="327"/>
      <c r="AN920" s="327"/>
      <c r="AO920" s="328"/>
      <c r="AP920" s="322" t="s">
        <v>684</v>
      </c>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9" t="s">
        <v>502</v>
      </c>
      <c r="AD921" s="329"/>
      <c r="AE921" s="329"/>
      <c r="AF921" s="329"/>
      <c r="AG921" s="329"/>
      <c r="AH921" s="324"/>
      <c r="AI921" s="325"/>
      <c r="AJ921" s="325"/>
      <c r="AK921" s="325"/>
      <c r="AL921" s="326"/>
      <c r="AM921" s="327"/>
      <c r="AN921" s="327"/>
      <c r="AO921" s="328"/>
      <c r="AP921" s="322" t="s">
        <v>684</v>
      </c>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9" t="s">
        <v>502</v>
      </c>
      <c r="AD922" s="329"/>
      <c r="AE922" s="329"/>
      <c r="AF922" s="329"/>
      <c r="AG922" s="329"/>
      <c r="AH922" s="324"/>
      <c r="AI922" s="325"/>
      <c r="AJ922" s="325"/>
      <c r="AK922" s="325"/>
      <c r="AL922" s="326"/>
      <c r="AM922" s="327"/>
      <c r="AN922" s="327"/>
      <c r="AO922" s="328"/>
      <c r="AP922" s="322" t="s">
        <v>684</v>
      </c>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9" t="s">
        <v>502</v>
      </c>
      <c r="AD923" s="329"/>
      <c r="AE923" s="329"/>
      <c r="AF923" s="329"/>
      <c r="AG923" s="329"/>
      <c r="AH923" s="324"/>
      <c r="AI923" s="325"/>
      <c r="AJ923" s="325"/>
      <c r="AK923" s="325"/>
      <c r="AL923" s="326"/>
      <c r="AM923" s="327"/>
      <c r="AN923" s="327"/>
      <c r="AO923" s="328"/>
      <c r="AP923" s="322" t="s">
        <v>684</v>
      </c>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9" t="s">
        <v>502</v>
      </c>
      <c r="AD924" s="329"/>
      <c r="AE924" s="329"/>
      <c r="AF924" s="329"/>
      <c r="AG924" s="329"/>
      <c r="AH924" s="324"/>
      <c r="AI924" s="325"/>
      <c r="AJ924" s="325"/>
      <c r="AK924" s="325"/>
      <c r="AL924" s="326"/>
      <c r="AM924" s="327"/>
      <c r="AN924" s="327"/>
      <c r="AO924" s="328"/>
      <c r="AP924" s="322" t="s">
        <v>684</v>
      </c>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9" t="s">
        <v>502</v>
      </c>
      <c r="AD925" s="329"/>
      <c r="AE925" s="329"/>
      <c r="AF925" s="329"/>
      <c r="AG925" s="329"/>
      <c r="AH925" s="324"/>
      <c r="AI925" s="325"/>
      <c r="AJ925" s="325"/>
      <c r="AK925" s="325"/>
      <c r="AL925" s="326"/>
      <c r="AM925" s="327"/>
      <c r="AN925" s="327"/>
      <c r="AO925" s="328"/>
      <c r="AP925" s="322" t="s">
        <v>684</v>
      </c>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9" t="s">
        <v>502</v>
      </c>
      <c r="AD926" s="329"/>
      <c r="AE926" s="329"/>
      <c r="AF926" s="329"/>
      <c r="AG926" s="329"/>
      <c r="AH926" s="324"/>
      <c r="AI926" s="325"/>
      <c r="AJ926" s="325"/>
      <c r="AK926" s="325"/>
      <c r="AL926" s="326"/>
      <c r="AM926" s="327"/>
      <c r="AN926" s="327"/>
      <c r="AO926" s="328"/>
      <c r="AP926" s="322" t="s">
        <v>684</v>
      </c>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9" t="s">
        <v>502</v>
      </c>
      <c r="AD927" s="329"/>
      <c r="AE927" s="329"/>
      <c r="AF927" s="329"/>
      <c r="AG927" s="329"/>
      <c r="AH927" s="324"/>
      <c r="AI927" s="325"/>
      <c r="AJ927" s="325"/>
      <c r="AK927" s="325"/>
      <c r="AL927" s="326"/>
      <c r="AM927" s="327"/>
      <c r="AN927" s="327"/>
      <c r="AO927" s="328"/>
      <c r="AP927" s="322" t="s">
        <v>684</v>
      </c>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9" t="s">
        <v>502</v>
      </c>
      <c r="AD928" s="329"/>
      <c r="AE928" s="329"/>
      <c r="AF928" s="329"/>
      <c r="AG928" s="329"/>
      <c r="AH928" s="324"/>
      <c r="AI928" s="325"/>
      <c r="AJ928" s="325"/>
      <c r="AK928" s="325"/>
      <c r="AL928" s="326"/>
      <c r="AM928" s="327"/>
      <c r="AN928" s="327"/>
      <c r="AO928" s="328"/>
      <c r="AP928" s="322" t="s">
        <v>684</v>
      </c>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9" t="s">
        <v>502</v>
      </c>
      <c r="AD929" s="329"/>
      <c r="AE929" s="329"/>
      <c r="AF929" s="329"/>
      <c r="AG929" s="329"/>
      <c r="AH929" s="324"/>
      <c r="AI929" s="325"/>
      <c r="AJ929" s="325"/>
      <c r="AK929" s="325"/>
      <c r="AL929" s="326"/>
      <c r="AM929" s="327"/>
      <c r="AN929" s="327"/>
      <c r="AO929" s="328"/>
      <c r="AP929" s="322" t="s">
        <v>684</v>
      </c>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9" t="s">
        <v>502</v>
      </c>
      <c r="AD930" s="329"/>
      <c r="AE930" s="329"/>
      <c r="AF930" s="329"/>
      <c r="AG930" s="329"/>
      <c r="AH930" s="324"/>
      <c r="AI930" s="325"/>
      <c r="AJ930" s="325"/>
      <c r="AK930" s="325"/>
      <c r="AL930" s="326"/>
      <c r="AM930" s="327"/>
      <c r="AN930" s="327"/>
      <c r="AO930" s="328"/>
      <c r="AP930" s="322" t="s">
        <v>684</v>
      </c>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9" t="s">
        <v>502</v>
      </c>
      <c r="AD931" s="329"/>
      <c r="AE931" s="329"/>
      <c r="AF931" s="329"/>
      <c r="AG931" s="329"/>
      <c r="AH931" s="324"/>
      <c r="AI931" s="325"/>
      <c r="AJ931" s="325"/>
      <c r="AK931" s="325"/>
      <c r="AL931" s="326"/>
      <c r="AM931" s="327"/>
      <c r="AN931" s="327"/>
      <c r="AO931" s="328"/>
      <c r="AP931" s="322" t="s">
        <v>684</v>
      </c>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9" t="s">
        <v>502</v>
      </c>
      <c r="AD932" s="329"/>
      <c r="AE932" s="329"/>
      <c r="AF932" s="329"/>
      <c r="AG932" s="329"/>
      <c r="AH932" s="324"/>
      <c r="AI932" s="325"/>
      <c r="AJ932" s="325"/>
      <c r="AK932" s="325"/>
      <c r="AL932" s="326"/>
      <c r="AM932" s="327"/>
      <c r="AN932" s="327"/>
      <c r="AO932" s="328"/>
      <c r="AP932" s="322" t="s">
        <v>684</v>
      </c>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19" t="s">
        <v>687</v>
      </c>
      <c r="D936" s="419" t="s">
        <v>687</v>
      </c>
      <c r="E936" s="419" t="s">
        <v>687</v>
      </c>
      <c r="F936" s="419" t="s">
        <v>687</v>
      </c>
      <c r="G936" s="419" t="s">
        <v>687</v>
      </c>
      <c r="H936" s="419" t="s">
        <v>687</v>
      </c>
      <c r="I936" s="419" t="s">
        <v>687</v>
      </c>
      <c r="J936" s="420" t="s">
        <v>682</v>
      </c>
      <c r="K936" s="421"/>
      <c r="L936" s="421"/>
      <c r="M936" s="421"/>
      <c r="N936" s="421"/>
      <c r="O936" s="421"/>
      <c r="P936" s="895" t="s">
        <v>685</v>
      </c>
      <c r="Q936" s="896"/>
      <c r="R936" s="896"/>
      <c r="S936" s="896"/>
      <c r="T936" s="896"/>
      <c r="U936" s="896"/>
      <c r="V936" s="896"/>
      <c r="W936" s="896"/>
      <c r="X936" s="897"/>
      <c r="Y936" s="319">
        <v>8.4</v>
      </c>
      <c r="Z936" s="320"/>
      <c r="AA936" s="320"/>
      <c r="AB936" s="321"/>
      <c r="AC936" s="329" t="s">
        <v>501</v>
      </c>
      <c r="AD936" s="424"/>
      <c r="AE936" s="424"/>
      <c r="AF936" s="424"/>
      <c r="AG936" s="424"/>
      <c r="AH936" s="422" t="s">
        <v>693</v>
      </c>
      <c r="AI936" s="423"/>
      <c r="AJ936" s="423"/>
      <c r="AK936" s="423"/>
      <c r="AL936" s="326">
        <v>100</v>
      </c>
      <c r="AM936" s="327"/>
      <c r="AN936" s="327"/>
      <c r="AO936" s="328"/>
      <c r="AP936" s="322" t="s">
        <v>694</v>
      </c>
      <c r="AQ936" s="322"/>
      <c r="AR936" s="322"/>
      <c r="AS936" s="322"/>
      <c r="AT936" s="322"/>
      <c r="AU936" s="322"/>
      <c r="AV936" s="322"/>
      <c r="AW936" s="322"/>
      <c r="AX936" s="322"/>
    </row>
    <row r="937" spans="1:50" ht="30" customHeight="1" x14ac:dyDescent="0.15">
      <c r="A937" s="405">
        <v>2</v>
      </c>
      <c r="B937" s="405">
        <v>1</v>
      </c>
      <c r="C937" s="425" t="s">
        <v>700</v>
      </c>
      <c r="D937" s="419" t="s">
        <v>690</v>
      </c>
      <c r="E937" s="419" t="s">
        <v>690</v>
      </c>
      <c r="F937" s="419" t="s">
        <v>690</v>
      </c>
      <c r="G937" s="419" t="s">
        <v>690</v>
      </c>
      <c r="H937" s="419" t="s">
        <v>690</v>
      </c>
      <c r="I937" s="419" t="s">
        <v>690</v>
      </c>
      <c r="J937" s="420" t="s">
        <v>579</v>
      </c>
      <c r="K937" s="421"/>
      <c r="L937" s="421"/>
      <c r="M937" s="421"/>
      <c r="N937" s="421"/>
      <c r="O937" s="421"/>
      <c r="P937" s="317" t="s">
        <v>692</v>
      </c>
      <c r="Q937" s="318"/>
      <c r="R937" s="318"/>
      <c r="S937" s="318"/>
      <c r="T937" s="318"/>
      <c r="U937" s="318"/>
      <c r="V937" s="318"/>
      <c r="W937" s="318"/>
      <c r="X937" s="318"/>
      <c r="Y937" s="319">
        <v>0.8</v>
      </c>
      <c r="Z937" s="320"/>
      <c r="AA937" s="320"/>
      <c r="AB937" s="321"/>
      <c r="AC937" s="329" t="s">
        <v>501</v>
      </c>
      <c r="AD937" s="424"/>
      <c r="AE937" s="424"/>
      <c r="AF937" s="424"/>
      <c r="AG937" s="424"/>
      <c r="AH937" s="324" t="s">
        <v>579</v>
      </c>
      <c r="AI937" s="325"/>
      <c r="AJ937" s="325"/>
      <c r="AK937" s="325"/>
      <c r="AL937" s="326">
        <v>100</v>
      </c>
      <c r="AM937" s="327"/>
      <c r="AN937" s="327"/>
      <c r="AO937" s="328"/>
      <c r="AP937" s="322" t="s">
        <v>695</v>
      </c>
      <c r="AQ937" s="322"/>
      <c r="AR937" s="322"/>
      <c r="AS937" s="322"/>
      <c r="AT937" s="322"/>
      <c r="AU937" s="322"/>
      <c r="AV937" s="322"/>
      <c r="AW937" s="322"/>
      <c r="AX937" s="322"/>
    </row>
    <row r="938" spans="1:50" ht="30" customHeight="1" x14ac:dyDescent="0.15">
      <c r="A938" s="405">
        <v>3</v>
      </c>
      <c r="B938" s="405">
        <v>1</v>
      </c>
      <c r="C938" s="425" t="s">
        <v>689</v>
      </c>
      <c r="D938" s="419" t="s">
        <v>689</v>
      </c>
      <c r="E938" s="419" t="s">
        <v>689</v>
      </c>
      <c r="F938" s="419" t="s">
        <v>689</v>
      </c>
      <c r="G938" s="419" t="s">
        <v>689</v>
      </c>
      <c r="H938" s="419" t="s">
        <v>689</v>
      </c>
      <c r="I938" s="419" t="s">
        <v>689</v>
      </c>
      <c r="J938" s="420">
        <v>6120102013717</v>
      </c>
      <c r="K938" s="421"/>
      <c r="L938" s="421"/>
      <c r="M938" s="421"/>
      <c r="N938" s="421"/>
      <c r="O938" s="421"/>
      <c r="P938" s="317" t="s">
        <v>692</v>
      </c>
      <c r="Q938" s="318"/>
      <c r="R938" s="318"/>
      <c r="S938" s="318"/>
      <c r="T938" s="318"/>
      <c r="U938" s="318"/>
      <c r="V938" s="318"/>
      <c r="W938" s="318"/>
      <c r="X938" s="318"/>
      <c r="Y938" s="319">
        <v>0.7</v>
      </c>
      <c r="Z938" s="320"/>
      <c r="AA938" s="320"/>
      <c r="AB938" s="321"/>
      <c r="AC938" s="329" t="s">
        <v>501</v>
      </c>
      <c r="AD938" s="424"/>
      <c r="AE938" s="424"/>
      <c r="AF938" s="424"/>
      <c r="AG938" s="424"/>
      <c r="AH938" s="324" t="s">
        <v>682</v>
      </c>
      <c r="AI938" s="325"/>
      <c r="AJ938" s="325"/>
      <c r="AK938" s="325"/>
      <c r="AL938" s="326">
        <v>100</v>
      </c>
      <c r="AM938" s="327"/>
      <c r="AN938" s="327"/>
      <c r="AO938" s="328"/>
      <c r="AP938" s="322" t="s">
        <v>695</v>
      </c>
      <c r="AQ938" s="322"/>
      <c r="AR938" s="322"/>
      <c r="AS938" s="322"/>
      <c r="AT938" s="322"/>
      <c r="AU938" s="322"/>
      <c r="AV938" s="322"/>
      <c r="AW938" s="322"/>
      <c r="AX938" s="322"/>
    </row>
    <row r="939" spans="1:50" ht="30" customHeight="1" x14ac:dyDescent="0.15">
      <c r="A939" s="405">
        <v>4</v>
      </c>
      <c r="B939" s="405">
        <v>1</v>
      </c>
      <c r="C939" s="419" t="s">
        <v>688</v>
      </c>
      <c r="D939" s="419" t="s">
        <v>688</v>
      </c>
      <c r="E939" s="419" t="s">
        <v>688</v>
      </c>
      <c r="F939" s="419" t="s">
        <v>688</v>
      </c>
      <c r="G939" s="419" t="s">
        <v>688</v>
      </c>
      <c r="H939" s="419" t="s">
        <v>688</v>
      </c>
      <c r="I939" s="419" t="s">
        <v>688</v>
      </c>
      <c r="J939" s="420">
        <v>7120001109441</v>
      </c>
      <c r="K939" s="421"/>
      <c r="L939" s="421"/>
      <c r="M939" s="421"/>
      <c r="N939" s="421"/>
      <c r="O939" s="421"/>
      <c r="P939" s="317" t="s">
        <v>691</v>
      </c>
      <c r="Q939" s="318"/>
      <c r="R939" s="318"/>
      <c r="S939" s="318"/>
      <c r="T939" s="318"/>
      <c r="U939" s="318"/>
      <c r="V939" s="318"/>
      <c r="W939" s="318"/>
      <c r="X939" s="318"/>
      <c r="Y939" s="319">
        <v>0.1</v>
      </c>
      <c r="Z939" s="320"/>
      <c r="AA939" s="320"/>
      <c r="AB939" s="321"/>
      <c r="AC939" s="329" t="s">
        <v>501</v>
      </c>
      <c r="AD939" s="424"/>
      <c r="AE939" s="424"/>
      <c r="AF939" s="424"/>
      <c r="AG939" s="424"/>
      <c r="AH939" s="422" t="s">
        <v>682</v>
      </c>
      <c r="AI939" s="423"/>
      <c r="AJ939" s="423"/>
      <c r="AK939" s="423"/>
      <c r="AL939" s="326">
        <v>100</v>
      </c>
      <c r="AM939" s="327"/>
      <c r="AN939" s="327"/>
      <c r="AO939" s="328"/>
      <c r="AP939" s="322" t="s">
        <v>683</v>
      </c>
      <c r="AQ939" s="322"/>
      <c r="AR939" s="322"/>
      <c r="AS939" s="322"/>
      <c r="AT939" s="322"/>
      <c r="AU939" s="322"/>
      <c r="AV939" s="322"/>
      <c r="AW939" s="322"/>
      <c r="AX939" s="322"/>
    </row>
    <row r="940" spans="1:50" hidden="1" x14ac:dyDescent="0.15">
      <c r="A940" s="405">
        <v>5</v>
      </c>
      <c r="B940" s="405">
        <v>1</v>
      </c>
      <c r="C940" s="419"/>
      <c r="D940" s="419"/>
      <c r="E940" s="419"/>
      <c r="F940" s="419"/>
      <c r="G940" s="419"/>
      <c r="H940" s="419"/>
      <c r="I940" s="419"/>
      <c r="J940" s="420"/>
      <c r="K940" s="421"/>
      <c r="L940" s="421"/>
      <c r="M940" s="421"/>
      <c r="N940" s="421"/>
      <c r="O940" s="421"/>
      <c r="P940" s="317"/>
      <c r="Q940" s="318"/>
      <c r="R940" s="318"/>
      <c r="S940" s="318"/>
      <c r="T940" s="318"/>
      <c r="U940" s="318"/>
      <c r="V940" s="318"/>
      <c r="W940" s="318"/>
      <c r="X940" s="318"/>
      <c r="Y940" s="319"/>
      <c r="Z940" s="320"/>
      <c r="AA940" s="320"/>
      <c r="AB940" s="321"/>
      <c r="AC940" s="329"/>
      <c r="AD940" s="424"/>
      <c r="AE940" s="424"/>
      <c r="AF940" s="424"/>
      <c r="AG940" s="424"/>
      <c r="AH940" s="422"/>
      <c r="AI940" s="423"/>
      <c r="AJ940" s="423"/>
      <c r="AK940" s="423"/>
      <c r="AL940" s="326"/>
      <c r="AM940" s="327"/>
      <c r="AN940" s="327"/>
      <c r="AO940" s="328"/>
      <c r="AP940" s="322"/>
      <c r="AQ940" s="322"/>
      <c r="AR940" s="322"/>
      <c r="AS940" s="322"/>
      <c r="AT940" s="322"/>
      <c r="AU940" s="322"/>
      <c r="AV940" s="322"/>
      <c r="AW940" s="322"/>
      <c r="AX940" s="322"/>
    </row>
    <row r="941" spans="1:50" hidden="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idden="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idden="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idden="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idden="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idden="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idden="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idden="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idden="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idden="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idden="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idden="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idden="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idden="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idden="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idden="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idden="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idden="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idden="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idden="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idden="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idden="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idden="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idden="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466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451</v>
      </c>
      <c r="AQ1101" s="427"/>
      <c r="AR1101" s="427"/>
      <c r="AS1101" s="427"/>
      <c r="AT1101" s="427"/>
      <c r="AU1101" s="427"/>
      <c r="AV1101" s="427"/>
      <c r="AW1101" s="427"/>
      <c r="AX1101" s="427"/>
    </row>
    <row r="1102" spans="1:50" ht="30" customHeight="1" x14ac:dyDescent="0.15">
      <c r="A1102" s="405">
        <v>1</v>
      </c>
      <c r="B1102" s="405">
        <v>1</v>
      </c>
      <c r="C1102" s="893"/>
      <c r="D1102" s="893"/>
      <c r="E1102" s="261" t="s">
        <v>696</v>
      </c>
      <c r="F1102" s="892"/>
      <c r="G1102" s="892"/>
      <c r="H1102" s="892"/>
      <c r="I1102" s="892"/>
      <c r="J1102" s="420"/>
      <c r="K1102" s="421"/>
      <c r="L1102" s="421"/>
      <c r="M1102" s="421"/>
      <c r="N1102" s="421"/>
      <c r="O1102" s="421"/>
      <c r="P1102" s="317" t="s">
        <v>697</v>
      </c>
      <c r="Q1102" s="318"/>
      <c r="R1102" s="318"/>
      <c r="S1102" s="318"/>
      <c r="T1102" s="318"/>
      <c r="U1102" s="318"/>
      <c r="V1102" s="318"/>
      <c r="W1102" s="318"/>
      <c r="X1102" s="318"/>
      <c r="Y1102" s="319" t="s">
        <v>682</v>
      </c>
      <c r="Z1102" s="320"/>
      <c r="AA1102" s="320"/>
      <c r="AB1102" s="321"/>
      <c r="AC1102" s="323"/>
      <c r="AD1102" s="323"/>
      <c r="AE1102" s="323"/>
      <c r="AF1102" s="323"/>
      <c r="AG1102" s="323"/>
      <c r="AH1102" s="324" t="s">
        <v>682</v>
      </c>
      <c r="AI1102" s="325"/>
      <c r="AJ1102" s="325"/>
      <c r="AK1102" s="325"/>
      <c r="AL1102" s="326" t="s">
        <v>682</v>
      </c>
      <c r="AM1102" s="327"/>
      <c r="AN1102" s="327"/>
      <c r="AO1102" s="328"/>
      <c r="AP1102" s="322" t="s">
        <v>697</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82">
    <cfRule type="expression" dxfId="2809" priority="13893">
      <formula>IF(RIGHT(TEXT(Y782,"0.#"),1)=".",FALSE,TRUE)</formula>
    </cfRule>
    <cfRule type="expression" dxfId="2808" priority="13894">
      <formula>IF(RIGHT(TEXT(Y782,"0.#"),1)=".",TRUE,FALSE)</formula>
    </cfRule>
  </conditionalFormatting>
  <conditionalFormatting sqref="Y791">
    <cfRule type="expression" dxfId="2807" priority="13889">
      <formula>IF(RIGHT(TEXT(Y791,"0.#"),1)=".",FALSE,TRUE)</formula>
    </cfRule>
    <cfRule type="expression" dxfId="2806" priority="13890">
      <formula>IF(RIGHT(TEXT(Y791,"0.#"),1)=".",TRUE,FALSE)</formula>
    </cfRule>
  </conditionalFormatting>
  <conditionalFormatting sqref="Y822:Y829 Y820 Y809:Y816 Y807 Y796:Y803 Y794">
    <cfRule type="expression" dxfId="2805" priority="13671">
      <formula>IF(RIGHT(TEXT(Y794,"0.#"),1)=".",FALSE,TRUE)</formula>
    </cfRule>
    <cfRule type="expression" dxfId="2804" priority="13672">
      <formula>IF(RIGHT(TEXT(Y794,"0.#"),1)=".",TRUE,FALSE)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83:Y790 Y781">
    <cfRule type="expression" dxfId="2797" priority="13695">
      <formula>IF(RIGHT(TEXT(Y781,"0.#"),1)=".",FALSE,TRUE)</formula>
    </cfRule>
    <cfRule type="expression" dxfId="2796" priority="13696">
      <formula>IF(RIGHT(TEXT(Y781,"0.#"),1)=".",TRUE,FALSE)</formula>
    </cfRule>
  </conditionalFormatting>
  <conditionalFormatting sqref="AU782">
    <cfRule type="expression" dxfId="2795" priority="13693">
      <formula>IF(RIGHT(TEXT(AU782,"0.#"),1)=".",FALSE,TRUE)</formula>
    </cfRule>
    <cfRule type="expression" dxfId="2794" priority="13694">
      <formula>IF(RIGHT(TEXT(AU782,"0.#"),1)=".",TRUE,FALSE)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3:AU790 AU781">
    <cfRule type="expression" dxfId="2791" priority="13689">
      <formula>IF(RIGHT(TEXT(AU781,"0.#"),1)=".",FALSE,TRUE)</formula>
    </cfRule>
    <cfRule type="expression" dxfId="2790" priority="13690">
      <formula>IF(RIGHT(TEXT(AU781,"0.#"),1)=".",TRUE,FALSE)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66">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46">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 Y941:Y965">
    <cfRule type="expression" dxfId="2067" priority="2063">
      <formula>IF(RIGHT(TEXT(Y938,"0.#"),1)=".",FALSE,TRUE)</formula>
    </cfRule>
    <cfRule type="expression" dxfId="2066" priority="2064">
      <formula>IF(RIGHT(TEXT(Y938,"0.#"),1)=".",TRUE,FALSE)</formula>
    </cfRule>
  </conditionalFormatting>
  <conditionalFormatting sqref="Y936">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899">
    <cfRule type="expression" dxfId="1977" priority="2089">
      <formula>IF(AND(AL880&gt;=0, RIGHT(TEXT(AL880,"0.#"),1)&lt;&gt;"."),TRUE,FALSE)</formula>
    </cfRule>
    <cfRule type="expression" dxfId="1976" priority="2090">
      <formula>IF(AND(AL880&gt;=0, RIGHT(TEXT(AL880,"0.#"),1)="."),TRUE,FALSE)</formula>
    </cfRule>
    <cfRule type="expression" dxfId="1975" priority="2091">
      <formula>IF(AND(AL880&lt;0, RIGHT(TEXT(AL880,"0.#"),1)&lt;&gt;"."),TRUE,FALSE)</formula>
    </cfRule>
    <cfRule type="expression" dxfId="1974" priority="2092">
      <formula>IF(AND(AL880&lt;0, RIGHT(TEXT(AL880,"0.#"),1)="."),TRUE,FALSE)</formula>
    </cfRule>
  </conditionalFormatting>
  <conditionalFormatting sqref="AL870:AO879">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12:AO932">
    <cfRule type="expression" dxfId="1969" priority="2077">
      <formula>IF(AND(AL912&gt;=0, RIGHT(TEXT(AL912,"0.#"),1)&lt;&gt;"."),TRUE,FALSE)</formula>
    </cfRule>
    <cfRule type="expression" dxfId="1968" priority="2078">
      <formula>IF(AND(AL912&gt;=0, RIGHT(TEXT(AL912,"0.#"),1)="."),TRUE,FALSE)</formula>
    </cfRule>
    <cfRule type="expression" dxfId="1967" priority="2079">
      <formula>IF(AND(AL912&lt;0, RIGHT(TEXT(AL912,"0.#"),1)&lt;&gt;"."),TRUE,FALSE)</formula>
    </cfRule>
    <cfRule type="expression" dxfId="1966" priority="2080">
      <formula>IF(AND(AL912&lt;0, RIGHT(TEXT(AL912,"0.#"),1)="."),TRUE,FALSE)</formula>
    </cfRule>
  </conditionalFormatting>
  <conditionalFormatting sqref="AL903:AO911">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38 AL941: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6">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940">
    <cfRule type="expression" dxfId="717" priority="13">
      <formula>IF(RIGHT(TEXT(Y940,"0.#"),1)=".",FALSE,TRUE)</formula>
    </cfRule>
    <cfRule type="expression" dxfId="716" priority="14">
      <formula>IF(RIGHT(TEXT(Y940,"0.#"),1)=".",TRUE,FALSE)</formula>
    </cfRule>
  </conditionalFormatting>
  <conditionalFormatting sqref="AL940:AO940">
    <cfRule type="expression" dxfId="715" priority="15">
      <formula>IF(AND(AL940&gt;=0, RIGHT(TEXT(AL940,"0.#"),1)&lt;&gt;"."),TRUE,FALSE)</formula>
    </cfRule>
    <cfRule type="expression" dxfId="714" priority="16">
      <formula>IF(AND(AL940&gt;=0, RIGHT(TEXT(AL940,"0.#"),1)="."),TRUE,FALSE)</formula>
    </cfRule>
    <cfRule type="expression" dxfId="713" priority="17">
      <formula>IF(AND(AL940&lt;0, RIGHT(TEXT(AL940,"0.#"),1)&lt;&gt;"."),TRUE,FALSE)</formula>
    </cfRule>
    <cfRule type="expression" dxfId="712" priority="18">
      <formula>IF(AND(AL940&lt;0, RIGHT(TEXT(AL940,"0.#"),1)="."),TRUE,FALSE)</formula>
    </cfRule>
  </conditionalFormatting>
  <conditionalFormatting sqref="Y937">
    <cfRule type="expression" dxfId="711" priority="7">
      <formula>IF(RIGHT(TEXT(Y937,"0.#"),1)=".",FALSE,TRUE)</formula>
    </cfRule>
    <cfRule type="expression" dxfId="710" priority="8">
      <formula>IF(RIGHT(TEXT(Y937,"0.#"),1)=".",TRUE,FALSE)</formula>
    </cfRule>
  </conditionalFormatting>
  <conditionalFormatting sqref="AL937:AO937">
    <cfRule type="expression" dxfId="709" priority="9">
      <formula>IF(AND(AL937&gt;=0, RIGHT(TEXT(AL937,"0.#"),1)&lt;&gt;"."),TRUE,FALSE)</formula>
    </cfRule>
    <cfRule type="expression" dxfId="708" priority="10">
      <formula>IF(AND(AL937&gt;=0, RIGHT(TEXT(AL937,"0.#"),1)="."),TRUE,FALSE)</formula>
    </cfRule>
    <cfRule type="expression" dxfId="707" priority="11">
      <formula>IF(AND(AL937&lt;0, RIGHT(TEXT(AL937,"0.#"),1)&lt;&gt;"."),TRUE,FALSE)</formula>
    </cfRule>
    <cfRule type="expression" dxfId="706" priority="12">
      <formula>IF(AND(AL937&lt;0, RIGHT(TEXT(AL937,"0.#"),1)="."),TRUE,FALSE)</formula>
    </cfRule>
  </conditionalFormatting>
  <conditionalFormatting sqref="Y939">
    <cfRule type="expression" dxfId="705" priority="1">
      <formula>IF(RIGHT(TEXT(Y939,"0.#"),1)=".",FALSE,TRUE)</formula>
    </cfRule>
    <cfRule type="expression" dxfId="704" priority="2">
      <formula>IF(RIGHT(TEXT(Y939,"0.#"),1)=".",TRUE,FALSE)</formula>
    </cfRule>
  </conditionalFormatting>
  <conditionalFormatting sqref="AL939:AO939">
    <cfRule type="expression" dxfId="703" priority="3">
      <formula>IF(AND(AL939&gt;=0, RIGHT(TEXT(AL939,"0.#"),1)&lt;&gt;"."),TRUE,FALSE)</formula>
    </cfRule>
    <cfRule type="expression" dxfId="702" priority="4">
      <formula>IF(AND(AL939&gt;=0, RIGHT(TEXT(AL939,"0.#"),1)="."),TRUE,FALSE)</formula>
    </cfRule>
    <cfRule type="expression" dxfId="701" priority="5">
      <formula>IF(AND(AL939&lt;0, RIGHT(TEXT(AL939,"0.#"),1)&lt;&gt;"."),TRUE,FALSE)</formula>
    </cfRule>
    <cfRule type="expression" dxfId="700" priority="6">
      <formula>IF(AND(AL939&lt;0, RIGHT(TEXT(AL939,"0.#"),1)="."),TRUE,FALSE)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9" max="49" man="1"/>
    <brk id="833"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3"/>
      <c r="AA2" s="414"/>
      <c r="AB2" s="1011" t="s">
        <v>11</v>
      </c>
      <c r="AC2" s="1012"/>
      <c r="AD2" s="1013"/>
      <c r="AE2" s="999" t="s">
        <v>554</v>
      </c>
      <c r="AF2" s="999"/>
      <c r="AG2" s="999"/>
      <c r="AH2" s="999"/>
      <c r="AI2" s="999" t="s">
        <v>551</v>
      </c>
      <c r="AJ2" s="999"/>
      <c r="AK2" s="999"/>
      <c r="AL2" s="999"/>
      <c r="AM2" s="999" t="s">
        <v>525</v>
      </c>
      <c r="AN2" s="999"/>
      <c r="AO2" s="999"/>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8"/>
      <c r="Z3" s="1009"/>
      <c r="AA3" s="1010"/>
      <c r="AB3" s="1014"/>
      <c r="AC3" s="1015"/>
      <c r="AD3" s="1016"/>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00" t="s">
        <v>503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3"/>
      <c r="AA9" s="414"/>
      <c r="AB9" s="1011" t="s">
        <v>11</v>
      </c>
      <c r="AC9" s="1012"/>
      <c r="AD9" s="1013"/>
      <c r="AE9" s="999" t="s">
        <v>555</v>
      </c>
      <c r="AF9" s="999"/>
      <c r="AG9" s="999"/>
      <c r="AH9" s="999"/>
      <c r="AI9" s="999" t="s">
        <v>551</v>
      </c>
      <c r="AJ9" s="999"/>
      <c r="AK9" s="999"/>
      <c r="AL9" s="999"/>
      <c r="AM9" s="999" t="s">
        <v>525</v>
      </c>
      <c r="AN9" s="999"/>
      <c r="AO9" s="999"/>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8"/>
      <c r="Z10" s="1009"/>
      <c r="AA10" s="1010"/>
      <c r="AB10" s="1014"/>
      <c r="AC10" s="1015"/>
      <c r="AD10" s="1016"/>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00" t="s">
        <v>503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3"/>
      <c r="AA16" s="414"/>
      <c r="AB16" s="1011" t="s">
        <v>11</v>
      </c>
      <c r="AC16" s="1012"/>
      <c r="AD16" s="1013"/>
      <c r="AE16" s="999" t="s">
        <v>554</v>
      </c>
      <c r="AF16" s="999"/>
      <c r="AG16" s="999"/>
      <c r="AH16" s="999"/>
      <c r="AI16" s="999" t="s">
        <v>552</v>
      </c>
      <c r="AJ16" s="999"/>
      <c r="AK16" s="999"/>
      <c r="AL16" s="999"/>
      <c r="AM16" s="999" t="s">
        <v>525</v>
      </c>
      <c r="AN16" s="999"/>
      <c r="AO16" s="999"/>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8"/>
      <c r="Z17" s="1009"/>
      <c r="AA17" s="1010"/>
      <c r="AB17" s="1014"/>
      <c r="AC17" s="1015"/>
      <c r="AD17" s="1016"/>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00" t="s">
        <v>503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3"/>
      <c r="AA23" s="414"/>
      <c r="AB23" s="1011" t="s">
        <v>11</v>
      </c>
      <c r="AC23" s="1012"/>
      <c r="AD23" s="1013"/>
      <c r="AE23" s="999" t="s">
        <v>556</v>
      </c>
      <c r="AF23" s="999"/>
      <c r="AG23" s="999"/>
      <c r="AH23" s="999"/>
      <c r="AI23" s="999" t="s">
        <v>551</v>
      </c>
      <c r="AJ23" s="999"/>
      <c r="AK23" s="999"/>
      <c r="AL23" s="999"/>
      <c r="AM23" s="999" t="s">
        <v>525</v>
      </c>
      <c r="AN23" s="999"/>
      <c r="AO23" s="999"/>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8"/>
      <c r="Z24" s="1009"/>
      <c r="AA24" s="1010"/>
      <c r="AB24" s="1014"/>
      <c r="AC24" s="1015"/>
      <c r="AD24" s="1016"/>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00" t="s">
        <v>503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3"/>
      <c r="AA30" s="414"/>
      <c r="AB30" s="1011" t="s">
        <v>11</v>
      </c>
      <c r="AC30" s="1012"/>
      <c r="AD30" s="1013"/>
      <c r="AE30" s="999" t="s">
        <v>554</v>
      </c>
      <c r="AF30" s="999"/>
      <c r="AG30" s="999"/>
      <c r="AH30" s="999"/>
      <c r="AI30" s="999" t="s">
        <v>551</v>
      </c>
      <c r="AJ30" s="999"/>
      <c r="AK30" s="999"/>
      <c r="AL30" s="999"/>
      <c r="AM30" s="999" t="s">
        <v>549</v>
      </c>
      <c r="AN30" s="999"/>
      <c r="AO30" s="999"/>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8"/>
      <c r="Z31" s="1009"/>
      <c r="AA31" s="1010"/>
      <c r="AB31" s="1014"/>
      <c r="AC31" s="1015"/>
      <c r="AD31" s="1016"/>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00" t="s">
        <v>503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3"/>
      <c r="AA37" s="414"/>
      <c r="AB37" s="1011" t="s">
        <v>11</v>
      </c>
      <c r="AC37" s="1012"/>
      <c r="AD37" s="1013"/>
      <c r="AE37" s="999" t="s">
        <v>556</v>
      </c>
      <c r="AF37" s="999"/>
      <c r="AG37" s="999"/>
      <c r="AH37" s="999"/>
      <c r="AI37" s="999" t="s">
        <v>553</v>
      </c>
      <c r="AJ37" s="999"/>
      <c r="AK37" s="999"/>
      <c r="AL37" s="999"/>
      <c r="AM37" s="999" t="s">
        <v>550</v>
      </c>
      <c r="AN37" s="999"/>
      <c r="AO37" s="999"/>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8"/>
      <c r="Z38" s="1009"/>
      <c r="AA38" s="1010"/>
      <c r="AB38" s="1014"/>
      <c r="AC38" s="1015"/>
      <c r="AD38" s="1016"/>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00" t="s">
        <v>503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3"/>
      <c r="AA44" s="414"/>
      <c r="AB44" s="1011" t="s">
        <v>11</v>
      </c>
      <c r="AC44" s="1012"/>
      <c r="AD44" s="1013"/>
      <c r="AE44" s="999" t="s">
        <v>554</v>
      </c>
      <c r="AF44" s="999"/>
      <c r="AG44" s="999"/>
      <c r="AH44" s="999"/>
      <c r="AI44" s="999" t="s">
        <v>551</v>
      </c>
      <c r="AJ44" s="999"/>
      <c r="AK44" s="999"/>
      <c r="AL44" s="999"/>
      <c r="AM44" s="999" t="s">
        <v>525</v>
      </c>
      <c r="AN44" s="999"/>
      <c r="AO44" s="999"/>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8"/>
      <c r="Z45" s="1009"/>
      <c r="AA45" s="1010"/>
      <c r="AB45" s="1014"/>
      <c r="AC45" s="1015"/>
      <c r="AD45" s="1016"/>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00" t="s">
        <v>503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3"/>
      <c r="AA51" s="414"/>
      <c r="AB51" s="458" t="s">
        <v>11</v>
      </c>
      <c r="AC51" s="1012"/>
      <c r="AD51" s="1013"/>
      <c r="AE51" s="999" t="s">
        <v>554</v>
      </c>
      <c r="AF51" s="999"/>
      <c r="AG51" s="999"/>
      <c r="AH51" s="999"/>
      <c r="AI51" s="999" t="s">
        <v>551</v>
      </c>
      <c r="AJ51" s="999"/>
      <c r="AK51" s="999"/>
      <c r="AL51" s="999"/>
      <c r="AM51" s="999" t="s">
        <v>525</v>
      </c>
      <c r="AN51" s="999"/>
      <c r="AO51" s="999"/>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8"/>
      <c r="Z52" s="1009"/>
      <c r="AA52" s="1010"/>
      <c r="AB52" s="1014"/>
      <c r="AC52" s="1015"/>
      <c r="AD52" s="1016"/>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00" t="s">
        <v>503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3"/>
      <c r="AA58" s="414"/>
      <c r="AB58" s="1011" t="s">
        <v>11</v>
      </c>
      <c r="AC58" s="1012"/>
      <c r="AD58" s="1013"/>
      <c r="AE58" s="999" t="s">
        <v>554</v>
      </c>
      <c r="AF58" s="999"/>
      <c r="AG58" s="999"/>
      <c r="AH58" s="999"/>
      <c r="AI58" s="999" t="s">
        <v>551</v>
      </c>
      <c r="AJ58" s="999"/>
      <c r="AK58" s="999"/>
      <c r="AL58" s="999"/>
      <c r="AM58" s="999" t="s">
        <v>525</v>
      </c>
      <c r="AN58" s="999"/>
      <c r="AO58" s="999"/>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8"/>
      <c r="Z59" s="1009"/>
      <c r="AA59" s="1010"/>
      <c r="AB59" s="1014"/>
      <c r="AC59" s="1015"/>
      <c r="AD59" s="1016"/>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00" t="s">
        <v>503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3"/>
      <c r="AA65" s="414"/>
      <c r="AB65" s="1011" t="s">
        <v>11</v>
      </c>
      <c r="AC65" s="1012"/>
      <c r="AD65" s="1013"/>
      <c r="AE65" s="999" t="s">
        <v>554</v>
      </c>
      <c r="AF65" s="999"/>
      <c r="AG65" s="999"/>
      <c r="AH65" s="999"/>
      <c r="AI65" s="999" t="s">
        <v>551</v>
      </c>
      <c r="AJ65" s="999"/>
      <c r="AK65" s="999"/>
      <c r="AL65" s="999"/>
      <c r="AM65" s="999" t="s">
        <v>525</v>
      </c>
      <c r="AN65" s="999"/>
      <c r="AO65" s="999"/>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8"/>
      <c r="Z66" s="1009"/>
      <c r="AA66" s="1010"/>
      <c r="AB66" s="1014"/>
      <c r="AC66" s="1015"/>
      <c r="AD66" s="1016"/>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00" t="s">
        <v>503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9"/>
      <c r="B6" s="1040"/>
      <c r="C6" s="1040"/>
      <c r="D6" s="1040"/>
      <c r="E6" s="1040"/>
      <c r="F6" s="1041"/>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9"/>
      <c r="B7" s="1040"/>
      <c r="C7" s="1040"/>
      <c r="D7" s="1040"/>
      <c r="E7" s="1040"/>
      <c r="F7" s="1041"/>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9"/>
      <c r="B8" s="1040"/>
      <c r="C8" s="1040"/>
      <c r="D8" s="1040"/>
      <c r="E8" s="1040"/>
      <c r="F8" s="1041"/>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9"/>
      <c r="B9" s="1040"/>
      <c r="C9" s="1040"/>
      <c r="D9" s="1040"/>
      <c r="E9" s="1040"/>
      <c r="F9" s="1041"/>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9"/>
      <c r="B10" s="1040"/>
      <c r="C10" s="1040"/>
      <c r="D10" s="1040"/>
      <c r="E10" s="1040"/>
      <c r="F10" s="1041"/>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9"/>
      <c r="B11" s="1040"/>
      <c r="C11" s="1040"/>
      <c r="D11" s="1040"/>
      <c r="E11" s="1040"/>
      <c r="F11" s="1041"/>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9"/>
      <c r="B12" s="1040"/>
      <c r="C12" s="1040"/>
      <c r="D12" s="1040"/>
      <c r="E12" s="1040"/>
      <c r="F12" s="1041"/>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9"/>
      <c r="B13" s="1040"/>
      <c r="C13" s="1040"/>
      <c r="D13" s="1040"/>
      <c r="E13" s="1040"/>
      <c r="F13" s="1041"/>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9"/>
      <c r="B14" s="1040"/>
      <c r="C14" s="1040"/>
      <c r="D14" s="1040"/>
      <c r="E14" s="1040"/>
      <c r="F14" s="104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9"/>
      <c r="B19" s="1040"/>
      <c r="C19" s="1040"/>
      <c r="D19" s="1040"/>
      <c r="E19" s="1040"/>
      <c r="F19" s="1041"/>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9"/>
      <c r="B20" s="1040"/>
      <c r="C20" s="1040"/>
      <c r="D20" s="1040"/>
      <c r="E20" s="1040"/>
      <c r="F20" s="1041"/>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9"/>
      <c r="B21" s="1040"/>
      <c r="C21" s="1040"/>
      <c r="D21" s="1040"/>
      <c r="E21" s="1040"/>
      <c r="F21" s="1041"/>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9"/>
      <c r="B22" s="1040"/>
      <c r="C22" s="1040"/>
      <c r="D22" s="1040"/>
      <c r="E22" s="1040"/>
      <c r="F22" s="1041"/>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9"/>
      <c r="B23" s="1040"/>
      <c r="C23" s="1040"/>
      <c r="D23" s="1040"/>
      <c r="E23" s="1040"/>
      <c r="F23" s="1041"/>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9"/>
      <c r="B24" s="1040"/>
      <c r="C24" s="1040"/>
      <c r="D24" s="1040"/>
      <c r="E24" s="1040"/>
      <c r="F24" s="1041"/>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9"/>
      <c r="B25" s="1040"/>
      <c r="C25" s="1040"/>
      <c r="D25" s="1040"/>
      <c r="E25" s="1040"/>
      <c r="F25" s="1041"/>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9"/>
      <c r="B26" s="1040"/>
      <c r="C26" s="1040"/>
      <c r="D26" s="1040"/>
      <c r="E26" s="1040"/>
      <c r="F26" s="1041"/>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9"/>
      <c r="B27" s="1040"/>
      <c r="C27" s="1040"/>
      <c r="D27" s="1040"/>
      <c r="E27" s="1040"/>
      <c r="F27" s="104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9"/>
      <c r="B32" s="1040"/>
      <c r="C32" s="1040"/>
      <c r="D32" s="1040"/>
      <c r="E32" s="1040"/>
      <c r="F32" s="1041"/>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9"/>
      <c r="B33" s="1040"/>
      <c r="C33" s="1040"/>
      <c r="D33" s="1040"/>
      <c r="E33" s="1040"/>
      <c r="F33" s="1041"/>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9"/>
      <c r="B34" s="1040"/>
      <c r="C34" s="1040"/>
      <c r="D34" s="1040"/>
      <c r="E34" s="1040"/>
      <c r="F34" s="1041"/>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9"/>
      <c r="B35" s="1040"/>
      <c r="C35" s="1040"/>
      <c r="D35" s="1040"/>
      <c r="E35" s="1040"/>
      <c r="F35" s="1041"/>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9"/>
      <c r="B36" s="1040"/>
      <c r="C36" s="1040"/>
      <c r="D36" s="1040"/>
      <c r="E36" s="1040"/>
      <c r="F36" s="1041"/>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9"/>
      <c r="B37" s="1040"/>
      <c r="C37" s="1040"/>
      <c r="D37" s="1040"/>
      <c r="E37" s="1040"/>
      <c r="F37" s="1041"/>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9"/>
      <c r="B38" s="1040"/>
      <c r="C38" s="1040"/>
      <c r="D38" s="1040"/>
      <c r="E38" s="1040"/>
      <c r="F38" s="1041"/>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9"/>
      <c r="B39" s="1040"/>
      <c r="C39" s="1040"/>
      <c r="D39" s="1040"/>
      <c r="E39" s="1040"/>
      <c r="F39" s="1041"/>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9"/>
      <c r="B40" s="1040"/>
      <c r="C40" s="1040"/>
      <c r="D40" s="1040"/>
      <c r="E40" s="1040"/>
      <c r="F40" s="104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9"/>
      <c r="B45" s="1040"/>
      <c r="C45" s="1040"/>
      <c r="D45" s="1040"/>
      <c r="E45" s="1040"/>
      <c r="F45" s="1041"/>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9"/>
      <c r="B46" s="1040"/>
      <c r="C46" s="1040"/>
      <c r="D46" s="1040"/>
      <c r="E46" s="1040"/>
      <c r="F46" s="1041"/>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9"/>
      <c r="B47" s="1040"/>
      <c r="C47" s="1040"/>
      <c r="D47" s="1040"/>
      <c r="E47" s="1040"/>
      <c r="F47" s="1041"/>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9"/>
      <c r="B48" s="1040"/>
      <c r="C48" s="1040"/>
      <c r="D48" s="1040"/>
      <c r="E48" s="1040"/>
      <c r="F48" s="1041"/>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9"/>
      <c r="B49" s="1040"/>
      <c r="C49" s="1040"/>
      <c r="D49" s="1040"/>
      <c r="E49" s="1040"/>
      <c r="F49" s="1041"/>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9"/>
      <c r="B50" s="1040"/>
      <c r="C50" s="1040"/>
      <c r="D50" s="1040"/>
      <c r="E50" s="1040"/>
      <c r="F50" s="1041"/>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9"/>
      <c r="B51" s="1040"/>
      <c r="C51" s="1040"/>
      <c r="D51" s="1040"/>
      <c r="E51" s="1040"/>
      <c r="F51" s="1041"/>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9"/>
      <c r="B52" s="1040"/>
      <c r="C52" s="1040"/>
      <c r="D52" s="1040"/>
      <c r="E52" s="1040"/>
      <c r="F52" s="1041"/>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9"/>
      <c r="B59" s="1040"/>
      <c r="C59" s="1040"/>
      <c r="D59" s="1040"/>
      <c r="E59" s="1040"/>
      <c r="F59" s="1041"/>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9"/>
      <c r="B60" s="1040"/>
      <c r="C60" s="1040"/>
      <c r="D60" s="1040"/>
      <c r="E60" s="1040"/>
      <c r="F60" s="1041"/>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9"/>
      <c r="B61" s="1040"/>
      <c r="C61" s="1040"/>
      <c r="D61" s="1040"/>
      <c r="E61" s="1040"/>
      <c r="F61" s="1041"/>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9"/>
      <c r="B62" s="1040"/>
      <c r="C62" s="1040"/>
      <c r="D62" s="1040"/>
      <c r="E62" s="1040"/>
      <c r="F62" s="1041"/>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9"/>
      <c r="B63" s="1040"/>
      <c r="C63" s="1040"/>
      <c r="D63" s="1040"/>
      <c r="E63" s="1040"/>
      <c r="F63" s="1041"/>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9"/>
      <c r="B64" s="1040"/>
      <c r="C64" s="1040"/>
      <c r="D64" s="1040"/>
      <c r="E64" s="1040"/>
      <c r="F64" s="1041"/>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9"/>
      <c r="B65" s="1040"/>
      <c r="C65" s="1040"/>
      <c r="D65" s="1040"/>
      <c r="E65" s="1040"/>
      <c r="F65" s="1041"/>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9"/>
      <c r="B66" s="1040"/>
      <c r="C66" s="1040"/>
      <c r="D66" s="1040"/>
      <c r="E66" s="1040"/>
      <c r="F66" s="1041"/>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9"/>
      <c r="B67" s="1040"/>
      <c r="C67" s="1040"/>
      <c r="D67" s="1040"/>
      <c r="E67" s="1040"/>
      <c r="F67" s="104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9"/>
      <c r="B72" s="1040"/>
      <c r="C72" s="1040"/>
      <c r="D72" s="1040"/>
      <c r="E72" s="1040"/>
      <c r="F72" s="1041"/>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9"/>
      <c r="B73" s="1040"/>
      <c r="C73" s="1040"/>
      <c r="D73" s="1040"/>
      <c r="E73" s="1040"/>
      <c r="F73" s="1041"/>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9"/>
      <c r="B74" s="1040"/>
      <c r="C74" s="1040"/>
      <c r="D74" s="1040"/>
      <c r="E74" s="1040"/>
      <c r="F74" s="1041"/>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9"/>
      <c r="B75" s="1040"/>
      <c r="C75" s="1040"/>
      <c r="D75" s="1040"/>
      <c r="E75" s="1040"/>
      <c r="F75" s="1041"/>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9"/>
      <c r="B76" s="1040"/>
      <c r="C76" s="1040"/>
      <c r="D76" s="1040"/>
      <c r="E76" s="1040"/>
      <c r="F76" s="1041"/>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9"/>
      <c r="B77" s="1040"/>
      <c r="C77" s="1040"/>
      <c r="D77" s="1040"/>
      <c r="E77" s="1040"/>
      <c r="F77" s="1041"/>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9"/>
      <c r="B78" s="1040"/>
      <c r="C78" s="1040"/>
      <c r="D78" s="1040"/>
      <c r="E78" s="1040"/>
      <c r="F78" s="1041"/>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9"/>
      <c r="B79" s="1040"/>
      <c r="C79" s="1040"/>
      <c r="D79" s="1040"/>
      <c r="E79" s="1040"/>
      <c r="F79" s="1041"/>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9"/>
      <c r="B80" s="1040"/>
      <c r="C80" s="1040"/>
      <c r="D80" s="1040"/>
      <c r="E80" s="1040"/>
      <c r="F80" s="104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9"/>
      <c r="B85" s="1040"/>
      <c r="C85" s="1040"/>
      <c r="D85" s="1040"/>
      <c r="E85" s="1040"/>
      <c r="F85" s="1041"/>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9"/>
      <c r="B86" s="1040"/>
      <c r="C86" s="1040"/>
      <c r="D86" s="1040"/>
      <c r="E86" s="1040"/>
      <c r="F86" s="1041"/>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9"/>
      <c r="B87" s="1040"/>
      <c r="C87" s="1040"/>
      <c r="D87" s="1040"/>
      <c r="E87" s="1040"/>
      <c r="F87" s="1041"/>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9"/>
      <c r="B88" s="1040"/>
      <c r="C88" s="1040"/>
      <c r="D88" s="1040"/>
      <c r="E88" s="1040"/>
      <c r="F88" s="1041"/>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9"/>
      <c r="B89" s="1040"/>
      <c r="C89" s="1040"/>
      <c r="D89" s="1040"/>
      <c r="E89" s="1040"/>
      <c r="F89" s="1041"/>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9"/>
      <c r="B90" s="1040"/>
      <c r="C90" s="1040"/>
      <c r="D90" s="1040"/>
      <c r="E90" s="1040"/>
      <c r="F90" s="1041"/>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9"/>
      <c r="B91" s="1040"/>
      <c r="C91" s="1040"/>
      <c r="D91" s="1040"/>
      <c r="E91" s="1040"/>
      <c r="F91" s="1041"/>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9"/>
      <c r="B92" s="1040"/>
      <c r="C92" s="1040"/>
      <c r="D92" s="1040"/>
      <c r="E92" s="1040"/>
      <c r="F92" s="1041"/>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9"/>
      <c r="B93" s="1040"/>
      <c r="C93" s="1040"/>
      <c r="D93" s="1040"/>
      <c r="E93" s="1040"/>
      <c r="F93" s="104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9"/>
      <c r="B98" s="1040"/>
      <c r="C98" s="1040"/>
      <c r="D98" s="1040"/>
      <c r="E98" s="1040"/>
      <c r="F98" s="1041"/>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9"/>
      <c r="B99" s="1040"/>
      <c r="C99" s="1040"/>
      <c r="D99" s="1040"/>
      <c r="E99" s="1040"/>
      <c r="F99" s="1041"/>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9"/>
      <c r="B100" s="1040"/>
      <c r="C100" s="1040"/>
      <c r="D100" s="1040"/>
      <c r="E100" s="1040"/>
      <c r="F100" s="1041"/>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9"/>
      <c r="B101" s="1040"/>
      <c r="C101" s="1040"/>
      <c r="D101" s="1040"/>
      <c r="E101" s="1040"/>
      <c r="F101" s="1041"/>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9"/>
      <c r="B102" s="1040"/>
      <c r="C102" s="1040"/>
      <c r="D102" s="1040"/>
      <c r="E102" s="1040"/>
      <c r="F102" s="1041"/>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9"/>
      <c r="B103" s="1040"/>
      <c r="C103" s="1040"/>
      <c r="D103" s="1040"/>
      <c r="E103" s="1040"/>
      <c r="F103" s="1041"/>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9"/>
      <c r="B104" s="1040"/>
      <c r="C104" s="1040"/>
      <c r="D104" s="1040"/>
      <c r="E104" s="1040"/>
      <c r="F104" s="1041"/>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9"/>
      <c r="B105" s="1040"/>
      <c r="C105" s="1040"/>
      <c r="D105" s="1040"/>
      <c r="E105" s="1040"/>
      <c r="F105" s="1041"/>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9"/>
      <c r="B112" s="1040"/>
      <c r="C112" s="1040"/>
      <c r="D112" s="1040"/>
      <c r="E112" s="1040"/>
      <c r="F112" s="1041"/>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9"/>
      <c r="B113" s="1040"/>
      <c r="C113" s="1040"/>
      <c r="D113" s="1040"/>
      <c r="E113" s="1040"/>
      <c r="F113" s="1041"/>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9"/>
      <c r="B114" s="1040"/>
      <c r="C114" s="1040"/>
      <c r="D114" s="1040"/>
      <c r="E114" s="1040"/>
      <c r="F114" s="1041"/>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9"/>
      <c r="B115" s="1040"/>
      <c r="C115" s="1040"/>
      <c r="D115" s="1040"/>
      <c r="E115" s="1040"/>
      <c r="F115" s="1041"/>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9"/>
      <c r="B116" s="1040"/>
      <c r="C116" s="1040"/>
      <c r="D116" s="1040"/>
      <c r="E116" s="1040"/>
      <c r="F116" s="1041"/>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9"/>
      <c r="B117" s="1040"/>
      <c r="C117" s="1040"/>
      <c r="D117" s="1040"/>
      <c r="E117" s="1040"/>
      <c r="F117" s="1041"/>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9"/>
      <c r="B118" s="1040"/>
      <c r="C118" s="1040"/>
      <c r="D118" s="1040"/>
      <c r="E118" s="1040"/>
      <c r="F118" s="1041"/>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9"/>
      <c r="B119" s="1040"/>
      <c r="C119" s="1040"/>
      <c r="D119" s="1040"/>
      <c r="E119" s="1040"/>
      <c r="F119" s="1041"/>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9"/>
      <c r="B120" s="1040"/>
      <c r="C120" s="1040"/>
      <c r="D120" s="1040"/>
      <c r="E120" s="1040"/>
      <c r="F120" s="104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9"/>
      <c r="B125" s="1040"/>
      <c r="C125" s="1040"/>
      <c r="D125" s="1040"/>
      <c r="E125" s="1040"/>
      <c r="F125" s="1041"/>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9"/>
      <c r="B126" s="1040"/>
      <c r="C126" s="1040"/>
      <c r="D126" s="1040"/>
      <c r="E126" s="1040"/>
      <c r="F126" s="1041"/>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9"/>
      <c r="B127" s="1040"/>
      <c r="C127" s="1040"/>
      <c r="D127" s="1040"/>
      <c r="E127" s="1040"/>
      <c r="F127" s="1041"/>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9"/>
      <c r="B128" s="1040"/>
      <c r="C128" s="1040"/>
      <c r="D128" s="1040"/>
      <c r="E128" s="1040"/>
      <c r="F128" s="1041"/>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9"/>
      <c r="B129" s="1040"/>
      <c r="C129" s="1040"/>
      <c r="D129" s="1040"/>
      <c r="E129" s="1040"/>
      <c r="F129" s="1041"/>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9"/>
      <c r="B130" s="1040"/>
      <c r="C130" s="1040"/>
      <c r="D130" s="1040"/>
      <c r="E130" s="1040"/>
      <c r="F130" s="1041"/>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9"/>
      <c r="B131" s="1040"/>
      <c r="C131" s="1040"/>
      <c r="D131" s="1040"/>
      <c r="E131" s="1040"/>
      <c r="F131" s="1041"/>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9"/>
      <c r="B132" s="1040"/>
      <c r="C132" s="1040"/>
      <c r="D132" s="1040"/>
      <c r="E132" s="1040"/>
      <c r="F132" s="1041"/>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9"/>
      <c r="B133" s="1040"/>
      <c r="C133" s="1040"/>
      <c r="D133" s="1040"/>
      <c r="E133" s="1040"/>
      <c r="F133" s="104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9"/>
      <c r="B138" s="1040"/>
      <c r="C138" s="1040"/>
      <c r="D138" s="1040"/>
      <c r="E138" s="1040"/>
      <c r="F138" s="1041"/>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9"/>
      <c r="B139" s="1040"/>
      <c r="C139" s="1040"/>
      <c r="D139" s="1040"/>
      <c r="E139" s="1040"/>
      <c r="F139" s="1041"/>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9"/>
      <c r="B140" s="1040"/>
      <c r="C140" s="1040"/>
      <c r="D140" s="1040"/>
      <c r="E140" s="1040"/>
      <c r="F140" s="1041"/>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9"/>
      <c r="B141" s="1040"/>
      <c r="C141" s="1040"/>
      <c r="D141" s="1040"/>
      <c r="E141" s="1040"/>
      <c r="F141" s="1041"/>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9"/>
      <c r="B142" s="1040"/>
      <c r="C142" s="1040"/>
      <c r="D142" s="1040"/>
      <c r="E142" s="1040"/>
      <c r="F142" s="1041"/>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9"/>
      <c r="B143" s="1040"/>
      <c r="C143" s="1040"/>
      <c r="D143" s="1040"/>
      <c r="E143" s="1040"/>
      <c r="F143" s="1041"/>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9"/>
      <c r="B144" s="1040"/>
      <c r="C144" s="1040"/>
      <c r="D144" s="1040"/>
      <c r="E144" s="1040"/>
      <c r="F144" s="1041"/>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9"/>
      <c r="B145" s="1040"/>
      <c r="C145" s="1040"/>
      <c r="D145" s="1040"/>
      <c r="E145" s="1040"/>
      <c r="F145" s="1041"/>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9"/>
      <c r="B146" s="1040"/>
      <c r="C146" s="1040"/>
      <c r="D146" s="1040"/>
      <c r="E146" s="1040"/>
      <c r="F146" s="104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9"/>
      <c r="B151" s="1040"/>
      <c r="C151" s="1040"/>
      <c r="D151" s="1040"/>
      <c r="E151" s="1040"/>
      <c r="F151" s="1041"/>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9"/>
      <c r="B152" s="1040"/>
      <c r="C152" s="1040"/>
      <c r="D152" s="1040"/>
      <c r="E152" s="1040"/>
      <c r="F152" s="1041"/>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9"/>
      <c r="B153" s="1040"/>
      <c r="C153" s="1040"/>
      <c r="D153" s="1040"/>
      <c r="E153" s="1040"/>
      <c r="F153" s="1041"/>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9"/>
      <c r="B154" s="1040"/>
      <c r="C154" s="1040"/>
      <c r="D154" s="1040"/>
      <c r="E154" s="1040"/>
      <c r="F154" s="1041"/>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9"/>
      <c r="B155" s="1040"/>
      <c r="C155" s="1040"/>
      <c r="D155" s="1040"/>
      <c r="E155" s="1040"/>
      <c r="F155" s="1041"/>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9"/>
      <c r="B156" s="1040"/>
      <c r="C156" s="1040"/>
      <c r="D156" s="1040"/>
      <c r="E156" s="1040"/>
      <c r="F156" s="1041"/>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9"/>
      <c r="B157" s="1040"/>
      <c r="C157" s="1040"/>
      <c r="D157" s="1040"/>
      <c r="E157" s="1040"/>
      <c r="F157" s="1041"/>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9"/>
      <c r="B158" s="1040"/>
      <c r="C158" s="1040"/>
      <c r="D158" s="1040"/>
      <c r="E158" s="1040"/>
      <c r="F158" s="1041"/>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9"/>
      <c r="B165" s="1040"/>
      <c r="C165" s="1040"/>
      <c r="D165" s="1040"/>
      <c r="E165" s="1040"/>
      <c r="F165" s="1041"/>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9"/>
      <c r="B166" s="1040"/>
      <c r="C166" s="1040"/>
      <c r="D166" s="1040"/>
      <c r="E166" s="1040"/>
      <c r="F166" s="1041"/>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9"/>
      <c r="B167" s="1040"/>
      <c r="C167" s="1040"/>
      <c r="D167" s="1040"/>
      <c r="E167" s="1040"/>
      <c r="F167" s="1041"/>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9"/>
      <c r="B168" s="1040"/>
      <c r="C168" s="1040"/>
      <c r="D168" s="1040"/>
      <c r="E168" s="1040"/>
      <c r="F168" s="1041"/>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9"/>
      <c r="B169" s="1040"/>
      <c r="C169" s="1040"/>
      <c r="D169" s="1040"/>
      <c r="E169" s="1040"/>
      <c r="F169" s="1041"/>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9"/>
      <c r="B170" s="1040"/>
      <c r="C170" s="1040"/>
      <c r="D170" s="1040"/>
      <c r="E170" s="1040"/>
      <c r="F170" s="1041"/>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9"/>
      <c r="B171" s="1040"/>
      <c r="C171" s="1040"/>
      <c r="D171" s="1040"/>
      <c r="E171" s="1040"/>
      <c r="F171" s="1041"/>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9"/>
      <c r="B172" s="1040"/>
      <c r="C172" s="1040"/>
      <c r="D172" s="1040"/>
      <c r="E172" s="1040"/>
      <c r="F172" s="1041"/>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9"/>
      <c r="B173" s="1040"/>
      <c r="C173" s="1040"/>
      <c r="D173" s="1040"/>
      <c r="E173" s="1040"/>
      <c r="F173" s="104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9"/>
      <c r="B178" s="1040"/>
      <c r="C178" s="1040"/>
      <c r="D178" s="1040"/>
      <c r="E178" s="1040"/>
      <c r="F178" s="1041"/>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9"/>
      <c r="B179" s="1040"/>
      <c r="C179" s="1040"/>
      <c r="D179" s="1040"/>
      <c r="E179" s="1040"/>
      <c r="F179" s="1041"/>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9"/>
      <c r="B180" s="1040"/>
      <c r="C180" s="1040"/>
      <c r="D180" s="1040"/>
      <c r="E180" s="1040"/>
      <c r="F180" s="1041"/>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9"/>
      <c r="B181" s="1040"/>
      <c r="C181" s="1040"/>
      <c r="D181" s="1040"/>
      <c r="E181" s="1040"/>
      <c r="F181" s="1041"/>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9"/>
      <c r="B182" s="1040"/>
      <c r="C182" s="1040"/>
      <c r="D182" s="1040"/>
      <c r="E182" s="1040"/>
      <c r="F182" s="1041"/>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9"/>
      <c r="B183" s="1040"/>
      <c r="C183" s="1040"/>
      <c r="D183" s="1040"/>
      <c r="E183" s="1040"/>
      <c r="F183" s="1041"/>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9"/>
      <c r="B184" s="1040"/>
      <c r="C184" s="1040"/>
      <c r="D184" s="1040"/>
      <c r="E184" s="1040"/>
      <c r="F184" s="1041"/>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9"/>
      <c r="B185" s="1040"/>
      <c r="C185" s="1040"/>
      <c r="D185" s="1040"/>
      <c r="E185" s="1040"/>
      <c r="F185" s="1041"/>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9"/>
      <c r="B186" s="1040"/>
      <c r="C186" s="1040"/>
      <c r="D186" s="1040"/>
      <c r="E186" s="1040"/>
      <c r="F186" s="104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9"/>
      <c r="B191" s="1040"/>
      <c r="C191" s="1040"/>
      <c r="D191" s="1040"/>
      <c r="E191" s="1040"/>
      <c r="F191" s="1041"/>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9"/>
      <c r="B192" s="1040"/>
      <c r="C192" s="1040"/>
      <c r="D192" s="1040"/>
      <c r="E192" s="1040"/>
      <c r="F192" s="1041"/>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9"/>
      <c r="B193" s="1040"/>
      <c r="C193" s="1040"/>
      <c r="D193" s="1040"/>
      <c r="E193" s="1040"/>
      <c r="F193" s="1041"/>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9"/>
      <c r="B194" s="1040"/>
      <c r="C194" s="1040"/>
      <c r="D194" s="1040"/>
      <c r="E194" s="1040"/>
      <c r="F194" s="1041"/>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9"/>
      <c r="B195" s="1040"/>
      <c r="C195" s="1040"/>
      <c r="D195" s="1040"/>
      <c r="E195" s="1040"/>
      <c r="F195" s="1041"/>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9"/>
      <c r="B196" s="1040"/>
      <c r="C196" s="1040"/>
      <c r="D196" s="1040"/>
      <c r="E196" s="1040"/>
      <c r="F196" s="1041"/>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9"/>
      <c r="B197" s="1040"/>
      <c r="C197" s="1040"/>
      <c r="D197" s="1040"/>
      <c r="E197" s="1040"/>
      <c r="F197" s="1041"/>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9"/>
      <c r="B198" s="1040"/>
      <c r="C198" s="1040"/>
      <c r="D198" s="1040"/>
      <c r="E198" s="1040"/>
      <c r="F198" s="1041"/>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9"/>
      <c r="B199" s="1040"/>
      <c r="C199" s="1040"/>
      <c r="D199" s="1040"/>
      <c r="E199" s="1040"/>
      <c r="F199" s="104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9"/>
      <c r="B204" s="1040"/>
      <c r="C204" s="1040"/>
      <c r="D204" s="1040"/>
      <c r="E204" s="1040"/>
      <c r="F204" s="1041"/>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9"/>
      <c r="B205" s="1040"/>
      <c r="C205" s="1040"/>
      <c r="D205" s="1040"/>
      <c r="E205" s="1040"/>
      <c r="F205" s="1041"/>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9"/>
      <c r="B206" s="1040"/>
      <c r="C206" s="1040"/>
      <c r="D206" s="1040"/>
      <c r="E206" s="1040"/>
      <c r="F206" s="1041"/>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9"/>
      <c r="B207" s="1040"/>
      <c r="C207" s="1040"/>
      <c r="D207" s="1040"/>
      <c r="E207" s="1040"/>
      <c r="F207" s="1041"/>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9"/>
      <c r="B208" s="1040"/>
      <c r="C208" s="1040"/>
      <c r="D208" s="1040"/>
      <c r="E208" s="1040"/>
      <c r="F208" s="1041"/>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9"/>
      <c r="B209" s="1040"/>
      <c r="C209" s="1040"/>
      <c r="D209" s="1040"/>
      <c r="E209" s="1040"/>
      <c r="F209" s="1041"/>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9"/>
      <c r="B210" s="1040"/>
      <c r="C210" s="1040"/>
      <c r="D210" s="1040"/>
      <c r="E210" s="1040"/>
      <c r="F210" s="1041"/>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9"/>
      <c r="B211" s="1040"/>
      <c r="C211" s="1040"/>
      <c r="D211" s="1040"/>
      <c r="E211" s="1040"/>
      <c r="F211" s="1041"/>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9"/>
      <c r="B218" s="1040"/>
      <c r="C218" s="1040"/>
      <c r="D218" s="1040"/>
      <c r="E218" s="1040"/>
      <c r="F218" s="1041"/>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9"/>
      <c r="B219" s="1040"/>
      <c r="C219" s="1040"/>
      <c r="D219" s="1040"/>
      <c r="E219" s="1040"/>
      <c r="F219" s="1041"/>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9"/>
      <c r="B220" s="1040"/>
      <c r="C220" s="1040"/>
      <c r="D220" s="1040"/>
      <c r="E220" s="1040"/>
      <c r="F220" s="1041"/>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9"/>
      <c r="B221" s="1040"/>
      <c r="C221" s="1040"/>
      <c r="D221" s="1040"/>
      <c r="E221" s="1040"/>
      <c r="F221" s="1041"/>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9"/>
      <c r="B222" s="1040"/>
      <c r="C222" s="1040"/>
      <c r="D222" s="1040"/>
      <c r="E222" s="1040"/>
      <c r="F222" s="1041"/>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9"/>
      <c r="B223" s="1040"/>
      <c r="C223" s="1040"/>
      <c r="D223" s="1040"/>
      <c r="E223" s="1040"/>
      <c r="F223" s="1041"/>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9"/>
      <c r="B224" s="1040"/>
      <c r="C224" s="1040"/>
      <c r="D224" s="1040"/>
      <c r="E224" s="1040"/>
      <c r="F224" s="1041"/>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9"/>
      <c r="B225" s="1040"/>
      <c r="C225" s="1040"/>
      <c r="D225" s="1040"/>
      <c r="E225" s="1040"/>
      <c r="F225" s="1041"/>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9"/>
      <c r="B226" s="1040"/>
      <c r="C226" s="1040"/>
      <c r="D226" s="1040"/>
      <c r="E226" s="1040"/>
      <c r="F226" s="104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9"/>
      <c r="B231" s="1040"/>
      <c r="C231" s="1040"/>
      <c r="D231" s="1040"/>
      <c r="E231" s="1040"/>
      <c r="F231" s="1041"/>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9"/>
      <c r="B232" s="1040"/>
      <c r="C232" s="1040"/>
      <c r="D232" s="1040"/>
      <c r="E232" s="1040"/>
      <c r="F232" s="1041"/>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9"/>
      <c r="B233" s="1040"/>
      <c r="C233" s="1040"/>
      <c r="D233" s="1040"/>
      <c r="E233" s="1040"/>
      <c r="F233" s="1041"/>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9"/>
      <c r="B234" s="1040"/>
      <c r="C234" s="1040"/>
      <c r="D234" s="1040"/>
      <c r="E234" s="1040"/>
      <c r="F234" s="1041"/>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9"/>
      <c r="B235" s="1040"/>
      <c r="C235" s="1040"/>
      <c r="D235" s="1040"/>
      <c r="E235" s="1040"/>
      <c r="F235" s="1041"/>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9"/>
      <c r="B236" s="1040"/>
      <c r="C236" s="1040"/>
      <c r="D236" s="1040"/>
      <c r="E236" s="1040"/>
      <c r="F236" s="1041"/>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9"/>
      <c r="B237" s="1040"/>
      <c r="C237" s="1040"/>
      <c r="D237" s="1040"/>
      <c r="E237" s="1040"/>
      <c r="F237" s="1041"/>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9"/>
      <c r="B238" s="1040"/>
      <c r="C238" s="1040"/>
      <c r="D238" s="1040"/>
      <c r="E238" s="1040"/>
      <c r="F238" s="1041"/>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9"/>
      <c r="B239" s="1040"/>
      <c r="C239" s="1040"/>
      <c r="D239" s="1040"/>
      <c r="E239" s="1040"/>
      <c r="F239" s="104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9"/>
      <c r="B244" s="1040"/>
      <c r="C244" s="1040"/>
      <c r="D244" s="1040"/>
      <c r="E244" s="1040"/>
      <c r="F244" s="1041"/>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9"/>
      <c r="B245" s="1040"/>
      <c r="C245" s="1040"/>
      <c r="D245" s="1040"/>
      <c r="E245" s="1040"/>
      <c r="F245" s="1041"/>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9"/>
      <c r="B246" s="1040"/>
      <c r="C246" s="1040"/>
      <c r="D246" s="1040"/>
      <c r="E246" s="1040"/>
      <c r="F246" s="1041"/>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9"/>
      <c r="B247" s="1040"/>
      <c r="C247" s="1040"/>
      <c r="D247" s="1040"/>
      <c r="E247" s="1040"/>
      <c r="F247" s="1041"/>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9"/>
      <c r="B248" s="1040"/>
      <c r="C248" s="1040"/>
      <c r="D248" s="1040"/>
      <c r="E248" s="1040"/>
      <c r="F248" s="1041"/>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9"/>
      <c r="B249" s="1040"/>
      <c r="C249" s="1040"/>
      <c r="D249" s="1040"/>
      <c r="E249" s="1040"/>
      <c r="F249" s="1041"/>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9"/>
      <c r="B250" s="1040"/>
      <c r="C250" s="1040"/>
      <c r="D250" s="1040"/>
      <c r="E250" s="1040"/>
      <c r="F250" s="1041"/>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9"/>
      <c r="B251" s="1040"/>
      <c r="C251" s="1040"/>
      <c r="D251" s="1040"/>
      <c r="E251" s="1040"/>
      <c r="F251" s="1041"/>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9"/>
      <c r="B252" s="1040"/>
      <c r="C252" s="1040"/>
      <c r="D252" s="1040"/>
      <c r="E252" s="1040"/>
      <c r="F252" s="104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9"/>
      <c r="B257" s="1040"/>
      <c r="C257" s="1040"/>
      <c r="D257" s="1040"/>
      <c r="E257" s="1040"/>
      <c r="F257" s="1041"/>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9"/>
      <c r="B258" s="1040"/>
      <c r="C258" s="1040"/>
      <c r="D258" s="1040"/>
      <c r="E258" s="1040"/>
      <c r="F258" s="1041"/>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9"/>
      <c r="B259" s="1040"/>
      <c r="C259" s="1040"/>
      <c r="D259" s="1040"/>
      <c r="E259" s="1040"/>
      <c r="F259" s="1041"/>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9"/>
      <c r="B260" s="1040"/>
      <c r="C260" s="1040"/>
      <c r="D260" s="1040"/>
      <c r="E260" s="1040"/>
      <c r="F260" s="1041"/>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9"/>
      <c r="B261" s="1040"/>
      <c r="C261" s="1040"/>
      <c r="D261" s="1040"/>
      <c r="E261" s="1040"/>
      <c r="F261" s="1041"/>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9"/>
      <c r="B262" s="1040"/>
      <c r="C262" s="1040"/>
      <c r="D262" s="1040"/>
      <c r="E262" s="1040"/>
      <c r="F262" s="1041"/>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9"/>
      <c r="B263" s="1040"/>
      <c r="C263" s="1040"/>
      <c r="D263" s="1040"/>
      <c r="E263" s="1040"/>
      <c r="F263" s="1041"/>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9"/>
      <c r="B264" s="1040"/>
      <c r="C264" s="1040"/>
      <c r="D264" s="1040"/>
      <c r="E264" s="1040"/>
      <c r="F264" s="1041"/>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9">
        <v>1</v>
      </c>
      <c r="B4" s="1059">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9">
        <v>2</v>
      </c>
      <c r="B5" s="1059">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9">
        <v>3</v>
      </c>
      <c r="B6" s="1059">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9">
        <v>4</v>
      </c>
      <c r="B7" s="1059">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9">
        <v>5</v>
      </c>
      <c r="B8" s="1059">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9">
        <v>6</v>
      </c>
      <c r="B9" s="1059">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9">
        <v>7</v>
      </c>
      <c r="B10" s="1059">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9">
        <v>8</v>
      </c>
      <c r="B11" s="1059">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9">
        <v>9</v>
      </c>
      <c r="B12" s="1059">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9">
        <v>10</v>
      </c>
      <c r="B13" s="1059">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9">
        <v>11</v>
      </c>
      <c r="B14" s="1059">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9">
        <v>12</v>
      </c>
      <c r="B15" s="1059">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9">
        <v>13</v>
      </c>
      <c r="B16" s="1059">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9">
        <v>14</v>
      </c>
      <c r="B17" s="1059">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9">
        <v>15</v>
      </c>
      <c r="B18" s="1059">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9">
        <v>16</v>
      </c>
      <c r="B19" s="1059">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9">
        <v>17</v>
      </c>
      <c r="B20" s="1059">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9">
        <v>18</v>
      </c>
      <c r="B21" s="1059">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9">
        <v>19</v>
      </c>
      <c r="B22" s="1059">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9">
        <v>20</v>
      </c>
      <c r="B23" s="1059">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9">
        <v>21</v>
      </c>
      <c r="B24" s="1059">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9">
        <v>22</v>
      </c>
      <c r="B25" s="1059">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9">
        <v>23</v>
      </c>
      <c r="B26" s="1059">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9">
        <v>24</v>
      </c>
      <c r="B27" s="1059">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9">
        <v>25</v>
      </c>
      <c r="B28" s="1059">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9">
        <v>26</v>
      </c>
      <c r="B29" s="1059">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9">
        <v>27</v>
      </c>
      <c r="B30" s="1059">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9">
        <v>28</v>
      </c>
      <c r="B31" s="1059">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9">
        <v>29</v>
      </c>
      <c r="B32" s="1059">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9">
        <v>30</v>
      </c>
      <c r="B33" s="1059">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9">
        <v>1</v>
      </c>
      <c r="B37" s="1059">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9">
        <v>2</v>
      </c>
      <c r="B38" s="1059">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9">
        <v>3</v>
      </c>
      <c r="B39" s="1059">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9">
        <v>4</v>
      </c>
      <c r="B40" s="1059">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9">
        <v>5</v>
      </c>
      <c r="B41" s="1059">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9">
        <v>6</v>
      </c>
      <c r="B42" s="1059">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9">
        <v>7</v>
      </c>
      <c r="B43" s="1059">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9">
        <v>8</v>
      </c>
      <c r="B44" s="1059">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9">
        <v>9</v>
      </c>
      <c r="B45" s="1059">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9">
        <v>10</v>
      </c>
      <c r="B46" s="1059">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9">
        <v>11</v>
      </c>
      <c r="B47" s="1059">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9">
        <v>12</v>
      </c>
      <c r="B48" s="1059">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9">
        <v>13</v>
      </c>
      <c r="B49" s="1059">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9">
        <v>14</v>
      </c>
      <c r="B50" s="1059">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9">
        <v>15</v>
      </c>
      <c r="B51" s="1059">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9">
        <v>16</v>
      </c>
      <c r="B52" s="1059">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9">
        <v>17</v>
      </c>
      <c r="B53" s="1059">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9">
        <v>18</v>
      </c>
      <c r="B54" s="1059">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9">
        <v>19</v>
      </c>
      <c r="B55" s="1059">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9">
        <v>20</v>
      </c>
      <c r="B56" s="1059">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9">
        <v>21</v>
      </c>
      <c r="B57" s="1059">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9">
        <v>22</v>
      </c>
      <c r="B58" s="1059">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9">
        <v>23</v>
      </c>
      <c r="B59" s="1059">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9">
        <v>24</v>
      </c>
      <c r="B60" s="1059">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9">
        <v>25</v>
      </c>
      <c r="B61" s="1059">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9">
        <v>26</v>
      </c>
      <c r="B62" s="1059">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9">
        <v>27</v>
      </c>
      <c r="B63" s="1059">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9">
        <v>28</v>
      </c>
      <c r="B64" s="1059">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9">
        <v>29</v>
      </c>
      <c r="B65" s="1059">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9">
        <v>30</v>
      </c>
      <c r="B66" s="1059">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9">
        <v>1</v>
      </c>
      <c r="B70" s="1059">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9">
        <v>2</v>
      </c>
      <c r="B71" s="1059">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9">
        <v>3</v>
      </c>
      <c r="B72" s="1059">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9">
        <v>4</v>
      </c>
      <c r="B73" s="1059">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9">
        <v>5</v>
      </c>
      <c r="B74" s="1059">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9">
        <v>6</v>
      </c>
      <c r="B75" s="1059">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9">
        <v>7</v>
      </c>
      <c r="B76" s="1059">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9">
        <v>8</v>
      </c>
      <c r="B77" s="1059">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9">
        <v>9</v>
      </c>
      <c r="B78" s="1059">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9">
        <v>10</v>
      </c>
      <c r="B79" s="1059">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9">
        <v>11</v>
      </c>
      <c r="B80" s="1059">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9">
        <v>12</v>
      </c>
      <c r="B81" s="1059">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9">
        <v>13</v>
      </c>
      <c r="B82" s="1059">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9">
        <v>14</v>
      </c>
      <c r="B83" s="1059">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9">
        <v>15</v>
      </c>
      <c r="B84" s="1059">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9">
        <v>16</v>
      </c>
      <c r="B85" s="1059">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9">
        <v>17</v>
      </c>
      <c r="B86" s="1059">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9">
        <v>18</v>
      </c>
      <c r="B87" s="1059">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9">
        <v>19</v>
      </c>
      <c r="B88" s="1059">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9">
        <v>20</v>
      </c>
      <c r="B89" s="1059">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9">
        <v>21</v>
      </c>
      <c r="B90" s="1059">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9">
        <v>22</v>
      </c>
      <c r="B91" s="1059">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9">
        <v>23</v>
      </c>
      <c r="B92" s="1059">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9">
        <v>24</v>
      </c>
      <c r="B93" s="1059">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9">
        <v>25</v>
      </c>
      <c r="B94" s="1059">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9">
        <v>26</v>
      </c>
      <c r="B95" s="1059">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9">
        <v>27</v>
      </c>
      <c r="B96" s="1059">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9">
        <v>28</v>
      </c>
      <c r="B97" s="1059">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9">
        <v>29</v>
      </c>
      <c r="B98" s="1059">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9">
        <v>30</v>
      </c>
      <c r="B99" s="1059">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9">
        <v>1</v>
      </c>
      <c r="B103" s="1059">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9">
        <v>2</v>
      </c>
      <c r="B104" s="1059">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9">
        <v>3</v>
      </c>
      <c r="B105" s="1059">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9">
        <v>4</v>
      </c>
      <c r="B106" s="1059">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9">
        <v>5</v>
      </c>
      <c r="B107" s="1059">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9">
        <v>6</v>
      </c>
      <c r="B108" s="1059">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9">
        <v>7</v>
      </c>
      <c r="B109" s="1059">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9">
        <v>8</v>
      </c>
      <c r="B110" s="1059">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9">
        <v>9</v>
      </c>
      <c r="B111" s="1059">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9">
        <v>10</v>
      </c>
      <c r="B112" s="1059">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9">
        <v>11</v>
      </c>
      <c r="B113" s="1059">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9">
        <v>12</v>
      </c>
      <c r="B114" s="1059">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9">
        <v>13</v>
      </c>
      <c r="B115" s="1059">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9">
        <v>14</v>
      </c>
      <c r="B116" s="1059">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9">
        <v>15</v>
      </c>
      <c r="B117" s="1059">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9">
        <v>16</v>
      </c>
      <c r="B118" s="1059">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9">
        <v>17</v>
      </c>
      <c r="B119" s="1059">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9">
        <v>18</v>
      </c>
      <c r="B120" s="1059">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9">
        <v>19</v>
      </c>
      <c r="B121" s="1059">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9">
        <v>20</v>
      </c>
      <c r="B122" s="1059">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9">
        <v>21</v>
      </c>
      <c r="B123" s="1059">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9">
        <v>22</v>
      </c>
      <c r="B124" s="1059">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9">
        <v>23</v>
      </c>
      <c r="B125" s="1059">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9">
        <v>24</v>
      </c>
      <c r="B126" s="1059">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9">
        <v>25</v>
      </c>
      <c r="B127" s="1059">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9">
        <v>26</v>
      </c>
      <c r="B128" s="1059">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9">
        <v>27</v>
      </c>
      <c r="B129" s="1059">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9">
        <v>28</v>
      </c>
      <c r="B130" s="1059">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9">
        <v>29</v>
      </c>
      <c r="B131" s="1059">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9">
        <v>30</v>
      </c>
      <c r="B132" s="1059">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9">
        <v>1</v>
      </c>
      <c r="B136" s="1059">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9">
        <v>2</v>
      </c>
      <c r="B137" s="1059">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9">
        <v>3</v>
      </c>
      <c r="B138" s="1059">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9">
        <v>4</v>
      </c>
      <c r="B139" s="1059">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9">
        <v>5</v>
      </c>
      <c r="B140" s="1059">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9">
        <v>6</v>
      </c>
      <c r="B141" s="1059">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9">
        <v>7</v>
      </c>
      <c r="B142" s="1059">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9">
        <v>8</v>
      </c>
      <c r="B143" s="1059">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9">
        <v>9</v>
      </c>
      <c r="B144" s="1059">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9">
        <v>10</v>
      </c>
      <c r="B145" s="1059">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9">
        <v>11</v>
      </c>
      <c r="B146" s="1059">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9">
        <v>12</v>
      </c>
      <c r="B147" s="1059">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9">
        <v>13</v>
      </c>
      <c r="B148" s="1059">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9">
        <v>14</v>
      </c>
      <c r="B149" s="1059">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9">
        <v>15</v>
      </c>
      <c r="B150" s="1059">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9">
        <v>16</v>
      </c>
      <c r="B151" s="1059">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9">
        <v>17</v>
      </c>
      <c r="B152" s="1059">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9">
        <v>18</v>
      </c>
      <c r="B153" s="1059">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9">
        <v>19</v>
      </c>
      <c r="B154" s="1059">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9">
        <v>20</v>
      </c>
      <c r="B155" s="1059">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9">
        <v>21</v>
      </c>
      <c r="B156" s="1059">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9">
        <v>22</v>
      </c>
      <c r="B157" s="1059">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9">
        <v>23</v>
      </c>
      <c r="B158" s="1059">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9">
        <v>24</v>
      </c>
      <c r="B159" s="1059">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9">
        <v>25</v>
      </c>
      <c r="B160" s="1059">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9">
        <v>26</v>
      </c>
      <c r="B161" s="1059">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9">
        <v>27</v>
      </c>
      <c r="B162" s="1059">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9">
        <v>28</v>
      </c>
      <c r="B163" s="1059">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9">
        <v>29</v>
      </c>
      <c r="B164" s="1059">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9">
        <v>30</v>
      </c>
      <c r="B165" s="1059">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9">
        <v>1</v>
      </c>
      <c r="B169" s="1059">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9">
        <v>2</v>
      </c>
      <c r="B170" s="1059">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9">
        <v>3</v>
      </c>
      <c r="B171" s="1059">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9">
        <v>4</v>
      </c>
      <c r="B172" s="1059">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9">
        <v>5</v>
      </c>
      <c r="B173" s="1059">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9">
        <v>6</v>
      </c>
      <c r="B174" s="1059">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9">
        <v>7</v>
      </c>
      <c r="B175" s="1059">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9">
        <v>8</v>
      </c>
      <c r="B176" s="1059">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9">
        <v>9</v>
      </c>
      <c r="B177" s="1059">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9">
        <v>10</v>
      </c>
      <c r="B178" s="1059">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9">
        <v>11</v>
      </c>
      <c r="B179" s="1059">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9">
        <v>12</v>
      </c>
      <c r="B180" s="1059">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9">
        <v>13</v>
      </c>
      <c r="B181" s="1059">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9">
        <v>14</v>
      </c>
      <c r="B182" s="1059">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9">
        <v>15</v>
      </c>
      <c r="B183" s="1059">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9">
        <v>16</v>
      </c>
      <c r="B184" s="1059">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9">
        <v>17</v>
      </c>
      <c r="B185" s="1059">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9">
        <v>18</v>
      </c>
      <c r="B186" s="1059">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9">
        <v>19</v>
      </c>
      <c r="B187" s="1059">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9">
        <v>20</v>
      </c>
      <c r="B188" s="1059">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9">
        <v>21</v>
      </c>
      <c r="B189" s="1059">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9">
        <v>22</v>
      </c>
      <c r="B190" s="1059">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9">
        <v>23</v>
      </c>
      <c r="B191" s="1059">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9">
        <v>24</v>
      </c>
      <c r="B192" s="1059">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9">
        <v>25</v>
      </c>
      <c r="B193" s="1059">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9">
        <v>26</v>
      </c>
      <c r="B194" s="1059">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9">
        <v>27</v>
      </c>
      <c r="B195" s="1059">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9">
        <v>28</v>
      </c>
      <c r="B196" s="1059">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9">
        <v>29</v>
      </c>
      <c r="B197" s="1059">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9">
        <v>30</v>
      </c>
      <c r="B198" s="1059">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9">
        <v>1</v>
      </c>
      <c r="B202" s="1059">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9">
        <v>2</v>
      </c>
      <c r="B203" s="1059">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9">
        <v>3</v>
      </c>
      <c r="B204" s="1059">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9">
        <v>4</v>
      </c>
      <c r="B205" s="1059">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9">
        <v>5</v>
      </c>
      <c r="B206" s="1059">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9">
        <v>6</v>
      </c>
      <c r="B207" s="1059">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9">
        <v>7</v>
      </c>
      <c r="B208" s="1059">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9">
        <v>8</v>
      </c>
      <c r="B209" s="1059">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9">
        <v>9</v>
      </c>
      <c r="B210" s="1059">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9">
        <v>10</v>
      </c>
      <c r="B211" s="1059">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9">
        <v>11</v>
      </c>
      <c r="B212" s="1059">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9">
        <v>12</v>
      </c>
      <c r="B213" s="1059">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9">
        <v>13</v>
      </c>
      <c r="B214" s="1059">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9">
        <v>14</v>
      </c>
      <c r="B215" s="1059">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9">
        <v>15</v>
      </c>
      <c r="B216" s="1059">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9">
        <v>16</v>
      </c>
      <c r="B217" s="1059">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9">
        <v>17</v>
      </c>
      <c r="B218" s="1059">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9">
        <v>18</v>
      </c>
      <c r="B219" s="1059">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9">
        <v>19</v>
      </c>
      <c r="B220" s="1059">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9">
        <v>20</v>
      </c>
      <c r="B221" s="1059">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9">
        <v>21</v>
      </c>
      <c r="B222" s="1059">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9">
        <v>22</v>
      </c>
      <c r="B223" s="1059">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9">
        <v>23</v>
      </c>
      <c r="B224" s="1059">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9">
        <v>24</v>
      </c>
      <c r="B225" s="1059">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9">
        <v>25</v>
      </c>
      <c r="B226" s="1059">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9">
        <v>26</v>
      </c>
      <c r="B227" s="1059">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9">
        <v>27</v>
      </c>
      <c r="B228" s="1059">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9">
        <v>28</v>
      </c>
      <c r="B229" s="1059">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9">
        <v>29</v>
      </c>
      <c r="B230" s="1059">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9">
        <v>30</v>
      </c>
      <c r="B231" s="1059">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9">
        <v>1</v>
      </c>
      <c r="B235" s="1059">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9">
        <v>2</v>
      </c>
      <c r="B236" s="1059">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9">
        <v>3</v>
      </c>
      <c r="B237" s="1059">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9">
        <v>4</v>
      </c>
      <c r="B238" s="1059">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9">
        <v>5</v>
      </c>
      <c r="B239" s="1059">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9">
        <v>6</v>
      </c>
      <c r="B240" s="1059">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9">
        <v>7</v>
      </c>
      <c r="B241" s="1059">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9">
        <v>8</v>
      </c>
      <c r="B242" s="1059">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9">
        <v>9</v>
      </c>
      <c r="B243" s="1059">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9">
        <v>10</v>
      </c>
      <c r="B244" s="1059">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9">
        <v>11</v>
      </c>
      <c r="B245" s="1059">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9">
        <v>12</v>
      </c>
      <c r="B246" s="1059">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9">
        <v>13</v>
      </c>
      <c r="B247" s="1059">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9">
        <v>14</v>
      </c>
      <c r="B248" s="1059">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9">
        <v>15</v>
      </c>
      <c r="B249" s="1059">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9">
        <v>16</v>
      </c>
      <c r="B250" s="1059">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9">
        <v>17</v>
      </c>
      <c r="B251" s="1059">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9">
        <v>18</v>
      </c>
      <c r="B252" s="1059">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9">
        <v>19</v>
      </c>
      <c r="B253" s="1059">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9">
        <v>20</v>
      </c>
      <c r="B254" s="1059">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9">
        <v>21</v>
      </c>
      <c r="B255" s="1059">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9">
        <v>22</v>
      </c>
      <c r="B256" s="1059">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9">
        <v>23</v>
      </c>
      <c r="B257" s="1059">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9">
        <v>24</v>
      </c>
      <c r="B258" s="1059">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9">
        <v>25</v>
      </c>
      <c r="B259" s="1059">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9">
        <v>26</v>
      </c>
      <c r="B260" s="1059">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9">
        <v>27</v>
      </c>
      <c r="B261" s="1059">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9">
        <v>28</v>
      </c>
      <c r="B262" s="1059">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9">
        <v>29</v>
      </c>
      <c r="B263" s="1059">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9">
        <v>30</v>
      </c>
      <c r="B264" s="1059">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9">
        <v>1</v>
      </c>
      <c r="B268" s="1059">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9">
        <v>2</v>
      </c>
      <c r="B269" s="1059">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9">
        <v>3</v>
      </c>
      <c r="B270" s="1059">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9">
        <v>4</v>
      </c>
      <c r="B271" s="1059">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9">
        <v>5</v>
      </c>
      <c r="B272" s="1059">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9">
        <v>6</v>
      </c>
      <c r="B273" s="1059">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9">
        <v>7</v>
      </c>
      <c r="B274" s="1059">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9">
        <v>8</v>
      </c>
      <c r="B275" s="1059">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9">
        <v>9</v>
      </c>
      <c r="B276" s="1059">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9">
        <v>10</v>
      </c>
      <c r="B277" s="1059">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9">
        <v>11</v>
      </c>
      <c r="B278" s="1059">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9">
        <v>12</v>
      </c>
      <c r="B279" s="1059">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9">
        <v>13</v>
      </c>
      <c r="B280" s="1059">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9">
        <v>14</v>
      </c>
      <c r="B281" s="1059">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9">
        <v>15</v>
      </c>
      <c r="B282" s="1059">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9">
        <v>16</v>
      </c>
      <c r="B283" s="1059">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9">
        <v>17</v>
      </c>
      <c r="B284" s="1059">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9">
        <v>18</v>
      </c>
      <c r="B285" s="1059">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9">
        <v>19</v>
      </c>
      <c r="B286" s="1059">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9">
        <v>20</v>
      </c>
      <c r="B287" s="1059">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9">
        <v>21</v>
      </c>
      <c r="B288" s="1059">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9">
        <v>22</v>
      </c>
      <c r="B289" s="1059">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9">
        <v>23</v>
      </c>
      <c r="B290" s="1059">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9">
        <v>24</v>
      </c>
      <c r="B291" s="1059">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9">
        <v>25</v>
      </c>
      <c r="B292" s="1059">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9">
        <v>26</v>
      </c>
      <c r="B293" s="1059">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9">
        <v>27</v>
      </c>
      <c r="B294" s="1059">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9">
        <v>28</v>
      </c>
      <c r="B295" s="1059">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9">
        <v>29</v>
      </c>
      <c r="B296" s="1059">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9">
        <v>30</v>
      </c>
      <c r="B297" s="1059">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9">
        <v>1</v>
      </c>
      <c r="B301" s="1059">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9">
        <v>2</v>
      </c>
      <c r="B302" s="1059">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9">
        <v>3</v>
      </c>
      <c r="B303" s="1059">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9">
        <v>4</v>
      </c>
      <c r="B304" s="1059">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9">
        <v>5</v>
      </c>
      <c r="B305" s="1059">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9">
        <v>6</v>
      </c>
      <c r="B306" s="1059">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9">
        <v>7</v>
      </c>
      <c r="B307" s="1059">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9">
        <v>8</v>
      </c>
      <c r="B308" s="1059">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9">
        <v>9</v>
      </c>
      <c r="B309" s="1059">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9">
        <v>10</v>
      </c>
      <c r="B310" s="1059">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9">
        <v>11</v>
      </c>
      <c r="B311" s="1059">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9">
        <v>12</v>
      </c>
      <c r="B312" s="1059">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9">
        <v>13</v>
      </c>
      <c r="B313" s="1059">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9">
        <v>14</v>
      </c>
      <c r="B314" s="1059">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9">
        <v>15</v>
      </c>
      <c r="B315" s="1059">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9">
        <v>16</v>
      </c>
      <c r="B316" s="1059">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9">
        <v>17</v>
      </c>
      <c r="B317" s="1059">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9">
        <v>18</v>
      </c>
      <c r="B318" s="1059">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9">
        <v>19</v>
      </c>
      <c r="B319" s="1059">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9">
        <v>20</v>
      </c>
      <c r="B320" s="1059">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9">
        <v>21</v>
      </c>
      <c r="B321" s="1059">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9">
        <v>22</v>
      </c>
      <c r="B322" s="1059">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9">
        <v>23</v>
      </c>
      <c r="B323" s="1059">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9">
        <v>24</v>
      </c>
      <c r="B324" s="1059">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9">
        <v>25</v>
      </c>
      <c r="B325" s="1059">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9">
        <v>26</v>
      </c>
      <c r="B326" s="1059">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9">
        <v>27</v>
      </c>
      <c r="B327" s="1059">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9">
        <v>28</v>
      </c>
      <c r="B328" s="1059">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9">
        <v>29</v>
      </c>
      <c r="B329" s="1059">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9">
        <v>30</v>
      </c>
      <c r="B330" s="1059">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9">
        <v>1</v>
      </c>
      <c r="B334" s="1059">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9">
        <v>2</v>
      </c>
      <c r="B335" s="1059">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9">
        <v>3</v>
      </c>
      <c r="B336" s="1059">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9">
        <v>4</v>
      </c>
      <c r="B337" s="1059">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9">
        <v>5</v>
      </c>
      <c r="B338" s="1059">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9">
        <v>6</v>
      </c>
      <c r="B339" s="1059">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9">
        <v>7</v>
      </c>
      <c r="B340" s="1059">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9">
        <v>8</v>
      </c>
      <c r="B341" s="1059">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9">
        <v>9</v>
      </c>
      <c r="B342" s="1059">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9">
        <v>10</v>
      </c>
      <c r="B343" s="1059">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9">
        <v>11</v>
      </c>
      <c r="B344" s="1059">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9">
        <v>12</v>
      </c>
      <c r="B345" s="1059">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9">
        <v>13</v>
      </c>
      <c r="B346" s="1059">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9">
        <v>14</v>
      </c>
      <c r="B347" s="1059">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9">
        <v>15</v>
      </c>
      <c r="B348" s="1059">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9">
        <v>16</v>
      </c>
      <c r="B349" s="1059">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9">
        <v>17</v>
      </c>
      <c r="B350" s="1059">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9">
        <v>18</v>
      </c>
      <c r="B351" s="1059">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9">
        <v>19</v>
      </c>
      <c r="B352" s="1059">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9">
        <v>20</v>
      </c>
      <c r="B353" s="1059">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9">
        <v>21</v>
      </c>
      <c r="B354" s="1059">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9">
        <v>22</v>
      </c>
      <c r="B355" s="1059">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9">
        <v>23</v>
      </c>
      <c r="B356" s="1059">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9">
        <v>24</v>
      </c>
      <c r="B357" s="1059">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9">
        <v>25</v>
      </c>
      <c r="B358" s="1059">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9">
        <v>26</v>
      </c>
      <c r="B359" s="1059">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9">
        <v>27</v>
      </c>
      <c r="B360" s="1059">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9">
        <v>28</v>
      </c>
      <c r="B361" s="1059">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9">
        <v>29</v>
      </c>
      <c r="B362" s="1059">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9">
        <v>30</v>
      </c>
      <c r="B363" s="1059">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9">
        <v>1</v>
      </c>
      <c r="B367" s="1059">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9">
        <v>2</v>
      </c>
      <c r="B368" s="1059">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9">
        <v>3</v>
      </c>
      <c r="B369" s="1059">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9">
        <v>4</v>
      </c>
      <c r="B370" s="1059">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9">
        <v>5</v>
      </c>
      <c r="B371" s="1059">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9">
        <v>6</v>
      </c>
      <c r="B372" s="1059">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9">
        <v>7</v>
      </c>
      <c r="B373" s="1059">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9">
        <v>8</v>
      </c>
      <c r="B374" s="1059">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9">
        <v>9</v>
      </c>
      <c r="B375" s="1059">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9">
        <v>10</v>
      </c>
      <c r="B376" s="1059">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9">
        <v>11</v>
      </c>
      <c r="B377" s="1059">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9">
        <v>12</v>
      </c>
      <c r="B378" s="1059">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9">
        <v>13</v>
      </c>
      <c r="B379" s="1059">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9">
        <v>14</v>
      </c>
      <c r="B380" s="1059">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9">
        <v>15</v>
      </c>
      <c r="B381" s="1059">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9">
        <v>16</v>
      </c>
      <c r="B382" s="1059">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9">
        <v>17</v>
      </c>
      <c r="B383" s="1059">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9">
        <v>18</v>
      </c>
      <c r="B384" s="1059">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9">
        <v>19</v>
      </c>
      <c r="B385" s="1059">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9">
        <v>20</v>
      </c>
      <c r="B386" s="1059">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9">
        <v>21</v>
      </c>
      <c r="B387" s="1059">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9">
        <v>22</v>
      </c>
      <c r="B388" s="1059">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9">
        <v>23</v>
      </c>
      <c r="B389" s="1059">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9">
        <v>24</v>
      </c>
      <c r="B390" s="1059">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9">
        <v>25</v>
      </c>
      <c r="B391" s="1059">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9">
        <v>26</v>
      </c>
      <c r="B392" s="1059">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9">
        <v>27</v>
      </c>
      <c r="B393" s="1059">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9">
        <v>28</v>
      </c>
      <c r="B394" s="1059">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9">
        <v>29</v>
      </c>
      <c r="B395" s="1059">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9">
        <v>30</v>
      </c>
      <c r="B396" s="1059">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9">
        <v>1</v>
      </c>
      <c r="B400" s="1059">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9">
        <v>2</v>
      </c>
      <c r="B401" s="1059">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9">
        <v>3</v>
      </c>
      <c r="B402" s="1059">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9">
        <v>4</v>
      </c>
      <c r="B403" s="1059">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9">
        <v>5</v>
      </c>
      <c r="B404" s="1059">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9">
        <v>6</v>
      </c>
      <c r="B405" s="1059">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9">
        <v>7</v>
      </c>
      <c r="B406" s="1059">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9">
        <v>8</v>
      </c>
      <c r="B407" s="1059">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9">
        <v>9</v>
      </c>
      <c r="B408" s="1059">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9">
        <v>10</v>
      </c>
      <c r="B409" s="1059">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9">
        <v>11</v>
      </c>
      <c r="B410" s="1059">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9">
        <v>12</v>
      </c>
      <c r="B411" s="1059">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9">
        <v>13</v>
      </c>
      <c r="B412" s="1059">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9">
        <v>14</v>
      </c>
      <c r="B413" s="1059">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9">
        <v>15</v>
      </c>
      <c r="B414" s="1059">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9">
        <v>16</v>
      </c>
      <c r="B415" s="1059">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9">
        <v>17</v>
      </c>
      <c r="B416" s="1059">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9">
        <v>18</v>
      </c>
      <c r="B417" s="1059">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9">
        <v>19</v>
      </c>
      <c r="B418" s="1059">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9">
        <v>20</v>
      </c>
      <c r="B419" s="1059">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9">
        <v>21</v>
      </c>
      <c r="B420" s="1059">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9">
        <v>22</v>
      </c>
      <c r="B421" s="1059">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9">
        <v>23</v>
      </c>
      <c r="B422" s="1059">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9">
        <v>24</v>
      </c>
      <c r="B423" s="1059">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9">
        <v>25</v>
      </c>
      <c r="B424" s="1059">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9">
        <v>26</v>
      </c>
      <c r="B425" s="1059">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9">
        <v>27</v>
      </c>
      <c r="B426" s="1059">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9">
        <v>28</v>
      </c>
      <c r="B427" s="1059">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9">
        <v>29</v>
      </c>
      <c r="B428" s="1059">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9">
        <v>30</v>
      </c>
      <c r="B429" s="1059">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9">
        <v>1</v>
      </c>
      <c r="B433" s="1059">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9">
        <v>2</v>
      </c>
      <c r="B434" s="1059">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9">
        <v>3</v>
      </c>
      <c r="B435" s="1059">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9">
        <v>4</v>
      </c>
      <c r="B436" s="1059">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9">
        <v>5</v>
      </c>
      <c r="B437" s="1059">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9">
        <v>6</v>
      </c>
      <c r="B438" s="1059">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9">
        <v>7</v>
      </c>
      <c r="B439" s="1059">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9">
        <v>8</v>
      </c>
      <c r="B440" s="1059">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9">
        <v>9</v>
      </c>
      <c r="B441" s="1059">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9">
        <v>10</v>
      </c>
      <c r="B442" s="1059">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9">
        <v>11</v>
      </c>
      <c r="B443" s="1059">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9">
        <v>12</v>
      </c>
      <c r="B444" s="1059">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9">
        <v>13</v>
      </c>
      <c r="B445" s="1059">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9">
        <v>14</v>
      </c>
      <c r="B446" s="1059">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9">
        <v>15</v>
      </c>
      <c r="B447" s="1059">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9">
        <v>16</v>
      </c>
      <c r="B448" s="1059">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9">
        <v>17</v>
      </c>
      <c r="B449" s="1059">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9">
        <v>18</v>
      </c>
      <c r="B450" s="1059">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9">
        <v>19</v>
      </c>
      <c r="B451" s="1059">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9">
        <v>20</v>
      </c>
      <c r="B452" s="1059">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9">
        <v>21</v>
      </c>
      <c r="B453" s="1059">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9">
        <v>22</v>
      </c>
      <c r="B454" s="1059">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9">
        <v>23</v>
      </c>
      <c r="B455" s="1059">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9">
        <v>24</v>
      </c>
      <c r="B456" s="1059">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9">
        <v>25</v>
      </c>
      <c r="B457" s="1059">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9">
        <v>26</v>
      </c>
      <c r="B458" s="1059">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9">
        <v>27</v>
      </c>
      <c r="B459" s="1059">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9">
        <v>28</v>
      </c>
      <c r="B460" s="1059">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9">
        <v>29</v>
      </c>
      <c r="B461" s="1059">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9">
        <v>30</v>
      </c>
      <c r="B462" s="1059">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9">
        <v>1</v>
      </c>
      <c r="B466" s="1059">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9">
        <v>2</v>
      </c>
      <c r="B467" s="1059">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9">
        <v>3</v>
      </c>
      <c r="B468" s="1059">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9">
        <v>4</v>
      </c>
      <c r="B469" s="1059">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9">
        <v>5</v>
      </c>
      <c r="B470" s="1059">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9">
        <v>6</v>
      </c>
      <c r="B471" s="1059">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9">
        <v>7</v>
      </c>
      <c r="B472" s="1059">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9">
        <v>8</v>
      </c>
      <c r="B473" s="1059">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9">
        <v>9</v>
      </c>
      <c r="B474" s="1059">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9">
        <v>10</v>
      </c>
      <c r="B475" s="1059">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9">
        <v>11</v>
      </c>
      <c r="B476" s="1059">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9">
        <v>12</v>
      </c>
      <c r="B477" s="1059">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9">
        <v>13</v>
      </c>
      <c r="B478" s="1059">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9">
        <v>14</v>
      </c>
      <c r="B479" s="1059">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9">
        <v>15</v>
      </c>
      <c r="B480" s="1059">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9">
        <v>16</v>
      </c>
      <c r="B481" s="1059">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9">
        <v>17</v>
      </c>
      <c r="B482" s="1059">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9">
        <v>18</v>
      </c>
      <c r="B483" s="1059">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9">
        <v>19</v>
      </c>
      <c r="B484" s="1059">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9">
        <v>20</v>
      </c>
      <c r="B485" s="1059">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9">
        <v>21</v>
      </c>
      <c r="B486" s="1059">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9">
        <v>22</v>
      </c>
      <c r="B487" s="1059">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9">
        <v>23</v>
      </c>
      <c r="B488" s="1059">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9">
        <v>24</v>
      </c>
      <c r="B489" s="1059">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9">
        <v>25</v>
      </c>
      <c r="B490" s="1059">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9">
        <v>26</v>
      </c>
      <c r="B491" s="1059">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9">
        <v>27</v>
      </c>
      <c r="B492" s="1059">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9">
        <v>28</v>
      </c>
      <c r="B493" s="1059">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9">
        <v>29</v>
      </c>
      <c r="B494" s="1059">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9">
        <v>30</v>
      </c>
      <c r="B495" s="1059">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9">
        <v>1</v>
      </c>
      <c r="B499" s="1059">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9">
        <v>2</v>
      </c>
      <c r="B500" s="1059">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9">
        <v>3</v>
      </c>
      <c r="B501" s="1059">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9">
        <v>4</v>
      </c>
      <c r="B502" s="1059">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9">
        <v>5</v>
      </c>
      <c r="B503" s="1059">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9">
        <v>6</v>
      </c>
      <c r="B504" s="1059">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9">
        <v>7</v>
      </c>
      <c r="B505" s="1059">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9">
        <v>8</v>
      </c>
      <c r="B506" s="1059">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9">
        <v>9</v>
      </c>
      <c r="B507" s="1059">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9">
        <v>10</v>
      </c>
      <c r="B508" s="1059">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9">
        <v>11</v>
      </c>
      <c r="B509" s="1059">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9">
        <v>12</v>
      </c>
      <c r="B510" s="1059">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9">
        <v>13</v>
      </c>
      <c r="B511" s="1059">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9">
        <v>14</v>
      </c>
      <c r="B512" s="1059">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9">
        <v>15</v>
      </c>
      <c r="B513" s="1059">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9">
        <v>16</v>
      </c>
      <c r="B514" s="1059">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9">
        <v>17</v>
      </c>
      <c r="B515" s="1059">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9">
        <v>18</v>
      </c>
      <c r="B516" s="1059">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9">
        <v>19</v>
      </c>
      <c r="B517" s="1059">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9">
        <v>20</v>
      </c>
      <c r="B518" s="1059">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9">
        <v>21</v>
      </c>
      <c r="B519" s="1059">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9">
        <v>22</v>
      </c>
      <c r="B520" s="1059">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9">
        <v>23</v>
      </c>
      <c r="B521" s="1059">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9">
        <v>24</v>
      </c>
      <c r="B522" s="1059">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9">
        <v>25</v>
      </c>
      <c r="B523" s="1059">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9">
        <v>26</v>
      </c>
      <c r="B524" s="1059">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9">
        <v>27</v>
      </c>
      <c r="B525" s="1059">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9">
        <v>28</v>
      </c>
      <c r="B526" s="1059">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9">
        <v>29</v>
      </c>
      <c r="B527" s="1059">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9">
        <v>30</v>
      </c>
      <c r="B528" s="1059">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9">
        <v>1</v>
      </c>
      <c r="B532" s="1059">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9">
        <v>2</v>
      </c>
      <c r="B533" s="1059">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9">
        <v>3</v>
      </c>
      <c r="B534" s="1059">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9">
        <v>4</v>
      </c>
      <c r="B535" s="1059">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9">
        <v>5</v>
      </c>
      <c r="B536" s="1059">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9">
        <v>6</v>
      </c>
      <c r="B537" s="1059">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9">
        <v>7</v>
      </c>
      <c r="B538" s="1059">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9">
        <v>8</v>
      </c>
      <c r="B539" s="1059">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9">
        <v>9</v>
      </c>
      <c r="B540" s="1059">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9">
        <v>10</v>
      </c>
      <c r="B541" s="1059">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9">
        <v>11</v>
      </c>
      <c r="B542" s="1059">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9">
        <v>12</v>
      </c>
      <c r="B543" s="1059">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9">
        <v>13</v>
      </c>
      <c r="B544" s="1059">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9">
        <v>14</v>
      </c>
      <c r="B545" s="1059">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9">
        <v>15</v>
      </c>
      <c r="B546" s="1059">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9">
        <v>16</v>
      </c>
      <c r="B547" s="1059">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9">
        <v>17</v>
      </c>
      <c r="B548" s="1059">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9">
        <v>18</v>
      </c>
      <c r="B549" s="1059">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9">
        <v>19</v>
      </c>
      <c r="B550" s="1059">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9">
        <v>20</v>
      </c>
      <c r="B551" s="1059">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9">
        <v>21</v>
      </c>
      <c r="B552" s="1059">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9">
        <v>22</v>
      </c>
      <c r="B553" s="1059">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9">
        <v>23</v>
      </c>
      <c r="B554" s="1059">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9">
        <v>24</v>
      </c>
      <c r="B555" s="1059">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9">
        <v>25</v>
      </c>
      <c r="B556" s="1059">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9">
        <v>26</v>
      </c>
      <c r="B557" s="1059">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9">
        <v>27</v>
      </c>
      <c r="B558" s="1059">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9">
        <v>28</v>
      </c>
      <c r="B559" s="1059">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9">
        <v>29</v>
      </c>
      <c r="B560" s="1059">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9">
        <v>30</v>
      </c>
      <c r="B561" s="1059">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9">
        <v>1</v>
      </c>
      <c r="B565" s="1059">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9">
        <v>2</v>
      </c>
      <c r="B566" s="1059">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9">
        <v>3</v>
      </c>
      <c r="B567" s="1059">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9">
        <v>4</v>
      </c>
      <c r="B568" s="1059">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9">
        <v>5</v>
      </c>
      <c r="B569" s="1059">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9">
        <v>6</v>
      </c>
      <c r="B570" s="1059">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9">
        <v>7</v>
      </c>
      <c r="B571" s="1059">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9">
        <v>8</v>
      </c>
      <c r="B572" s="1059">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9">
        <v>9</v>
      </c>
      <c r="B573" s="1059">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9">
        <v>10</v>
      </c>
      <c r="B574" s="1059">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9">
        <v>11</v>
      </c>
      <c r="B575" s="1059">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9">
        <v>12</v>
      </c>
      <c r="B576" s="1059">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9">
        <v>13</v>
      </c>
      <c r="B577" s="1059">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9">
        <v>14</v>
      </c>
      <c r="B578" s="1059">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9">
        <v>15</v>
      </c>
      <c r="B579" s="1059">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9">
        <v>16</v>
      </c>
      <c r="B580" s="1059">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9">
        <v>17</v>
      </c>
      <c r="B581" s="1059">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9">
        <v>18</v>
      </c>
      <c r="B582" s="1059">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9">
        <v>19</v>
      </c>
      <c r="B583" s="1059">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9">
        <v>20</v>
      </c>
      <c r="B584" s="1059">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9">
        <v>21</v>
      </c>
      <c r="B585" s="1059">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9">
        <v>22</v>
      </c>
      <c r="B586" s="1059">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9">
        <v>23</v>
      </c>
      <c r="B587" s="1059">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9">
        <v>24</v>
      </c>
      <c r="B588" s="1059">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9">
        <v>25</v>
      </c>
      <c r="B589" s="1059">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9">
        <v>26</v>
      </c>
      <c r="B590" s="1059">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9">
        <v>27</v>
      </c>
      <c r="B591" s="1059">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9">
        <v>28</v>
      </c>
      <c r="B592" s="1059">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9">
        <v>29</v>
      </c>
      <c r="B593" s="1059">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9">
        <v>30</v>
      </c>
      <c r="B594" s="1059">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9">
        <v>1</v>
      </c>
      <c r="B598" s="1059">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9">
        <v>2</v>
      </c>
      <c r="B599" s="1059">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9">
        <v>3</v>
      </c>
      <c r="B600" s="1059">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9">
        <v>4</v>
      </c>
      <c r="B601" s="1059">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9">
        <v>5</v>
      </c>
      <c r="B602" s="1059">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9">
        <v>6</v>
      </c>
      <c r="B603" s="1059">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9">
        <v>7</v>
      </c>
      <c r="B604" s="1059">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9">
        <v>8</v>
      </c>
      <c r="B605" s="1059">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9">
        <v>9</v>
      </c>
      <c r="B606" s="1059">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9">
        <v>10</v>
      </c>
      <c r="B607" s="1059">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9">
        <v>11</v>
      </c>
      <c r="B608" s="1059">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9">
        <v>12</v>
      </c>
      <c r="B609" s="1059">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9">
        <v>13</v>
      </c>
      <c r="B610" s="1059">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9">
        <v>14</v>
      </c>
      <c r="B611" s="1059">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9">
        <v>15</v>
      </c>
      <c r="B612" s="1059">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9">
        <v>16</v>
      </c>
      <c r="B613" s="1059">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9">
        <v>17</v>
      </c>
      <c r="B614" s="1059">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9">
        <v>18</v>
      </c>
      <c r="B615" s="1059">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9">
        <v>19</v>
      </c>
      <c r="B616" s="1059">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9">
        <v>20</v>
      </c>
      <c r="B617" s="1059">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9">
        <v>21</v>
      </c>
      <c r="B618" s="1059">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9">
        <v>22</v>
      </c>
      <c r="B619" s="1059">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9">
        <v>23</v>
      </c>
      <c r="B620" s="1059">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9">
        <v>24</v>
      </c>
      <c r="B621" s="1059">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9">
        <v>25</v>
      </c>
      <c r="B622" s="1059">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9">
        <v>26</v>
      </c>
      <c r="B623" s="1059">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9">
        <v>27</v>
      </c>
      <c r="B624" s="1059">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9">
        <v>28</v>
      </c>
      <c r="B625" s="1059">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9">
        <v>29</v>
      </c>
      <c r="B626" s="1059">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9">
        <v>30</v>
      </c>
      <c r="B627" s="1059">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9">
        <v>1</v>
      </c>
      <c r="B631" s="1059">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9">
        <v>2</v>
      </c>
      <c r="B632" s="1059">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9">
        <v>3</v>
      </c>
      <c r="B633" s="1059">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9">
        <v>4</v>
      </c>
      <c r="B634" s="1059">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9">
        <v>5</v>
      </c>
      <c r="B635" s="1059">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9">
        <v>6</v>
      </c>
      <c r="B636" s="1059">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9">
        <v>7</v>
      </c>
      <c r="B637" s="1059">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9">
        <v>8</v>
      </c>
      <c r="B638" s="1059">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9">
        <v>9</v>
      </c>
      <c r="B639" s="1059">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9">
        <v>10</v>
      </c>
      <c r="B640" s="1059">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9">
        <v>11</v>
      </c>
      <c r="B641" s="1059">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9">
        <v>12</v>
      </c>
      <c r="B642" s="1059">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9">
        <v>13</v>
      </c>
      <c r="B643" s="1059">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9">
        <v>14</v>
      </c>
      <c r="B644" s="1059">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9">
        <v>15</v>
      </c>
      <c r="B645" s="1059">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9">
        <v>16</v>
      </c>
      <c r="B646" s="1059">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9">
        <v>17</v>
      </c>
      <c r="B647" s="1059">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9">
        <v>18</v>
      </c>
      <c r="B648" s="1059">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9">
        <v>19</v>
      </c>
      <c r="B649" s="1059">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9">
        <v>20</v>
      </c>
      <c r="B650" s="1059">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9">
        <v>21</v>
      </c>
      <c r="B651" s="1059">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9">
        <v>22</v>
      </c>
      <c r="B652" s="1059">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9">
        <v>23</v>
      </c>
      <c r="B653" s="1059">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9">
        <v>24</v>
      </c>
      <c r="B654" s="1059">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9">
        <v>25</v>
      </c>
      <c r="B655" s="1059">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9">
        <v>26</v>
      </c>
      <c r="B656" s="1059">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9">
        <v>27</v>
      </c>
      <c r="B657" s="1059">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9">
        <v>28</v>
      </c>
      <c r="B658" s="1059">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9">
        <v>29</v>
      </c>
      <c r="B659" s="1059">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9">
        <v>30</v>
      </c>
      <c r="B660" s="1059">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9">
        <v>1</v>
      </c>
      <c r="B664" s="1059">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9">
        <v>2</v>
      </c>
      <c r="B665" s="1059">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9">
        <v>3</v>
      </c>
      <c r="B666" s="1059">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9">
        <v>4</v>
      </c>
      <c r="B667" s="1059">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9">
        <v>5</v>
      </c>
      <c r="B668" s="1059">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9">
        <v>6</v>
      </c>
      <c r="B669" s="1059">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9">
        <v>7</v>
      </c>
      <c r="B670" s="1059">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9">
        <v>8</v>
      </c>
      <c r="B671" s="1059">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9">
        <v>9</v>
      </c>
      <c r="B672" s="1059">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9">
        <v>10</v>
      </c>
      <c r="B673" s="1059">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9">
        <v>11</v>
      </c>
      <c r="B674" s="1059">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9">
        <v>12</v>
      </c>
      <c r="B675" s="1059">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9">
        <v>13</v>
      </c>
      <c r="B676" s="1059">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9">
        <v>14</v>
      </c>
      <c r="B677" s="1059">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9">
        <v>15</v>
      </c>
      <c r="B678" s="1059">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9">
        <v>16</v>
      </c>
      <c r="B679" s="1059">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9">
        <v>17</v>
      </c>
      <c r="B680" s="1059">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9">
        <v>18</v>
      </c>
      <c r="B681" s="1059">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9">
        <v>19</v>
      </c>
      <c r="B682" s="1059">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9">
        <v>20</v>
      </c>
      <c r="B683" s="1059">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9">
        <v>21</v>
      </c>
      <c r="B684" s="1059">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9">
        <v>22</v>
      </c>
      <c r="B685" s="1059">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9">
        <v>23</v>
      </c>
      <c r="B686" s="1059">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9">
        <v>24</v>
      </c>
      <c r="B687" s="1059">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9">
        <v>25</v>
      </c>
      <c r="B688" s="1059">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9">
        <v>26</v>
      </c>
      <c r="B689" s="1059">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9">
        <v>27</v>
      </c>
      <c r="B690" s="1059">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9">
        <v>28</v>
      </c>
      <c r="B691" s="1059">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9">
        <v>29</v>
      </c>
      <c r="B692" s="1059">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9">
        <v>30</v>
      </c>
      <c r="B693" s="1059">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9">
        <v>1</v>
      </c>
      <c r="B697" s="1059">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9">
        <v>2</v>
      </c>
      <c r="B698" s="1059">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9">
        <v>3</v>
      </c>
      <c r="B699" s="1059">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9">
        <v>4</v>
      </c>
      <c r="B700" s="1059">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9">
        <v>5</v>
      </c>
      <c r="B701" s="1059">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9">
        <v>6</v>
      </c>
      <c r="B702" s="1059">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9">
        <v>7</v>
      </c>
      <c r="B703" s="1059">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9">
        <v>8</v>
      </c>
      <c r="B704" s="1059">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9">
        <v>9</v>
      </c>
      <c r="B705" s="1059">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9">
        <v>10</v>
      </c>
      <c r="B706" s="1059">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9">
        <v>11</v>
      </c>
      <c r="B707" s="1059">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9">
        <v>12</v>
      </c>
      <c r="B708" s="1059">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9">
        <v>13</v>
      </c>
      <c r="B709" s="1059">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9">
        <v>14</v>
      </c>
      <c r="B710" s="1059">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9">
        <v>15</v>
      </c>
      <c r="B711" s="1059">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9">
        <v>16</v>
      </c>
      <c r="B712" s="1059">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9">
        <v>17</v>
      </c>
      <c r="B713" s="1059">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9">
        <v>18</v>
      </c>
      <c r="B714" s="1059">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9">
        <v>19</v>
      </c>
      <c r="B715" s="1059">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9">
        <v>20</v>
      </c>
      <c r="B716" s="1059">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9">
        <v>21</v>
      </c>
      <c r="B717" s="1059">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9">
        <v>22</v>
      </c>
      <c r="B718" s="1059">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9">
        <v>23</v>
      </c>
      <c r="B719" s="1059">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9">
        <v>24</v>
      </c>
      <c r="B720" s="1059">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9">
        <v>25</v>
      </c>
      <c r="B721" s="1059">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9">
        <v>26</v>
      </c>
      <c r="B722" s="1059">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9">
        <v>27</v>
      </c>
      <c r="B723" s="1059">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9">
        <v>28</v>
      </c>
      <c r="B724" s="1059">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9">
        <v>29</v>
      </c>
      <c r="B725" s="1059">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9">
        <v>30</v>
      </c>
      <c r="B726" s="1059">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9">
        <v>1</v>
      </c>
      <c r="B730" s="1059">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9">
        <v>2</v>
      </c>
      <c r="B731" s="1059">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9">
        <v>3</v>
      </c>
      <c r="B732" s="1059">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9">
        <v>4</v>
      </c>
      <c r="B733" s="1059">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9">
        <v>5</v>
      </c>
      <c r="B734" s="1059">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9">
        <v>6</v>
      </c>
      <c r="B735" s="1059">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9">
        <v>7</v>
      </c>
      <c r="B736" s="1059">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9">
        <v>8</v>
      </c>
      <c r="B737" s="1059">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9">
        <v>9</v>
      </c>
      <c r="B738" s="1059">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9">
        <v>10</v>
      </c>
      <c r="B739" s="1059">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9">
        <v>11</v>
      </c>
      <c r="B740" s="1059">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9">
        <v>12</v>
      </c>
      <c r="B741" s="1059">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9">
        <v>13</v>
      </c>
      <c r="B742" s="1059">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9">
        <v>14</v>
      </c>
      <c r="B743" s="1059">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9">
        <v>15</v>
      </c>
      <c r="B744" s="1059">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9">
        <v>16</v>
      </c>
      <c r="B745" s="1059">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9">
        <v>17</v>
      </c>
      <c r="B746" s="1059">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9">
        <v>18</v>
      </c>
      <c r="B747" s="1059">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9">
        <v>19</v>
      </c>
      <c r="B748" s="1059">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9">
        <v>20</v>
      </c>
      <c r="B749" s="1059">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9">
        <v>21</v>
      </c>
      <c r="B750" s="1059">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9">
        <v>22</v>
      </c>
      <c r="B751" s="1059">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9">
        <v>23</v>
      </c>
      <c r="B752" s="1059">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9">
        <v>24</v>
      </c>
      <c r="B753" s="1059">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9">
        <v>25</v>
      </c>
      <c r="B754" s="1059">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9">
        <v>26</v>
      </c>
      <c r="B755" s="1059">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9">
        <v>27</v>
      </c>
      <c r="B756" s="1059">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9">
        <v>28</v>
      </c>
      <c r="B757" s="1059">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9">
        <v>29</v>
      </c>
      <c r="B758" s="1059">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9">
        <v>30</v>
      </c>
      <c r="B759" s="1059">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9">
        <v>1</v>
      </c>
      <c r="B763" s="1059">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9">
        <v>2</v>
      </c>
      <c r="B764" s="1059">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9">
        <v>3</v>
      </c>
      <c r="B765" s="1059">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9">
        <v>4</v>
      </c>
      <c r="B766" s="1059">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9">
        <v>5</v>
      </c>
      <c r="B767" s="1059">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9">
        <v>6</v>
      </c>
      <c r="B768" s="1059">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9">
        <v>7</v>
      </c>
      <c r="B769" s="1059">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9">
        <v>8</v>
      </c>
      <c r="B770" s="1059">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9">
        <v>9</v>
      </c>
      <c r="B771" s="1059">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9">
        <v>10</v>
      </c>
      <c r="B772" s="1059">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9">
        <v>11</v>
      </c>
      <c r="B773" s="1059">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9">
        <v>12</v>
      </c>
      <c r="B774" s="1059">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9">
        <v>13</v>
      </c>
      <c r="B775" s="1059">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9">
        <v>14</v>
      </c>
      <c r="B776" s="1059">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9">
        <v>15</v>
      </c>
      <c r="B777" s="1059">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9">
        <v>16</v>
      </c>
      <c r="B778" s="1059">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9">
        <v>17</v>
      </c>
      <c r="B779" s="1059">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9">
        <v>18</v>
      </c>
      <c r="B780" s="1059">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9">
        <v>19</v>
      </c>
      <c r="B781" s="1059">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9">
        <v>20</v>
      </c>
      <c r="B782" s="1059">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9">
        <v>21</v>
      </c>
      <c r="B783" s="1059">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9">
        <v>22</v>
      </c>
      <c r="B784" s="1059">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9">
        <v>23</v>
      </c>
      <c r="B785" s="1059">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9">
        <v>24</v>
      </c>
      <c r="B786" s="1059">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9">
        <v>25</v>
      </c>
      <c r="B787" s="1059">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9">
        <v>26</v>
      </c>
      <c r="B788" s="1059">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9">
        <v>27</v>
      </c>
      <c r="B789" s="1059">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9">
        <v>28</v>
      </c>
      <c r="B790" s="1059">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9">
        <v>29</v>
      </c>
      <c r="B791" s="1059">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9">
        <v>30</v>
      </c>
      <c r="B792" s="1059">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9">
        <v>1</v>
      </c>
      <c r="B796" s="1059">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9">
        <v>2</v>
      </c>
      <c r="B797" s="1059">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9">
        <v>3</v>
      </c>
      <c r="B798" s="1059">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9">
        <v>4</v>
      </c>
      <c r="B799" s="1059">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9">
        <v>5</v>
      </c>
      <c r="B800" s="1059">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9">
        <v>6</v>
      </c>
      <c r="B801" s="1059">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9">
        <v>7</v>
      </c>
      <c r="B802" s="1059">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9">
        <v>8</v>
      </c>
      <c r="B803" s="1059">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9">
        <v>9</v>
      </c>
      <c r="B804" s="1059">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9">
        <v>10</v>
      </c>
      <c r="B805" s="1059">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9">
        <v>11</v>
      </c>
      <c r="B806" s="1059">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9">
        <v>12</v>
      </c>
      <c r="B807" s="1059">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9">
        <v>13</v>
      </c>
      <c r="B808" s="1059">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9">
        <v>14</v>
      </c>
      <c r="B809" s="1059">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9">
        <v>15</v>
      </c>
      <c r="B810" s="1059">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9">
        <v>16</v>
      </c>
      <c r="B811" s="1059">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9">
        <v>17</v>
      </c>
      <c r="B812" s="1059">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9">
        <v>18</v>
      </c>
      <c r="B813" s="1059">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9">
        <v>19</v>
      </c>
      <c r="B814" s="1059">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9">
        <v>20</v>
      </c>
      <c r="B815" s="1059">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9">
        <v>21</v>
      </c>
      <c r="B816" s="1059">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9">
        <v>22</v>
      </c>
      <c r="B817" s="1059">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9">
        <v>23</v>
      </c>
      <c r="B818" s="1059">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9">
        <v>24</v>
      </c>
      <c r="B819" s="1059">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9">
        <v>25</v>
      </c>
      <c r="B820" s="1059">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9">
        <v>26</v>
      </c>
      <c r="B821" s="1059">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9">
        <v>27</v>
      </c>
      <c r="B822" s="1059">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9">
        <v>28</v>
      </c>
      <c r="B823" s="1059">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9">
        <v>29</v>
      </c>
      <c r="B824" s="1059">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9">
        <v>30</v>
      </c>
      <c r="B825" s="1059">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9">
        <v>1</v>
      </c>
      <c r="B829" s="1059">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9">
        <v>2</v>
      </c>
      <c r="B830" s="1059">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9">
        <v>3</v>
      </c>
      <c r="B831" s="1059">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9">
        <v>4</v>
      </c>
      <c r="B832" s="1059">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9">
        <v>5</v>
      </c>
      <c r="B833" s="1059">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9">
        <v>6</v>
      </c>
      <c r="B834" s="1059">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9">
        <v>7</v>
      </c>
      <c r="B835" s="1059">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9">
        <v>8</v>
      </c>
      <c r="B836" s="1059">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9">
        <v>9</v>
      </c>
      <c r="B837" s="1059">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9">
        <v>10</v>
      </c>
      <c r="B838" s="1059">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9">
        <v>11</v>
      </c>
      <c r="B839" s="1059">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9">
        <v>12</v>
      </c>
      <c r="B840" s="1059">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9">
        <v>13</v>
      </c>
      <c r="B841" s="1059">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9">
        <v>14</v>
      </c>
      <c r="B842" s="1059">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9">
        <v>15</v>
      </c>
      <c r="B843" s="1059">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9">
        <v>16</v>
      </c>
      <c r="B844" s="1059">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9">
        <v>17</v>
      </c>
      <c r="B845" s="1059">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9">
        <v>18</v>
      </c>
      <c r="B846" s="1059">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9">
        <v>19</v>
      </c>
      <c r="B847" s="1059">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9">
        <v>20</v>
      </c>
      <c r="B848" s="1059">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9">
        <v>21</v>
      </c>
      <c r="B849" s="1059">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9">
        <v>22</v>
      </c>
      <c r="B850" s="1059">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9">
        <v>23</v>
      </c>
      <c r="B851" s="1059">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9">
        <v>24</v>
      </c>
      <c r="B852" s="1059">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9">
        <v>25</v>
      </c>
      <c r="B853" s="1059">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9">
        <v>26</v>
      </c>
      <c r="B854" s="1059">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9">
        <v>27</v>
      </c>
      <c r="B855" s="1059">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9">
        <v>28</v>
      </c>
      <c r="B856" s="1059">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9">
        <v>29</v>
      </c>
      <c r="B857" s="1059">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9">
        <v>30</v>
      </c>
      <c r="B858" s="1059">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9">
        <v>1</v>
      </c>
      <c r="B862" s="1059">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9">
        <v>2</v>
      </c>
      <c r="B863" s="1059">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9">
        <v>3</v>
      </c>
      <c r="B864" s="1059">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9">
        <v>4</v>
      </c>
      <c r="B865" s="1059">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9">
        <v>5</v>
      </c>
      <c r="B866" s="1059">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9">
        <v>6</v>
      </c>
      <c r="B867" s="1059">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9">
        <v>7</v>
      </c>
      <c r="B868" s="1059">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9">
        <v>8</v>
      </c>
      <c r="B869" s="1059">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9">
        <v>9</v>
      </c>
      <c r="B870" s="1059">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9">
        <v>10</v>
      </c>
      <c r="B871" s="1059">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9">
        <v>11</v>
      </c>
      <c r="B872" s="1059">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9">
        <v>12</v>
      </c>
      <c r="B873" s="1059">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9">
        <v>13</v>
      </c>
      <c r="B874" s="1059">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9">
        <v>14</v>
      </c>
      <c r="B875" s="1059">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9">
        <v>15</v>
      </c>
      <c r="B876" s="1059">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9">
        <v>16</v>
      </c>
      <c r="B877" s="1059">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9">
        <v>17</v>
      </c>
      <c r="B878" s="1059">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9">
        <v>18</v>
      </c>
      <c r="B879" s="1059">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9">
        <v>19</v>
      </c>
      <c r="B880" s="1059">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9">
        <v>20</v>
      </c>
      <c r="B881" s="1059">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9">
        <v>21</v>
      </c>
      <c r="B882" s="1059">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9">
        <v>22</v>
      </c>
      <c r="B883" s="1059">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9">
        <v>23</v>
      </c>
      <c r="B884" s="1059">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9">
        <v>24</v>
      </c>
      <c r="B885" s="1059">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9">
        <v>25</v>
      </c>
      <c r="B886" s="1059">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9">
        <v>26</v>
      </c>
      <c r="B887" s="1059">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9">
        <v>27</v>
      </c>
      <c r="B888" s="1059">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9">
        <v>28</v>
      </c>
      <c r="B889" s="1059">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9">
        <v>29</v>
      </c>
      <c r="B890" s="1059">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9">
        <v>30</v>
      </c>
      <c r="B891" s="1059">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9">
        <v>1</v>
      </c>
      <c r="B895" s="1059">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9">
        <v>2</v>
      </c>
      <c r="B896" s="1059">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9">
        <v>3</v>
      </c>
      <c r="B897" s="1059">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9">
        <v>4</v>
      </c>
      <c r="B898" s="1059">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9">
        <v>5</v>
      </c>
      <c r="B899" s="1059">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9">
        <v>6</v>
      </c>
      <c r="B900" s="1059">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9">
        <v>7</v>
      </c>
      <c r="B901" s="1059">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9">
        <v>8</v>
      </c>
      <c r="B902" s="1059">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9">
        <v>9</v>
      </c>
      <c r="B903" s="1059">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9">
        <v>10</v>
      </c>
      <c r="B904" s="1059">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9">
        <v>11</v>
      </c>
      <c r="B905" s="1059">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9">
        <v>12</v>
      </c>
      <c r="B906" s="1059">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9">
        <v>13</v>
      </c>
      <c r="B907" s="1059">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9">
        <v>14</v>
      </c>
      <c r="B908" s="1059">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9">
        <v>15</v>
      </c>
      <c r="B909" s="1059">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9">
        <v>16</v>
      </c>
      <c r="B910" s="1059">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9">
        <v>17</v>
      </c>
      <c r="B911" s="1059">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9">
        <v>18</v>
      </c>
      <c r="B912" s="1059">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9">
        <v>19</v>
      </c>
      <c r="B913" s="1059">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9">
        <v>20</v>
      </c>
      <c r="B914" s="1059">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9">
        <v>21</v>
      </c>
      <c r="B915" s="1059">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9">
        <v>22</v>
      </c>
      <c r="B916" s="1059">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9">
        <v>23</v>
      </c>
      <c r="B917" s="1059">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9">
        <v>24</v>
      </c>
      <c r="B918" s="1059">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9">
        <v>25</v>
      </c>
      <c r="B919" s="1059">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9">
        <v>26</v>
      </c>
      <c r="B920" s="1059">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9">
        <v>27</v>
      </c>
      <c r="B921" s="1059">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9">
        <v>28</v>
      </c>
      <c r="B922" s="1059">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9">
        <v>29</v>
      </c>
      <c r="B923" s="1059">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9">
        <v>30</v>
      </c>
      <c r="B924" s="1059">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9">
        <v>1</v>
      </c>
      <c r="B928" s="1059">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9">
        <v>2</v>
      </c>
      <c r="B929" s="1059">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9">
        <v>3</v>
      </c>
      <c r="B930" s="1059">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9">
        <v>4</v>
      </c>
      <c r="B931" s="1059">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9">
        <v>5</v>
      </c>
      <c r="B932" s="1059">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9">
        <v>6</v>
      </c>
      <c r="B933" s="1059">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9">
        <v>7</v>
      </c>
      <c r="B934" s="1059">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9">
        <v>8</v>
      </c>
      <c r="B935" s="1059">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9">
        <v>9</v>
      </c>
      <c r="B936" s="1059">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9">
        <v>10</v>
      </c>
      <c r="B937" s="1059">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9">
        <v>11</v>
      </c>
      <c r="B938" s="1059">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9">
        <v>12</v>
      </c>
      <c r="B939" s="1059">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9">
        <v>13</v>
      </c>
      <c r="B940" s="1059">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9">
        <v>14</v>
      </c>
      <c r="B941" s="1059">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9">
        <v>15</v>
      </c>
      <c r="B942" s="1059">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9">
        <v>16</v>
      </c>
      <c r="B943" s="1059">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9">
        <v>17</v>
      </c>
      <c r="B944" s="1059">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9">
        <v>18</v>
      </c>
      <c r="B945" s="1059">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9">
        <v>19</v>
      </c>
      <c r="B946" s="1059">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9">
        <v>20</v>
      </c>
      <c r="B947" s="1059">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9">
        <v>21</v>
      </c>
      <c r="B948" s="1059">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9">
        <v>22</v>
      </c>
      <c r="B949" s="1059">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9">
        <v>23</v>
      </c>
      <c r="B950" s="1059">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9">
        <v>24</v>
      </c>
      <c r="B951" s="1059">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9">
        <v>25</v>
      </c>
      <c r="B952" s="1059">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9">
        <v>26</v>
      </c>
      <c r="B953" s="1059">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9">
        <v>27</v>
      </c>
      <c r="B954" s="1059">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9">
        <v>28</v>
      </c>
      <c r="B955" s="1059">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9">
        <v>29</v>
      </c>
      <c r="B956" s="1059">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9">
        <v>30</v>
      </c>
      <c r="B957" s="1059">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9">
        <v>1</v>
      </c>
      <c r="B961" s="1059">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9">
        <v>2</v>
      </c>
      <c r="B962" s="1059">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9">
        <v>3</v>
      </c>
      <c r="B963" s="1059">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9">
        <v>4</v>
      </c>
      <c r="B964" s="1059">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9">
        <v>5</v>
      </c>
      <c r="B965" s="1059">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9">
        <v>6</v>
      </c>
      <c r="B966" s="1059">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9">
        <v>7</v>
      </c>
      <c r="B967" s="1059">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9">
        <v>8</v>
      </c>
      <c r="B968" s="1059">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9">
        <v>9</v>
      </c>
      <c r="B969" s="1059">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9">
        <v>10</v>
      </c>
      <c r="B970" s="1059">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9">
        <v>11</v>
      </c>
      <c r="B971" s="1059">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9">
        <v>12</v>
      </c>
      <c r="B972" s="1059">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9">
        <v>13</v>
      </c>
      <c r="B973" s="1059">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9">
        <v>14</v>
      </c>
      <c r="B974" s="1059">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9">
        <v>15</v>
      </c>
      <c r="B975" s="1059">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9">
        <v>16</v>
      </c>
      <c r="B976" s="1059">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9">
        <v>17</v>
      </c>
      <c r="B977" s="1059">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9">
        <v>18</v>
      </c>
      <c r="B978" s="1059">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9">
        <v>19</v>
      </c>
      <c r="B979" s="1059">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9">
        <v>20</v>
      </c>
      <c r="B980" s="1059">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9">
        <v>21</v>
      </c>
      <c r="B981" s="1059">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9">
        <v>22</v>
      </c>
      <c r="B982" s="1059">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9">
        <v>23</v>
      </c>
      <c r="B983" s="1059">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9">
        <v>24</v>
      </c>
      <c r="B984" s="1059">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9">
        <v>25</v>
      </c>
      <c r="B985" s="1059">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9">
        <v>26</v>
      </c>
      <c r="B986" s="1059">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9">
        <v>27</v>
      </c>
      <c r="B987" s="1059">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9">
        <v>28</v>
      </c>
      <c r="B988" s="1059">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9">
        <v>29</v>
      </c>
      <c r="B989" s="1059">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9">
        <v>30</v>
      </c>
      <c r="B990" s="1059">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9">
        <v>1</v>
      </c>
      <c r="B994" s="1059">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9">
        <v>2</v>
      </c>
      <c r="B995" s="1059">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9">
        <v>3</v>
      </c>
      <c r="B996" s="1059">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9">
        <v>4</v>
      </c>
      <c r="B997" s="1059">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9">
        <v>5</v>
      </c>
      <c r="B998" s="1059">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9">
        <v>6</v>
      </c>
      <c r="B999" s="1059">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9">
        <v>7</v>
      </c>
      <c r="B1000" s="1059">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9">
        <v>8</v>
      </c>
      <c r="B1001" s="1059">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9">
        <v>9</v>
      </c>
      <c r="B1002" s="1059">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9">
        <v>10</v>
      </c>
      <c r="B1003" s="1059">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9">
        <v>11</v>
      </c>
      <c r="B1004" s="1059">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9">
        <v>12</v>
      </c>
      <c r="B1005" s="1059">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9">
        <v>13</v>
      </c>
      <c r="B1006" s="1059">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9">
        <v>14</v>
      </c>
      <c r="B1007" s="1059">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9">
        <v>15</v>
      </c>
      <c r="B1008" s="1059">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9">
        <v>16</v>
      </c>
      <c r="B1009" s="1059">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9">
        <v>17</v>
      </c>
      <c r="B1010" s="1059">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9">
        <v>18</v>
      </c>
      <c r="B1011" s="1059">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9">
        <v>19</v>
      </c>
      <c r="B1012" s="1059">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9">
        <v>20</v>
      </c>
      <c r="B1013" s="1059">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9">
        <v>21</v>
      </c>
      <c r="B1014" s="1059">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9">
        <v>22</v>
      </c>
      <c r="B1015" s="1059">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9">
        <v>23</v>
      </c>
      <c r="B1016" s="1059">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9">
        <v>24</v>
      </c>
      <c r="B1017" s="1059">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9">
        <v>25</v>
      </c>
      <c r="B1018" s="1059">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9">
        <v>26</v>
      </c>
      <c r="B1019" s="1059">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9">
        <v>27</v>
      </c>
      <c r="B1020" s="1059">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9">
        <v>28</v>
      </c>
      <c r="B1021" s="1059">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9">
        <v>29</v>
      </c>
      <c r="B1022" s="1059">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9">
        <v>30</v>
      </c>
      <c r="B1023" s="1059">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9">
        <v>1</v>
      </c>
      <c r="B1027" s="1059">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9">
        <v>2</v>
      </c>
      <c r="B1028" s="1059">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9">
        <v>3</v>
      </c>
      <c r="B1029" s="1059">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9">
        <v>4</v>
      </c>
      <c r="B1030" s="1059">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9">
        <v>5</v>
      </c>
      <c r="B1031" s="1059">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9">
        <v>6</v>
      </c>
      <c r="B1032" s="1059">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9">
        <v>7</v>
      </c>
      <c r="B1033" s="1059">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9">
        <v>8</v>
      </c>
      <c r="B1034" s="1059">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9">
        <v>9</v>
      </c>
      <c r="B1035" s="1059">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9">
        <v>10</v>
      </c>
      <c r="B1036" s="1059">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9">
        <v>11</v>
      </c>
      <c r="B1037" s="1059">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9">
        <v>12</v>
      </c>
      <c r="B1038" s="1059">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9">
        <v>13</v>
      </c>
      <c r="B1039" s="1059">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9">
        <v>14</v>
      </c>
      <c r="B1040" s="1059">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9">
        <v>15</v>
      </c>
      <c r="B1041" s="1059">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9">
        <v>16</v>
      </c>
      <c r="B1042" s="1059">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9">
        <v>17</v>
      </c>
      <c r="B1043" s="1059">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9">
        <v>18</v>
      </c>
      <c r="B1044" s="1059">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9">
        <v>19</v>
      </c>
      <c r="B1045" s="1059">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9">
        <v>20</v>
      </c>
      <c r="B1046" s="1059">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9">
        <v>21</v>
      </c>
      <c r="B1047" s="1059">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9">
        <v>22</v>
      </c>
      <c r="B1048" s="1059">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9">
        <v>23</v>
      </c>
      <c r="B1049" s="1059">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9">
        <v>24</v>
      </c>
      <c r="B1050" s="1059">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9">
        <v>25</v>
      </c>
      <c r="B1051" s="1059">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9">
        <v>26</v>
      </c>
      <c r="B1052" s="1059">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9">
        <v>27</v>
      </c>
      <c r="B1053" s="1059">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9">
        <v>28</v>
      </c>
      <c r="B1054" s="1059">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9">
        <v>29</v>
      </c>
      <c r="B1055" s="1059">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9">
        <v>30</v>
      </c>
      <c r="B1056" s="1059">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9">
        <v>1</v>
      </c>
      <c r="B1060" s="1059">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9">
        <v>2</v>
      </c>
      <c r="B1061" s="1059">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9">
        <v>3</v>
      </c>
      <c r="B1062" s="1059">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9">
        <v>4</v>
      </c>
      <c r="B1063" s="1059">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9">
        <v>5</v>
      </c>
      <c r="B1064" s="1059">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9">
        <v>6</v>
      </c>
      <c r="B1065" s="1059">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9">
        <v>7</v>
      </c>
      <c r="B1066" s="1059">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9">
        <v>8</v>
      </c>
      <c r="B1067" s="1059">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9">
        <v>9</v>
      </c>
      <c r="B1068" s="1059">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9">
        <v>10</v>
      </c>
      <c r="B1069" s="1059">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9">
        <v>11</v>
      </c>
      <c r="B1070" s="1059">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9">
        <v>12</v>
      </c>
      <c r="B1071" s="1059">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9">
        <v>13</v>
      </c>
      <c r="B1072" s="1059">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9">
        <v>14</v>
      </c>
      <c r="B1073" s="1059">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9">
        <v>15</v>
      </c>
      <c r="B1074" s="1059">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9">
        <v>16</v>
      </c>
      <c r="B1075" s="1059">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9">
        <v>17</v>
      </c>
      <c r="B1076" s="1059">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9">
        <v>18</v>
      </c>
      <c r="B1077" s="1059">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9">
        <v>19</v>
      </c>
      <c r="B1078" s="1059">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9">
        <v>20</v>
      </c>
      <c r="B1079" s="1059">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9">
        <v>21</v>
      </c>
      <c r="B1080" s="1059">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9">
        <v>22</v>
      </c>
      <c r="B1081" s="1059">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9">
        <v>23</v>
      </c>
      <c r="B1082" s="1059">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9">
        <v>24</v>
      </c>
      <c r="B1083" s="1059">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9">
        <v>25</v>
      </c>
      <c r="B1084" s="1059">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9">
        <v>26</v>
      </c>
      <c r="B1085" s="1059">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9">
        <v>27</v>
      </c>
      <c r="B1086" s="1059">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9">
        <v>28</v>
      </c>
      <c r="B1087" s="1059">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9">
        <v>29</v>
      </c>
      <c r="B1088" s="1059">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9">
        <v>30</v>
      </c>
      <c r="B1089" s="1059">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9">
        <v>1</v>
      </c>
      <c r="B1093" s="1059">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9">
        <v>2</v>
      </c>
      <c r="B1094" s="1059">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9">
        <v>3</v>
      </c>
      <c r="B1095" s="1059">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9">
        <v>4</v>
      </c>
      <c r="B1096" s="1059">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9">
        <v>5</v>
      </c>
      <c r="B1097" s="1059">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9">
        <v>6</v>
      </c>
      <c r="B1098" s="1059">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9">
        <v>7</v>
      </c>
      <c r="B1099" s="1059">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9">
        <v>8</v>
      </c>
      <c r="B1100" s="1059">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9">
        <v>9</v>
      </c>
      <c r="B1101" s="1059">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9">
        <v>10</v>
      </c>
      <c r="B1102" s="1059">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9">
        <v>11</v>
      </c>
      <c r="B1103" s="1059">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9">
        <v>12</v>
      </c>
      <c r="B1104" s="1059">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9">
        <v>13</v>
      </c>
      <c r="B1105" s="1059">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9">
        <v>14</v>
      </c>
      <c r="B1106" s="1059">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9">
        <v>15</v>
      </c>
      <c r="B1107" s="1059">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9">
        <v>16</v>
      </c>
      <c r="B1108" s="1059">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9">
        <v>17</v>
      </c>
      <c r="B1109" s="1059">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9">
        <v>18</v>
      </c>
      <c r="B1110" s="1059">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9">
        <v>19</v>
      </c>
      <c r="B1111" s="1059">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9">
        <v>20</v>
      </c>
      <c r="B1112" s="1059">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9">
        <v>21</v>
      </c>
      <c r="B1113" s="1059">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9">
        <v>22</v>
      </c>
      <c r="B1114" s="1059">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9">
        <v>23</v>
      </c>
      <c r="B1115" s="1059">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9">
        <v>24</v>
      </c>
      <c r="B1116" s="1059">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9">
        <v>25</v>
      </c>
      <c r="B1117" s="1059">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9">
        <v>26</v>
      </c>
      <c r="B1118" s="1059">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9">
        <v>27</v>
      </c>
      <c r="B1119" s="1059">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9">
        <v>28</v>
      </c>
      <c r="B1120" s="1059">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9">
        <v>29</v>
      </c>
      <c r="B1121" s="1059">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9">
        <v>30</v>
      </c>
      <c r="B1122" s="1059">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9">
        <v>1</v>
      </c>
      <c r="B1126" s="1059">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9">
        <v>2</v>
      </c>
      <c r="B1127" s="1059">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9">
        <v>3</v>
      </c>
      <c r="B1128" s="1059">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9">
        <v>4</v>
      </c>
      <c r="B1129" s="1059">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9">
        <v>5</v>
      </c>
      <c r="B1130" s="1059">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9">
        <v>6</v>
      </c>
      <c r="B1131" s="1059">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9">
        <v>7</v>
      </c>
      <c r="B1132" s="1059">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9">
        <v>8</v>
      </c>
      <c r="B1133" s="1059">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9">
        <v>9</v>
      </c>
      <c r="B1134" s="1059">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9">
        <v>10</v>
      </c>
      <c r="B1135" s="1059">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9">
        <v>11</v>
      </c>
      <c r="B1136" s="1059">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9">
        <v>12</v>
      </c>
      <c r="B1137" s="1059">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9">
        <v>13</v>
      </c>
      <c r="B1138" s="1059">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9">
        <v>14</v>
      </c>
      <c r="B1139" s="1059">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9">
        <v>15</v>
      </c>
      <c r="B1140" s="1059">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9">
        <v>16</v>
      </c>
      <c r="B1141" s="1059">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9">
        <v>17</v>
      </c>
      <c r="B1142" s="1059">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9">
        <v>18</v>
      </c>
      <c r="B1143" s="1059">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9">
        <v>19</v>
      </c>
      <c r="B1144" s="1059">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9">
        <v>20</v>
      </c>
      <c r="B1145" s="1059">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9">
        <v>21</v>
      </c>
      <c r="B1146" s="1059">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9">
        <v>22</v>
      </c>
      <c r="B1147" s="1059">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9">
        <v>23</v>
      </c>
      <c r="B1148" s="1059">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9">
        <v>24</v>
      </c>
      <c r="B1149" s="1059">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9">
        <v>25</v>
      </c>
      <c r="B1150" s="1059">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9">
        <v>26</v>
      </c>
      <c r="B1151" s="1059">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9">
        <v>27</v>
      </c>
      <c r="B1152" s="1059">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9">
        <v>28</v>
      </c>
      <c r="B1153" s="1059">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9">
        <v>29</v>
      </c>
      <c r="B1154" s="1059">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9">
        <v>30</v>
      </c>
      <c r="B1155" s="1059">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9">
        <v>1</v>
      </c>
      <c r="B1159" s="1059">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9">
        <v>2</v>
      </c>
      <c r="B1160" s="1059">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9">
        <v>3</v>
      </c>
      <c r="B1161" s="1059">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9">
        <v>4</v>
      </c>
      <c r="B1162" s="1059">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9">
        <v>5</v>
      </c>
      <c r="B1163" s="1059">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9">
        <v>6</v>
      </c>
      <c r="B1164" s="1059">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9">
        <v>7</v>
      </c>
      <c r="B1165" s="1059">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9">
        <v>8</v>
      </c>
      <c r="B1166" s="1059">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9">
        <v>9</v>
      </c>
      <c r="B1167" s="1059">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9">
        <v>10</v>
      </c>
      <c r="B1168" s="1059">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9">
        <v>11</v>
      </c>
      <c r="B1169" s="1059">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9">
        <v>12</v>
      </c>
      <c r="B1170" s="1059">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9">
        <v>13</v>
      </c>
      <c r="B1171" s="1059">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9">
        <v>14</v>
      </c>
      <c r="B1172" s="1059">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9">
        <v>15</v>
      </c>
      <c r="B1173" s="1059">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9">
        <v>16</v>
      </c>
      <c r="B1174" s="1059">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9">
        <v>17</v>
      </c>
      <c r="B1175" s="1059">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9">
        <v>18</v>
      </c>
      <c r="B1176" s="1059">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9">
        <v>19</v>
      </c>
      <c r="B1177" s="1059">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9">
        <v>20</v>
      </c>
      <c r="B1178" s="1059">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9">
        <v>21</v>
      </c>
      <c r="B1179" s="1059">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9">
        <v>22</v>
      </c>
      <c r="B1180" s="1059">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9">
        <v>23</v>
      </c>
      <c r="B1181" s="1059">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9">
        <v>24</v>
      </c>
      <c r="B1182" s="1059">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9">
        <v>25</v>
      </c>
      <c r="B1183" s="1059">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9">
        <v>26</v>
      </c>
      <c r="B1184" s="1059">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9">
        <v>27</v>
      </c>
      <c r="B1185" s="1059">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9">
        <v>28</v>
      </c>
      <c r="B1186" s="1059">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9">
        <v>29</v>
      </c>
      <c r="B1187" s="1059">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9">
        <v>30</v>
      </c>
      <c r="B1188" s="1059">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9">
        <v>1</v>
      </c>
      <c r="B1192" s="1059">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9">
        <v>2</v>
      </c>
      <c r="B1193" s="1059">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9">
        <v>3</v>
      </c>
      <c r="B1194" s="1059">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9">
        <v>4</v>
      </c>
      <c r="B1195" s="1059">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9">
        <v>5</v>
      </c>
      <c r="B1196" s="1059">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9">
        <v>6</v>
      </c>
      <c r="B1197" s="1059">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9">
        <v>7</v>
      </c>
      <c r="B1198" s="1059">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9">
        <v>8</v>
      </c>
      <c r="B1199" s="1059">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9">
        <v>9</v>
      </c>
      <c r="B1200" s="1059">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9">
        <v>10</v>
      </c>
      <c r="B1201" s="1059">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9">
        <v>11</v>
      </c>
      <c r="B1202" s="1059">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9">
        <v>12</v>
      </c>
      <c r="B1203" s="1059">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9">
        <v>13</v>
      </c>
      <c r="B1204" s="1059">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9">
        <v>14</v>
      </c>
      <c r="B1205" s="1059">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9">
        <v>15</v>
      </c>
      <c r="B1206" s="1059">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9">
        <v>16</v>
      </c>
      <c r="B1207" s="1059">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9">
        <v>17</v>
      </c>
      <c r="B1208" s="1059">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9">
        <v>18</v>
      </c>
      <c r="B1209" s="1059">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9">
        <v>19</v>
      </c>
      <c r="B1210" s="1059">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9">
        <v>20</v>
      </c>
      <c r="B1211" s="1059">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9">
        <v>21</v>
      </c>
      <c r="B1212" s="1059">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9">
        <v>22</v>
      </c>
      <c r="B1213" s="1059">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9">
        <v>23</v>
      </c>
      <c r="B1214" s="1059">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9">
        <v>24</v>
      </c>
      <c r="B1215" s="1059">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9">
        <v>25</v>
      </c>
      <c r="B1216" s="1059">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9">
        <v>26</v>
      </c>
      <c r="B1217" s="1059">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9">
        <v>27</v>
      </c>
      <c r="B1218" s="1059">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9">
        <v>28</v>
      </c>
      <c r="B1219" s="1059">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9">
        <v>29</v>
      </c>
      <c r="B1220" s="1059">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9">
        <v>30</v>
      </c>
      <c r="B1221" s="1059">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9">
        <v>1</v>
      </c>
      <c r="B1225" s="1059">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9">
        <v>2</v>
      </c>
      <c r="B1226" s="1059">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9">
        <v>3</v>
      </c>
      <c r="B1227" s="1059">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9">
        <v>4</v>
      </c>
      <c r="B1228" s="1059">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9">
        <v>5</v>
      </c>
      <c r="B1229" s="1059">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9">
        <v>6</v>
      </c>
      <c r="B1230" s="1059">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9">
        <v>7</v>
      </c>
      <c r="B1231" s="1059">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9">
        <v>8</v>
      </c>
      <c r="B1232" s="1059">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9">
        <v>9</v>
      </c>
      <c r="B1233" s="1059">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9">
        <v>10</v>
      </c>
      <c r="B1234" s="1059">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9">
        <v>11</v>
      </c>
      <c r="B1235" s="1059">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9">
        <v>12</v>
      </c>
      <c r="B1236" s="1059">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9">
        <v>13</v>
      </c>
      <c r="B1237" s="1059">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9">
        <v>14</v>
      </c>
      <c r="B1238" s="1059">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9">
        <v>15</v>
      </c>
      <c r="B1239" s="1059">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9">
        <v>16</v>
      </c>
      <c r="B1240" s="1059">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9">
        <v>17</v>
      </c>
      <c r="B1241" s="1059">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9">
        <v>18</v>
      </c>
      <c r="B1242" s="1059">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9">
        <v>19</v>
      </c>
      <c r="B1243" s="1059">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9">
        <v>20</v>
      </c>
      <c r="B1244" s="1059">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9">
        <v>21</v>
      </c>
      <c r="B1245" s="1059">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9">
        <v>22</v>
      </c>
      <c r="B1246" s="1059">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9">
        <v>23</v>
      </c>
      <c r="B1247" s="1059">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9">
        <v>24</v>
      </c>
      <c r="B1248" s="1059">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9">
        <v>25</v>
      </c>
      <c r="B1249" s="1059">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9">
        <v>26</v>
      </c>
      <c r="B1250" s="1059">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9">
        <v>27</v>
      </c>
      <c r="B1251" s="1059">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9">
        <v>28</v>
      </c>
      <c r="B1252" s="1059">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9">
        <v>29</v>
      </c>
      <c r="B1253" s="1059">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9">
        <v>30</v>
      </c>
      <c r="B1254" s="1059">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9">
        <v>1</v>
      </c>
      <c r="B1258" s="1059">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9">
        <v>2</v>
      </c>
      <c r="B1259" s="1059">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9">
        <v>3</v>
      </c>
      <c r="B1260" s="1059">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9">
        <v>4</v>
      </c>
      <c r="B1261" s="1059">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9">
        <v>5</v>
      </c>
      <c r="B1262" s="1059">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9">
        <v>6</v>
      </c>
      <c r="B1263" s="1059">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9">
        <v>7</v>
      </c>
      <c r="B1264" s="1059">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9">
        <v>8</v>
      </c>
      <c r="B1265" s="1059">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9">
        <v>9</v>
      </c>
      <c r="B1266" s="1059">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9">
        <v>10</v>
      </c>
      <c r="B1267" s="1059">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9">
        <v>11</v>
      </c>
      <c r="B1268" s="1059">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9">
        <v>12</v>
      </c>
      <c r="B1269" s="1059">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9">
        <v>13</v>
      </c>
      <c r="B1270" s="1059">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9">
        <v>14</v>
      </c>
      <c r="B1271" s="1059">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9">
        <v>15</v>
      </c>
      <c r="B1272" s="1059">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9">
        <v>16</v>
      </c>
      <c r="B1273" s="1059">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9">
        <v>17</v>
      </c>
      <c r="B1274" s="1059">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9">
        <v>18</v>
      </c>
      <c r="B1275" s="1059">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9">
        <v>19</v>
      </c>
      <c r="B1276" s="1059">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9">
        <v>20</v>
      </c>
      <c r="B1277" s="1059">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9">
        <v>21</v>
      </c>
      <c r="B1278" s="1059">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9">
        <v>22</v>
      </c>
      <c r="B1279" s="1059">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9">
        <v>23</v>
      </c>
      <c r="B1280" s="1059">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9">
        <v>24</v>
      </c>
      <c r="B1281" s="1059">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9">
        <v>25</v>
      </c>
      <c r="B1282" s="1059">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9">
        <v>26</v>
      </c>
      <c r="B1283" s="1059">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9">
        <v>27</v>
      </c>
      <c r="B1284" s="1059">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9">
        <v>28</v>
      </c>
      <c r="B1285" s="1059">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9">
        <v>29</v>
      </c>
      <c r="B1286" s="1059">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9">
        <v>30</v>
      </c>
      <c r="B1287" s="1059">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9">
        <v>1</v>
      </c>
      <c r="B1291" s="1059">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9">
        <v>2</v>
      </c>
      <c r="B1292" s="1059">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9">
        <v>3</v>
      </c>
      <c r="B1293" s="1059">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9">
        <v>4</v>
      </c>
      <c r="B1294" s="1059">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9">
        <v>5</v>
      </c>
      <c r="B1295" s="1059">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9">
        <v>6</v>
      </c>
      <c r="B1296" s="1059">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9">
        <v>7</v>
      </c>
      <c r="B1297" s="1059">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9">
        <v>8</v>
      </c>
      <c r="B1298" s="1059">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9">
        <v>9</v>
      </c>
      <c r="B1299" s="1059">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9">
        <v>10</v>
      </c>
      <c r="B1300" s="1059">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9">
        <v>11</v>
      </c>
      <c r="B1301" s="1059">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9">
        <v>12</v>
      </c>
      <c r="B1302" s="1059">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9">
        <v>13</v>
      </c>
      <c r="B1303" s="1059">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9">
        <v>14</v>
      </c>
      <c r="B1304" s="1059">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9">
        <v>15</v>
      </c>
      <c r="B1305" s="1059">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9">
        <v>16</v>
      </c>
      <c r="B1306" s="1059">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9">
        <v>17</v>
      </c>
      <c r="B1307" s="1059">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9">
        <v>18</v>
      </c>
      <c r="B1308" s="1059">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9">
        <v>19</v>
      </c>
      <c r="B1309" s="1059">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9">
        <v>20</v>
      </c>
      <c r="B1310" s="1059">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9">
        <v>21</v>
      </c>
      <c r="B1311" s="1059">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9">
        <v>22</v>
      </c>
      <c r="B1312" s="1059">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9">
        <v>23</v>
      </c>
      <c r="B1313" s="1059">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9">
        <v>24</v>
      </c>
      <c r="B1314" s="1059">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9">
        <v>25</v>
      </c>
      <c r="B1315" s="1059">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9">
        <v>26</v>
      </c>
      <c r="B1316" s="1059">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9">
        <v>27</v>
      </c>
      <c r="B1317" s="1059">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9">
        <v>28</v>
      </c>
      <c r="B1318" s="1059">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9">
        <v>29</v>
      </c>
      <c r="B1319" s="1059">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9">
        <v>30</v>
      </c>
      <c r="B1320" s="1059">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2019-05-23T04:23:12Z</cp:lastPrinted>
  <dcterms:created xsi:type="dcterms:W3CDTF">2012-03-13T00:50:25Z</dcterms:created>
  <dcterms:modified xsi:type="dcterms:W3CDTF">2020-11-11T07:30:23Z</dcterms:modified>
</cp:coreProperties>
</file>