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RTSQ\Desktop\見直しレビュー\R1\"/>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<sst xmlns="http://schemas.openxmlformats.org/spreadsheetml/2006/main" count="3172" uniqueCount="763">
  <si>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</si>
  <si>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</si>
  <si>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</si>
  <si>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</si>
  <si>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</si>
  <si>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</si>
  <si>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</si>
  <si>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</si>
  <si>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</si>
  <si>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</si>
  <si>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</si>
  <si>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</si>
  <si>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</si>
  <si>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</si>
  <si>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</si>
  <si>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</si>
  <si>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</si>
  <si>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</si>
  <si>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</si>
  <si>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</si>
  <si>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</si>
  <si>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</si>
  <si>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</si>
  <si>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</si>
  <si>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</si>
  <si>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</si>
  <si>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</si>
  <si>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</si>
  <si>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</si>
  <si>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</si>
  <si>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</si>
  <si>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</si>
  <si>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</si>
  <si>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</si>
  <si>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</si>
  <si>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</si>
  <si>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</si>
  <si>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</si>
  <si>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</si>
  <si>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</si>
  <si>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</si>
  <si>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</si>
  <si>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</si>
  <si>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</si>
  <si>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</si>
  <si>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</si>
  <si>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</si>
  <si>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</si>
  <si>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</si>
  <si>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</si>
  <si>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</si>
  <si>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</si>
  <si>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</si>
  <si>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</si>
  <si>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</si>
  <si>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</si>
  <si>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</si>
  <si>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</si>
  <si>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</si>
  <si>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</si>
  <si>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</si>
  <si>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</si>
  <si>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</si>
  <si>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</si>
  <si>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</si>
  <si>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</si>
  <si>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</si>
  <si>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</si>
  <si>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</si>
  <si>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</si>
  <si>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</si>
  <si>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</si>
  <si>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</si>
  <si>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</si>
  <si>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</si>
  <si>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</si>
  <si>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</si>
  <si>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</si>
  <si>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</si>
  <si>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</si>
  <si>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</si>
  <si>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</si>
  <si>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</si>
  <si>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</si>
  <si>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</si>
  <si>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</si>
  <si>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</si>
  <si>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</si>
  <si>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</si>
  <si>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</si>
  <si>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</si>
  <si>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</si>
  <si>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</si>
  <si>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</si>
  <si>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</si>
  <si>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</si>
  <si>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</si>
  <si>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</si>
  <si>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</si>
  <si>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</si>
  <si>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</si>
  <si>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</si>
  <si>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</si>
  <si>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</si>
  <si>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</si>
  <si>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</si>
  <si>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</si>
  <si>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</si>
  <si>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</si>
  <si>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</si>
  <si>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</si>
  <si>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</si>
  <si>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</si>
  <si>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</si>
  <si>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</si>
  <si>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</si>
  <si>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</si>
  <si>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</si>
  <si>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</si>
  <si>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</si>
  <si>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</si>
  <si>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</si>
  <si>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</si>
  <si>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</si>
  <si>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</si>
  <si>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</si>
  <si>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</si>
  <si>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</si>
  <si>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</si>
  <si>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</si>
  <si>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</si>
  <si>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</si>
  <si>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</si>
  <si>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</si>
  <si>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</si>
  <si>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</si>
  <si>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</si>
  <si>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</si>
  <si>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</si>
  <si>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</si>
  <si>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</si>
  <si>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</si>
  <si>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</si>
  <si>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</si>
  <si>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</si>
  <si>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</si>
  <si>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</si>
  <si>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</si>
  <si>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</si>
  <si>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</si>
  <si>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</si>
  <si>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</si>
  <si>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</si>
  <si>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</si>
  <si>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</si>
  <si>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</si>
  <si>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</si>
  <si>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</si>
  <si>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</si>
  <si>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</si>
  <si>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</si>
  <si>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</si>
  <si>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</si>
  <si>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</si>
  <si>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</si>
  <si>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</si>
  <si>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</si>
  <si>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</si>
  <si>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</si>
  <si>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</si>
  <si>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</si>
  <si>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</si>
  <si>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</si>
  <si>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</si>
  <si>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</si>
  <si>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</si>
  <si>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</si>
  <si>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</si>
  <si>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</si>
  <si>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</si>
  <si>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</si>
  <si>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</si>
  <si>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</si>
  <si>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</si>
  <si>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</si>
  <si>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</si>
  <si>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</si>
  <si>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</si>
  <si>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</si>
  <si>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</si>
  <si>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</si>
  <si>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</si>
  <si>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</si>
  <si>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</si>
  <si>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</si>
  <si>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</si>
  <si>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</si>
  <si>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</si>
  <si>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</si>
  <si>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</si>
  <si>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</si>
  <si>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</si>
  <si>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</si>
  <si>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</si>
  <si>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</si>
  <si>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</si>
  <si>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</si>
  <si>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</si>
  <si>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</si>
  <si>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</si>
  <si>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</si>
  <si>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</si>
  <si>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</si>
  <si>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</si>
  <si>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</si>
  <si>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</si>
  <si>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</si>
  <si>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</si>
  <si>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</si>
  <si>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</si>
  <si>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</si>
  <si>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</si>
  <si>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</si>
  <si>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</si>
  <si>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</si>
  <si>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</si>
  <si>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</si>
  <si>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</si>
  <si>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</si>
  <si>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</si>
  <si>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</si>
  <si>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</si>
  <si>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</si>
  <si>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</si>
  <si>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</si>
  <si>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</si>
  <si>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</si>
  <si>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</si>
  <si>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</si>
  <si>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</si>
  <si>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</si>
  <si>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</si>
  <si>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</si>
  <si>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</si>
  <si>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</si>
  <si>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</si>
  <si>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</si>
  <si>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</si>
  <si>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</si>
  <si>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</si>
  <si>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</si>
  <si>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</si>
  <si>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</si>
  <si>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</si>
  <si>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</si>
  <si>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</si>
  <si>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</si>
  <si>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</si>
  <si>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</si>
  <si>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</si>
  <si>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</si>
  <si>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</si>
  <si>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</si>
  <si>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</si>
  <si>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</si>
  <si>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</si>
  <si>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</si>
  <si>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</si>
  <si>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</si>
  <si>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</si>
  <si>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</si>
  <si>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</si>
  <si>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</si>
  <si>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</si>
  <si>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</si>
  <si>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</si>
  <si>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</si>
  <si>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</si>
  <si>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</si>
  <si>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</si>
  <si>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</si>
  <si>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</si>
  <si>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</si>
  <si>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</si>
  <si>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</si>
  <si>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</si>
  <si>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</si>
  <si>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</si>
  <si>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</si>
  <si>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</si>
  <si>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</si>
  <si>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</si>
  <si>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</si>
  <si>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</si>
  <si>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</si>
  <si>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</si>
  <si>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</si>
  <si>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</si>
  <si>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</si>
  <si>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</si>
  <si>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</si>
  <si>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</si>
  <si>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</si>
  <si>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</si>
  <si>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</si>
  <si>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</si>
  <si>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</si>
  <si>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</si>
  <si>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</si>
  <si>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</si>
  <si>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</si>
  <si>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</si>
  <si>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</si>
  <si>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</si>
  <si>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</si>
  <si>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</si>
  <si>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</si>
  <si>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</si>
  <si>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</si>
  <si>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</si>
  <si>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</si>
  <si>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</si>
  <si>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</si>
  <si>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</si>
  <si>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</si>
  <si>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</si>
  <si>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</si>
  <si>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</si>
  <si>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</si>
  <si>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</si>
  <si>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</si>
  <si>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</si>
  <si>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</si>
  <si>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</si>
  <si>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</si>
  <si>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</si>
  <si>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</si>
  <si>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</si>
  <si>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</si>
  <si>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</si>
  <si>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</si>
  <si>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</si>
  <si>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</si>
  <si>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</si>
  <si>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</si>
  <si>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</si>
  <si>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</si>
  <si>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</si>
  <si>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</si>
  <si>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</si>
  <si>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</si>
  <si>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</si>
  <si>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</si>
  <si>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</si>
  <si>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</si>
  <si>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</si>
  <si>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</si>
  <si>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</si>
  <si>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</si>
  <si>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</si>
  <si>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</si>
  <si>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</si>
  <si>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</si>
  <si>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</si>
  <si>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</si>
  <si>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</si>
  <si>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</si>
  <si>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</si>
  <si>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</si>
  <si>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</si>
  <si>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</si>
  <si>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</si>
  <si>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</si>
  <si>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</si>
  <si>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</si>
  <si>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</si>
  <si>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</si>
  <si>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</si>
  <si>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</si>
  <si>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</si>
  <si>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</si>
  <si>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</si>
  <si>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</si>
  <si>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</si>
  <si>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</si>
  <si>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</si>
  <si>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</si>
  <si>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</si>
  <si>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</si>
  <si>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</si>
  <si>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</si>
  <si>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</si>
  <si>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</si>
  <si>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</si>
  <si>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</si>
  <si>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</si>
  <si>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</si>
  <si>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</si>
  <si>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</si>
  <si>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</si>
  <si>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</si>
  <si>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</si>
  <si>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</si>
  <si>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</si>
  <si>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</si>
  <si>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</si>
  <si>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</si>
  <si>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</si>
  <si>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</si>
  <si>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</si>
  <si>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</si>
  <si>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</si>
  <si>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</si>
  <si>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</si>
  <si>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</si>
  <si>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</si>
  <si>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</si>
  <si>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</si>
  <si>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</si>
  <si>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</si>
  <si>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</si>
  <si>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</si>
  <si>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</si>
  <si>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</si>
  <si>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</si>
  <si>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</si>
  <si>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</si>
  <si>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</si>
  <si>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</si>
  <si>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</si>
  <si>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</si>
  <si>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</si>
  <si>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</si>
  <si>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</si>
  <si>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</si>
  <si>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</si>
  <si>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</si>
  <si>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</si>
  <si>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</si>
  <si>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</si>
  <si>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</si>
  <si>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</si>
  <si>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</si>
  <si>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</si>
  <si>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</si>
  <si>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</si>
  <si>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</si>
  <si>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</si>
  <si>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</si>
  <si>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</si>
  <si>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</si>
  <si>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</si>
  <si>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</si>
  <si>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</si>
  <si>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</si>
  <si>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</si>
  <si>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</si>
  <si>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</si>
  <si>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</si>
  <si>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</si>
  <si>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</si>
  <si>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</si>
  <si>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</si>
  <si>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</si>
  <si>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</si>
  <si>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</si>
  <si>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</si>
  <si>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</si>
  <si>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</si>
  <si>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</si>
  <si>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</si>
  <si>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</si>
  <si>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</si>
  <si>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</si>
  <si>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</si>
  <si>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</si>
  <si>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</si>
  <si>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</si>
  <si>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</si>
  <si>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</si>
  <si>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</si>
  <si>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</si>
  <si>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</si>
  <si>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</si>
  <si>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</si>
  <si>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</si>
  <si>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</si>
  <si>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</si>
  <si>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</si>
  <si>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</si>
  <si>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</si>
  <si>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</si>
  <si>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</si>
  <si>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</si>
  <si>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</si>
  <si>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</si>
  <si>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</si>
  <si>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</si>
  <si>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</si>
  <si>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</si>
  <si>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</si>
  <si>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</si>
  <si>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</si>
  <si>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</si>
  <si>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</si>
  <si>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</si>
  <si>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</si>
  <si>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</si>
  <si>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</si>
  <si>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</si>
  <si>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</si>
  <si>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</si>
  <si>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</si>
  <si>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</si>
  <si>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</si>
  <si>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</si>
  <si>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</si>
  <si>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</si>
  <si>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</si>
  <si>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</si>
  <si>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</si>
  <si>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</si>
  <si>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</si>
  <si>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</si>
  <si>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</si>
  <si>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</si>
  <si>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</si>
  <si>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</si>
  <si>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</si>
  <si>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</si>
  <si>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</si>
  <si>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</si>
  <si>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</si>
  <si>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</si>
  <si>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</si>
  <si>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</si>
  <si>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</si>
  <si>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</si>
  <si>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</si>
  <si>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</si>
  <si>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</si>
  <si>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</si>
  <si>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</si>
  <si>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</si>
  <si>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</si>
  <si>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</si>
  <si>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</si>
  <si>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</si>
  <si>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</si>
  <si>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</si>
  <si>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</si>
  <si>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</si>
  <si>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</si>
  <si>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</si>
  <si>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</si>
  <si>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</si>
  <si>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</si>
  <si>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</si>
  <si>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</si>
  <si>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</si>
  <si>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</si>
  <si>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</si>
  <si>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</si>
  <si>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</si>
  <si>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難病特別対策推進事業</t>
    <rPh sb="0" eb="2">
      <t>ナンビョウ</t>
    </rPh>
    <rPh sb="2" eb="4">
      <t>トクベツ</t>
    </rPh>
    <rPh sb="4" eb="6">
      <t>タイサク</t>
    </rPh>
    <rPh sb="6" eb="8">
      <t>スイシン</t>
    </rPh>
    <rPh sb="8" eb="10">
      <t>ジギョウ</t>
    </rPh>
    <phoneticPr fontId="5"/>
  </si>
  <si>
    <t>健康局</t>
    <rPh sb="0" eb="3">
      <t>ケンコウキョク</t>
    </rPh>
    <phoneticPr fontId="5"/>
  </si>
  <si>
    <t>難病対策課</t>
    <rPh sb="0" eb="2">
      <t>ナンビョウ</t>
    </rPh>
    <rPh sb="2" eb="5">
      <t>タイサクカ</t>
    </rPh>
    <phoneticPr fontId="5"/>
  </si>
  <si>
    <t>課長：川野　宇宏</t>
    <rPh sb="0" eb="2">
      <t>カチョウ</t>
    </rPh>
    <rPh sb="3" eb="5">
      <t>カワノ</t>
    </rPh>
    <rPh sb="6" eb="7">
      <t>ウ</t>
    </rPh>
    <rPh sb="7" eb="8">
      <t>ヒロ</t>
    </rPh>
    <phoneticPr fontId="5"/>
  </si>
  <si>
    <t>厚生労働省</t>
  </si>
  <si>
    <t>○</t>
  </si>
  <si>
    <t>難病特別対策推進事業について</t>
    <rPh sb="0" eb="2">
      <t>ナンビョウ</t>
    </rPh>
    <rPh sb="2" eb="4">
      <t>トクベツ</t>
    </rPh>
    <rPh sb="4" eb="6">
      <t>タイサク</t>
    </rPh>
    <rPh sb="6" eb="8">
      <t>スイシン</t>
    </rPh>
    <rPh sb="8" eb="10">
      <t>ジギョウ</t>
    </rPh>
    <phoneticPr fontId="5"/>
  </si>
  <si>
    <t>-</t>
  </si>
  <si>
    <t>-</t>
    <phoneticPr fontId="5"/>
  </si>
  <si>
    <t>-</t>
    <phoneticPr fontId="5"/>
  </si>
  <si>
    <t>-</t>
    <phoneticPr fontId="5"/>
  </si>
  <si>
    <t>-</t>
    <phoneticPr fontId="5"/>
  </si>
  <si>
    <t>-</t>
    <phoneticPr fontId="5"/>
  </si>
  <si>
    <t>-</t>
    <phoneticPr fontId="5"/>
  </si>
  <si>
    <t>-</t>
    <phoneticPr fontId="5"/>
  </si>
  <si>
    <t>疾病予防対策事業費等補助金</t>
    <rPh sb="0" eb="2">
      <t>シッペイ</t>
    </rPh>
    <rPh sb="2" eb="4">
      <t>ヨボウ</t>
    </rPh>
    <rPh sb="4" eb="6">
      <t>タイサク</t>
    </rPh>
    <rPh sb="6" eb="9">
      <t>ジギョウヒ</t>
    </rPh>
    <rPh sb="9" eb="10">
      <t>トウ</t>
    </rPh>
    <rPh sb="10" eb="13">
      <t>ホジョキン</t>
    </rPh>
    <phoneticPr fontId="5"/>
  </si>
  <si>
    <t>件</t>
    <rPh sb="0" eb="1">
      <t>ケン</t>
    </rPh>
    <phoneticPr fontId="5"/>
  </si>
  <si>
    <t>-</t>
    <phoneticPr fontId="5"/>
  </si>
  <si>
    <t>Ⅰ－５　感染症など健康を脅かす疾病を予防・防止するとともに、感染者等に必要な医療等を確保すること</t>
  </si>
  <si>
    <t>Ⅰ－５－２　難病等の予防・治療等を充実させること</t>
    <rPh sb="6" eb="8">
      <t>ナンビョウ</t>
    </rPh>
    <phoneticPr fontId="6"/>
  </si>
  <si>
    <t>衛生行政報告例による難病法に基づく医療受給者証交付件数（アウトカム）</t>
  </si>
  <si>
    <t>-</t>
    <phoneticPr fontId="5"/>
  </si>
  <si>
    <t>-</t>
    <phoneticPr fontId="5"/>
  </si>
  <si>
    <t>-</t>
    <phoneticPr fontId="5"/>
  </si>
  <si>
    <t>難病患者に対し、総合的な相談支援や地域における受入病院の確保を図るとともに、在宅療養上の適切な支援を行うことにより、地域における難病患者対策の一層の推進と安定した療養生活の確保、難病患者及びその家族の生活の質（ＱＯＬ）の向上を図ることで難病対策を推進し、目標達成に寄与する。</t>
  </si>
  <si>
    <t>-</t>
    <phoneticPr fontId="5"/>
  </si>
  <si>
    <t>-</t>
    <phoneticPr fontId="5"/>
  </si>
  <si>
    <t>-</t>
    <phoneticPr fontId="5"/>
  </si>
  <si>
    <t>-</t>
    <phoneticPr fontId="5"/>
  </si>
  <si>
    <t>-</t>
    <phoneticPr fontId="5"/>
  </si>
  <si>
    <t>難病対策の推進を確実に実施する必要があり、国が実施すべき事業である。</t>
  </si>
  <si>
    <t>‐</t>
  </si>
  <si>
    <t>無</t>
  </si>
  <si>
    <t>交付申請書の審査をした上で、必要な経費を交付決定している。</t>
  </si>
  <si>
    <t>集計中</t>
    <rPh sb="0" eb="3">
      <t>シュウケイチュウ</t>
    </rPh>
    <phoneticPr fontId="6"/>
  </si>
  <si>
    <t>見込みに見合ったものとなっている。</t>
    <rPh sb="0" eb="2">
      <t>ミコ</t>
    </rPh>
    <rPh sb="4" eb="6">
      <t>ミア</t>
    </rPh>
    <phoneticPr fontId="5"/>
  </si>
  <si>
    <t>161</t>
    <phoneticPr fontId="5"/>
  </si>
  <si>
    <t>138</t>
    <phoneticPr fontId="5"/>
  </si>
  <si>
    <t>111</t>
    <phoneticPr fontId="5"/>
  </si>
  <si>
    <t>128</t>
    <phoneticPr fontId="5"/>
  </si>
  <si>
    <t>139</t>
    <phoneticPr fontId="5"/>
  </si>
  <si>
    <t>146</t>
    <phoneticPr fontId="5"/>
  </si>
  <si>
    <t>前年度の在宅難病患者一時入院数</t>
  </si>
  <si>
    <t>在宅難病患者一時入院数</t>
  </si>
  <si>
    <t>難病特別対策推進事業実績報告書</t>
  </si>
  <si>
    <t>都道府県の難病診療連携拠点病院設置数（平成30年度以降）</t>
    <rPh sb="25" eb="27">
      <t>イコウ</t>
    </rPh>
    <phoneticPr fontId="5"/>
  </si>
  <si>
    <t>施設</t>
    <rPh sb="0" eb="2">
      <t>シセツ</t>
    </rPh>
    <phoneticPr fontId="6"/>
  </si>
  <si>
    <t>-</t>
    <phoneticPr fontId="5"/>
  </si>
  <si>
    <t>-</t>
    <phoneticPr fontId="5"/>
  </si>
  <si>
    <t>-</t>
    <phoneticPr fontId="5"/>
  </si>
  <si>
    <t>単位当たりコスト ＝ Ｘ ／ Ｙ
Ｘ：「執行額」 
Ｙ：「都道府県の難病診療連携拠点病院設置数」
（平成30年度以降)</t>
  </si>
  <si>
    <t>百万円/施設</t>
  </si>
  <si>
    <t>X / Y</t>
  </si>
  <si>
    <t>-</t>
    <phoneticPr fontId="5"/>
  </si>
  <si>
    <t>適切に予算を執行し、事業目標が達成できており、難病患者の生活の質を向上するための事業を引き続き推進していく。</t>
    <rPh sb="0" eb="2">
      <t>テキセツ</t>
    </rPh>
    <rPh sb="3" eb="5">
      <t>ヨサン</t>
    </rPh>
    <rPh sb="6" eb="8">
      <t>シッコウ</t>
    </rPh>
    <rPh sb="10" eb="12">
      <t>ジギョウ</t>
    </rPh>
    <rPh sb="12" eb="14">
      <t>モクヒョウ</t>
    </rPh>
    <rPh sb="15" eb="17">
      <t>タッセイ</t>
    </rPh>
    <rPh sb="23" eb="25">
      <t>ナンビョウ</t>
    </rPh>
    <rPh sb="25" eb="27">
      <t>カンジャ</t>
    </rPh>
    <rPh sb="28" eb="30">
      <t>セイカツ</t>
    </rPh>
    <rPh sb="31" eb="32">
      <t>シツ</t>
    </rPh>
    <rPh sb="33" eb="35">
      <t>コウジョウ</t>
    </rPh>
    <rPh sb="40" eb="42">
      <t>ジギョウ</t>
    </rPh>
    <rPh sb="43" eb="44">
      <t>ヒ</t>
    </rPh>
    <rPh sb="45" eb="46">
      <t>ツヅ</t>
    </rPh>
    <rPh sb="47" eb="49">
      <t>スイシン</t>
    </rPh>
    <phoneticPr fontId="5"/>
  </si>
  <si>
    <t>-</t>
    <phoneticPr fontId="5"/>
  </si>
  <si>
    <t>-</t>
    <phoneticPr fontId="5"/>
  </si>
  <si>
    <t>難病患者が、早期に正しい診断が受けられ、身近な地域で適切な医療を受けられること、地域で安心して療養できるよう、難病医療提供体制の整備を図るとともに、難病指定医等の研修及び指定難病審査会の運営等を行うことにより、難病の患者及びその家族の生活の質の向上に資する。</t>
    <rPh sb="0" eb="4">
      <t>ナンビョウカンジャ</t>
    </rPh>
    <rPh sb="6" eb="8">
      <t>ソウキ</t>
    </rPh>
    <rPh sb="9" eb="10">
      <t>タダ</t>
    </rPh>
    <rPh sb="12" eb="14">
      <t>シンダン</t>
    </rPh>
    <rPh sb="15" eb="16">
      <t>ウ</t>
    </rPh>
    <rPh sb="20" eb="22">
      <t>ミジカ</t>
    </rPh>
    <rPh sb="23" eb="25">
      <t>チイキ</t>
    </rPh>
    <rPh sb="26" eb="28">
      <t>テキセツ</t>
    </rPh>
    <rPh sb="29" eb="31">
      <t>イリョウ</t>
    </rPh>
    <rPh sb="32" eb="33">
      <t>ウ</t>
    </rPh>
    <rPh sb="40" eb="42">
      <t>チイキ</t>
    </rPh>
    <rPh sb="43" eb="45">
      <t>アンシン</t>
    </rPh>
    <rPh sb="47" eb="49">
      <t>リョウヨウ</t>
    </rPh>
    <rPh sb="55" eb="57">
      <t>ナンビョウ</t>
    </rPh>
    <rPh sb="57" eb="59">
      <t>イリョウ</t>
    </rPh>
    <rPh sb="59" eb="61">
      <t>テイキョウ</t>
    </rPh>
    <rPh sb="61" eb="63">
      <t>タイセイ</t>
    </rPh>
    <rPh sb="64" eb="66">
      <t>セイビ</t>
    </rPh>
    <phoneticPr fontId="5"/>
  </si>
  <si>
    <t>①難病医療提供体制整備事業（補助率1/2）
②難病患者地域支援対策推進事業　（補助率1/2）
③神経難病患者在宅医療支援事業(補助率 都道府県1/2 独立行政法人等10/10)
④難病患者認定適正化事業（補助率　都道府県1/2　独立行政法人2/3）
⑤指定難病審査会経費（補助率　都道府県1/2）</t>
    <rPh sb="1" eb="3">
      <t>ナンビョウ</t>
    </rPh>
    <rPh sb="3" eb="5">
      <t>イリョウ</t>
    </rPh>
    <rPh sb="5" eb="7">
      <t>テイキョウ</t>
    </rPh>
    <rPh sb="7" eb="9">
      <t>タイセイ</t>
    </rPh>
    <rPh sb="9" eb="11">
      <t>セイビ</t>
    </rPh>
    <rPh sb="11" eb="13">
      <t>ジギョウ</t>
    </rPh>
    <rPh sb="14" eb="17">
      <t>ホジョリツ</t>
    </rPh>
    <rPh sb="90" eb="94">
      <t>ナンビョウカンジャ</t>
    </rPh>
    <rPh sb="94" eb="96">
      <t>ニンテイ</t>
    </rPh>
    <rPh sb="96" eb="99">
      <t>テキセイカ</t>
    </rPh>
    <rPh sb="99" eb="101">
      <t>ジギョウ</t>
    </rPh>
    <rPh sb="102" eb="105">
      <t>ホジョリツ</t>
    </rPh>
    <rPh sb="106" eb="110">
      <t>トドウフケン</t>
    </rPh>
    <rPh sb="114" eb="116">
      <t>ドクリツ</t>
    </rPh>
    <rPh sb="116" eb="118">
      <t>ギョウセイ</t>
    </rPh>
    <rPh sb="118" eb="120">
      <t>ホウジン</t>
    </rPh>
    <rPh sb="126" eb="128">
      <t>シテイ</t>
    </rPh>
    <rPh sb="128" eb="130">
      <t>ナンビョウ</t>
    </rPh>
    <rPh sb="130" eb="133">
      <t>シンサカイ</t>
    </rPh>
    <rPh sb="133" eb="135">
      <t>ケイヒ</t>
    </rPh>
    <rPh sb="136" eb="139">
      <t>ホジョリツ</t>
    </rPh>
    <rPh sb="140" eb="144">
      <t>トドウフケン</t>
    </rPh>
    <phoneticPr fontId="5"/>
  </si>
  <si>
    <t>-</t>
    <phoneticPr fontId="5"/>
  </si>
  <si>
    <t>-</t>
    <phoneticPr fontId="5"/>
  </si>
  <si>
    <t>-</t>
    <phoneticPr fontId="5"/>
  </si>
  <si>
    <t>-</t>
    <phoneticPr fontId="5"/>
  </si>
  <si>
    <t>-</t>
    <phoneticPr fontId="5"/>
  </si>
  <si>
    <t>難病患者及びその家族の生活の質を向上するための事業であり、国費を投入しなければ事業目的が達成できない。</t>
  </si>
  <si>
    <t>様々な事業を実施し、難病患者及びその家族の生活の質を向上するという政策目的達成に向けて、優先度の高い事業である。</t>
  </si>
  <si>
    <t>難病患者の生活の質を向上するための単価として妥当である。</t>
  </si>
  <si>
    <t>補助金等交付</t>
  </si>
  <si>
    <t>東京都</t>
    <rPh sb="0" eb="3">
      <t>トウキョウト</t>
    </rPh>
    <phoneticPr fontId="5"/>
  </si>
  <si>
    <t>千葉県</t>
    <rPh sb="0" eb="3">
      <t>チバケン</t>
    </rPh>
    <phoneticPr fontId="5"/>
  </si>
  <si>
    <t>神奈川県</t>
    <rPh sb="0" eb="4">
      <t>カナガワケン</t>
    </rPh>
    <phoneticPr fontId="5"/>
  </si>
  <si>
    <t>大阪府</t>
    <rPh sb="0" eb="3">
      <t>オオサカフ</t>
    </rPh>
    <phoneticPr fontId="5"/>
  </si>
  <si>
    <t>福岡県</t>
    <rPh sb="0" eb="3">
      <t>フクオカケン</t>
    </rPh>
    <phoneticPr fontId="5"/>
  </si>
  <si>
    <t>栃木県</t>
    <rPh sb="0" eb="3">
      <t>トチギケン</t>
    </rPh>
    <phoneticPr fontId="5"/>
  </si>
  <si>
    <t>茨城県</t>
    <rPh sb="0" eb="3">
      <t>イバラギケン</t>
    </rPh>
    <phoneticPr fontId="5"/>
  </si>
  <si>
    <t>宮城県</t>
    <rPh sb="0" eb="3">
      <t>ミヤギケン</t>
    </rPh>
    <phoneticPr fontId="5"/>
  </si>
  <si>
    <t>沖縄県</t>
    <rPh sb="0" eb="3">
      <t>オキナワケン</t>
    </rPh>
    <phoneticPr fontId="5"/>
  </si>
  <si>
    <t>埼玉県</t>
    <rPh sb="0" eb="3">
      <t>サイタマケン</t>
    </rPh>
    <phoneticPr fontId="5"/>
  </si>
  <si>
    <t>A.東京都</t>
    <rPh sb="2" eb="5">
      <t>トウキョウト</t>
    </rPh>
    <phoneticPr fontId="5"/>
  </si>
  <si>
    <t>B.さいたま市</t>
    <rPh sb="6" eb="7">
      <t>シ</t>
    </rPh>
    <phoneticPr fontId="5"/>
  </si>
  <si>
    <t>さいたま市</t>
    <rPh sb="4" eb="5">
      <t>シ</t>
    </rPh>
    <phoneticPr fontId="5"/>
  </si>
  <si>
    <t>新潟市</t>
    <rPh sb="0" eb="3">
      <t>ニイガタシ</t>
    </rPh>
    <phoneticPr fontId="5"/>
  </si>
  <si>
    <t>大阪市</t>
    <rPh sb="0" eb="3">
      <t>オオサカシ</t>
    </rPh>
    <phoneticPr fontId="5"/>
  </si>
  <si>
    <t>相模原市</t>
    <rPh sb="0" eb="4">
      <t>サガミハラシ</t>
    </rPh>
    <phoneticPr fontId="5"/>
  </si>
  <si>
    <t>千葉市</t>
    <rPh sb="0" eb="3">
      <t>チバシ</t>
    </rPh>
    <phoneticPr fontId="5"/>
  </si>
  <si>
    <t>浜松市</t>
    <rPh sb="0" eb="3">
      <t>ハママツシ</t>
    </rPh>
    <phoneticPr fontId="5"/>
  </si>
  <si>
    <t>神戸市</t>
    <rPh sb="0" eb="3">
      <t>コウベシ</t>
    </rPh>
    <phoneticPr fontId="5"/>
  </si>
  <si>
    <t>札幌市</t>
    <rPh sb="0" eb="3">
      <t>サッポロシ</t>
    </rPh>
    <phoneticPr fontId="5"/>
  </si>
  <si>
    <t>京都市</t>
    <rPh sb="0" eb="3">
      <t>キョウトシ</t>
    </rPh>
    <phoneticPr fontId="5"/>
  </si>
  <si>
    <t>仙台市</t>
    <rPh sb="0" eb="3">
      <t>センダイシ</t>
    </rPh>
    <phoneticPr fontId="5"/>
  </si>
  <si>
    <t>委託料</t>
    <rPh sb="0" eb="3">
      <t>イタクリョウ</t>
    </rPh>
    <phoneticPr fontId="5"/>
  </si>
  <si>
    <t>国立大学法人金沢大学附属病院</t>
    <phoneticPr fontId="5"/>
  </si>
  <si>
    <t>独立行政法人国立病院機構東名古屋病院</t>
    <phoneticPr fontId="5"/>
  </si>
  <si>
    <t>国立大学法人広島大学広島大学病院</t>
    <phoneticPr fontId="5"/>
  </si>
  <si>
    <t>独立行政法人国立病院機構あきた病院</t>
    <phoneticPr fontId="5"/>
  </si>
  <si>
    <t>国立大学法人東京医科歯科大学医学部附属病院</t>
    <phoneticPr fontId="5"/>
  </si>
  <si>
    <t>国立大学法人新潟大学医歯学総合病院</t>
    <phoneticPr fontId="5"/>
  </si>
  <si>
    <t>独立行政法人国立病院機構さいがた医療センター</t>
    <phoneticPr fontId="5"/>
  </si>
  <si>
    <t>独立行政法人 国立病院機構静岡てんかん・神経医療センター</t>
    <phoneticPr fontId="5"/>
  </si>
  <si>
    <t>クロイツフェルト・ヤコブ病（ＣＪＤ）等神経難病診断の支援等</t>
    <rPh sb="28" eb="29">
      <t>トウ</t>
    </rPh>
    <phoneticPr fontId="5"/>
  </si>
  <si>
    <t>-</t>
    <phoneticPr fontId="5"/>
  </si>
  <si>
    <t>-</t>
    <phoneticPr fontId="5"/>
  </si>
  <si>
    <t>－</t>
    <phoneticPr fontId="5"/>
  </si>
  <si>
    <t>国立研究開発法人国立精神・神経医療研究センター</t>
    <phoneticPr fontId="5"/>
  </si>
  <si>
    <t>E.富士通株式会社関東支社</t>
    <rPh sb="2" eb="5">
      <t>フジツウ</t>
    </rPh>
    <rPh sb="5" eb="9">
      <t>カブシキガイシャ</t>
    </rPh>
    <rPh sb="9" eb="11">
      <t>カントウ</t>
    </rPh>
    <rPh sb="11" eb="13">
      <t>シシャ</t>
    </rPh>
    <phoneticPr fontId="5"/>
  </si>
  <si>
    <t>運営費</t>
    <rPh sb="0" eb="3">
      <t>ウンエイヒ</t>
    </rPh>
    <phoneticPr fontId="5"/>
  </si>
  <si>
    <t>富士通株式会社関東支社</t>
    <rPh sb="0" eb="3">
      <t>フジツウ</t>
    </rPh>
    <rPh sb="3" eb="7">
      <t>カブシキガイシャ</t>
    </rPh>
    <rPh sb="7" eb="9">
      <t>カントウ</t>
    </rPh>
    <rPh sb="9" eb="11">
      <t>シシャ</t>
    </rPh>
    <phoneticPr fontId="5"/>
  </si>
  <si>
    <t>臨床調査個人票入力データ管理等</t>
    <rPh sb="0" eb="2">
      <t>リンショウ</t>
    </rPh>
    <rPh sb="2" eb="4">
      <t>チョウサ</t>
    </rPh>
    <rPh sb="4" eb="7">
      <t>コジンヒョウ</t>
    </rPh>
    <rPh sb="7" eb="9">
      <t>ニュウリョク</t>
    </rPh>
    <rPh sb="12" eb="14">
      <t>カンリ</t>
    </rPh>
    <rPh sb="14" eb="15">
      <t>トウ</t>
    </rPh>
    <phoneticPr fontId="5"/>
  </si>
  <si>
    <t>-</t>
    <phoneticPr fontId="5"/>
  </si>
  <si>
    <t>－</t>
    <phoneticPr fontId="5"/>
  </si>
  <si>
    <t>-</t>
    <phoneticPr fontId="5"/>
  </si>
  <si>
    <t>-</t>
    <phoneticPr fontId="5"/>
  </si>
  <si>
    <t>-</t>
    <phoneticPr fontId="5"/>
  </si>
  <si>
    <t>報酬</t>
  </si>
  <si>
    <t>旅費</t>
  </si>
  <si>
    <t>報償費</t>
  </si>
  <si>
    <t>役務費</t>
  </si>
  <si>
    <t>需用費</t>
  </si>
  <si>
    <t>使用料及び賃借料</t>
  </si>
  <si>
    <t>印刷製本費</t>
  </si>
  <si>
    <t>賃貸料</t>
  </si>
  <si>
    <t>需用費</t>
    <rPh sb="0" eb="3">
      <t>ジュヨウヒ</t>
    </rPh>
    <phoneticPr fontId="5"/>
  </si>
  <si>
    <t>クロイツフェルト・ヤコブ病（ＣＪＤ）等神経難病診断の支援、神経難病専門医との連絡体制等の整備の実施</t>
    <rPh sb="12" eb="13">
      <t>ビョウ</t>
    </rPh>
    <rPh sb="18" eb="19">
      <t>ナド</t>
    </rPh>
    <rPh sb="19" eb="21">
      <t>シンケイ</t>
    </rPh>
    <rPh sb="21" eb="23">
      <t>ナンビョウ</t>
    </rPh>
    <rPh sb="23" eb="25">
      <t>シンダン</t>
    </rPh>
    <rPh sb="26" eb="28">
      <t>シエン</t>
    </rPh>
    <rPh sb="29" eb="31">
      <t>シンケイ</t>
    </rPh>
    <rPh sb="31" eb="33">
      <t>ナンビョウ</t>
    </rPh>
    <rPh sb="33" eb="36">
      <t>センモンイ</t>
    </rPh>
    <rPh sb="38" eb="40">
      <t>レンラク</t>
    </rPh>
    <rPh sb="40" eb="42">
      <t>タイセイ</t>
    </rPh>
    <rPh sb="42" eb="43">
      <t>トウ</t>
    </rPh>
    <rPh sb="44" eb="46">
      <t>セイビ</t>
    </rPh>
    <rPh sb="47" eb="49">
      <t>ジッシ</t>
    </rPh>
    <phoneticPr fontId="5"/>
  </si>
  <si>
    <t>患者搬送、解剖の実施</t>
    <rPh sb="0" eb="2">
      <t>カンジャ</t>
    </rPh>
    <rPh sb="2" eb="4">
      <t>ハンソウ</t>
    </rPh>
    <rPh sb="5" eb="7">
      <t>カイボウ</t>
    </rPh>
    <rPh sb="8" eb="10">
      <t>ジッシ</t>
    </rPh>
    <phoneticPr fontId="5"/>
  </si>
  <si>
    <t>指定難病審査会の実施</t>
    <rPh sb="0" eb="2">
      <t>シテイ</t>
    </rPh>
    <rPh sb="2" eb="4">
      <t>ナンビョウ</t>
    </rPh>
    <rPh sb="4" eb="7">
      <t>シンサカイ</t>
    </rPh>
    <rPh sb="8" eb="10">
      <t>ジッシ</t>
    </rPh>
    <phoneticPr fontId="5"/>
  </si>
  <si>
    <t>国立大学法人岐阜大学医学部附属病院</t>
    <rPh sb="0" eb="2">
      <t>コクリツ</t>
    </rPh>
    <rPh sb="2" eb="4">
      <t>ダイガク</t>
    </rPh>
    <rPh sb="4" eb="6">
      <t>ホウジン</t>
    </rPh>
    <rPh sb="6" eb="8">
      <t>ギフ</t>
    </rPh>
    <rPh sb="8" eb="10">
      <t>ダイガク</t>
    </rPh>
    <rPh sb="10" eb="13">
      <t>イガクブ</t>
    </rPh>
    <rPh sb="13" eb="15">
      <t>フゾク</t>
    </rPh>
    <rPh sb="15" eb="17">
      <t>ビョウイン</t>
    </rPh>
    <phoneticPr fontId="5"/>
  </si>
  <si>
    <t>学校法人愛知医科大学</t>
    <phoneticPr fontId="5"/>
  </si>
  <si>
    <t>－</t>
    <phoneticPr fontId="5"/>
  </si>
  <si>
    <t>△</t>
  </si>
  <si>
    <t>交付申請が見込みを下回ったため。</t>
    <rPh sb="5" eb="7">
      <t>ミコ</t>
    </rPh>
    <rPh sb="9" eb="11">
      <t>シタマワ</t>
    </rPh>
    <phoneticPr fontId="5"/>
  </si>
  <si>
    <t>本事業は難病患者及びその家族の生活の質を確保するための事業であり、在宅難病患者一時入院数も増加傾向にあり、適切に実施されている。申請が見込みを下回ったため執行率については低い水準となったものの、支援を必要とする者に対し実施できており、適正に実施されている。
資金の流れ、費目・使途等についても適切であった。</t>
    <rPh sb="45" eb="47">
      <t>ゾウカ</t>
    </rPh>
    <rPh sb="47" eb="49">
      <t>ケイコウ</t>
    </rPh>
    <rPh sb="53" eb="55">
      <t>テキセツ</t>
    </rPh>
    <rPh sb="56" eb="58">
      <t>ジッシ</t>
    </rPh>
    <rPh sb="64" eb="66">
      <t>シンセイ</t>
    </rPh>
    <rPh sb="67" eb="69">
      <t>ミコ</t>
    </rPh>
    <rPh sb="71" eb="73">
      <t>シタマワ</t>
    </rPh>
    <rPh sb="77" eb="79">
      <t>シッコウ</t>
    </rPh>
    <rPh sb="79" eb="80">
      <t>リツ</t>
    </rPh>
    <rPh sb="85" eb="86">
      <t>ヒク</t>
    </rPh>
    <rPh sb="87" eb="89">
      <t>スイジュン</t>
    </rPh>
    <rPh sb="97" eb="99">
      <t>シエン</t>
    </rPh>
    <rPh sb="100" eb="102">
      <t>ヒツヨウ</t>
    </rPh>
    <rPh sb="105" eb="106">
      <t>モノ</t>
    </rPh>
    <rPh sb="107" eb="108">
      <t>タイ</t>
    </rPh>
    <rPh sb="109" eb="111">
      <t>ジッシ</t>
    </rPh>
    <rPh sb="117" eb="119">
      <t>テキセイ</t>
    </rPh>
    <rPh sb="120" eb="122">
      <t>ジッシ</t>
    </rPh>
    <rPh sb="129" eb="131">
      <t>シキン</t>
    </rPh>
    <rPh sb="132" eb="133">
      <t>ナガ</t>
    </rPh>
    <rPh sb="135" eb="137">
      <t>ヒモク</t>
    </rPh>
    <rPh sb="138" eb="139">
      <t>シ</t>
    </rPh>
    <rPh sb="139" eb="140">
      <t>ト</t>
    </rPh>
    <rPh sb="140" eb="141">
      <t>トウ</t>
    </rPh>
    <rPh sb="146" eb="148">
      <t>テキセツ</t>
    </rPh>
    <phoneticPr fontId="5"/>
  </si>
  <si>
    <t>-</t>
    <phoneticPr fontId="5"/>
  </si>
  <si>
    <t>-</t>
    <phoneticPr fontId="5"/>
  </si>
  <si>
    <t>-</t>
    <phoneticPr fontId="5"/>
  </si>
  <si>
    <t>-</t>
    <phoneticPr fontId="5"/>
  </si>
  <si>
    <t>-</t>
    <phoneticPr fontId="5"/>
  </si>
  <si>
    <t>1138/65</t>
    <phoneticPr fontId="5"/>
  </si>
  <si>
    <t>613/65</t>
    <phoneticPr fontId="5"/>
  </si>
  <si>
    <t>少額随意契約を行っている。</t>
    <rPh sb="0" eb="2">
      <t>ショウガク</t>
    </rPh>
    <rPh sb="2" eb="4">
      <t>ズイイ</t>
    </rPh>
    <rPh sb="4" eb="6">
      <t>ケイヤク</t>
    </rPh>
    <rPh sb="7" eb="8">
      <t>オコナ</t>
    </rPh>
    <phoneticPr fontId="5"/>
  </si>
  <si>
    <t>150</t>
    <phoneticPr fontId="5"/>
  </si>
  <si>
    <t>難病医療提供体制整備事業等の実施</t>
    <rPh sb="0" eb="2">
      <t>ナンビョウ</t>
    </rPh>
    <rPh sb="2" eb="4">
      <t>イリョウ</t>
    </rPh>
    <rPh sb="4" eb="6">
      <t>テイキョウ</t>
    </rPh>
    <rPh sb="6" eb="8">
      <t>タイセイ</t>
    </rPh>
    <rPh sb="8" eb="10">
      <t>セイビ</t>
    </rPh>
    <rPh sb="10" eb="12">
      <t>ジギョウ</t>
    </rPh>
    <rPh sb="12" eb="13">
      <t>ナド</t>
    </rPh>
    <rPh sb="14" eb="16">
      <t>ジッシ</t>
    </rPh>
    <phoneticPr fontId="5"/>
  </si>
  <si>
    <t>難病患者地域支援対策推進事業等の実施</t>
    <rPh sb="0" eb="2">
      <t>ナンビョウ</t>
    </rPh>
    <rPh sb="2" eb="4">
      <t>カンジャ</t>
    </rPh>
    <rPh sb="4" eb="6">
      <t>チイキ</t>
    </rPh>
    <rPh sb="6" eb="8">
      <t>シエン</t>
    </rPh>
    <rPh sb="8" eb="10">
      <t>タイサク</t>
    </rPh>
    <rPh sb="10" eb="12">
      <t>スイシン</t>
    </rPh>
    <rPh sb="12" eb="14">
      <t>ジギョウ</t>
    </rPh>
    <rPh sb="14" eb="15">
      <t>ナド</t>
    </rPh>
    <rPh sb="16" eb="18">
      <t>ジッシ</t>
    </rPh>
    <phoneticPr fontId="5"/>
  </si>
  <si>
    <t>賃金</t>
    <rPh sb="0" eb="2">
      <t>チンギン</t>
    </rPh>
    <phoneticPr fontId="5"/>
  </si>
  <si>
    <t>職員手当等</t>
  </si>
  <si>
    <t>共済費</t>
  </si>
  <si>
    <t>使用料及び賃貸料</t>
  </si>
  <si>
    <t>C.国立精神・神経医療研究センター</t>
    <rPh sb="2" eb="4">
      <t>コクリツ</t>
    </rPh>
    <rPh sb="4" eb="6">
      <t>セイシン</t>
    </rPh>
    <rPh sb="7" eb="9">
      <t>シンケイ</t>
    </rPh>
    <rPh sb="9" eb="11">
      <t>イリョウ</t>
    </rPh>
    <rPh sb="11" eb="13">
      <t>ケンキュウ</t>
    </rPh>
    <phoneticPr fontId="5"/>
  </si>
  <si>
    <t xml:space="preserve">F. </t>
    <phoneticPr fontId="5"/>
  </si>
  <si>
    <t>難病医療提供体制整備事業等の実施</t>
    <rPh sb="0" eb="2">
      <t>ナンビョウ</t>
    </rPh>
    <rPh sb="2" eb="4">
      <t>イリョウ</t>
    </rPh>
    <rPh sb="4" eb="6">
      <t>テイキョウ</t>
    </rPh>
    <rPh sb="6" eb="8">
      <t>タイセイ</t>
    </rPh>
    <rPh sb="8" eb="10">
      <t>セイビ</t>
    </rPh>
    <rPh sb="10" eb="12">
      <t>ジギョウ</t>
    </rPh>
    <rPh sb="12" eb="13">
      <t>トウ</t>
    </rPh>
    <rPh sb="14" eb="16">
      <t>ジッシ</t>
    </rPh>
    <phoneticPr fontId="5"/>
  </si>
  <si>
    <t>難病患者地域支援対策推進事業等の実施</t>
    <rPh sb="0" eb="4">
      <t>ナンビョウカンジャ</t>
    </rPh>
    <rPh sb="4" eb="6">
      <t>チイキ</t>
    </rPh>
    <rPh sb="6" eb="8">
      <t>シエン</t>
    </rPh>
    <rPh sb="8" eb="10">
      <t>タイサク</t>
    </rPh>
    <rPh sb="10" eb="12">
      <t>スイシン</t>
    </rPh>
    <rPh sb="12" eb="14">
      <t>ジギョウ</t>
    </rPh>
    <rPh sb="14" eb="15">
      <t>トウ</t>
    </rPh>
    <rPh sb="16" eb="18">
      <t>ジッシ</t>
    </rPh>
    <phoneticPr fontId="5"/>
  </si>
  <si>
    <t>島しょ専門医派遣事業</t>
    <rPh sb="0" eb="1">
      <t>トウ</t>
    </rPh>
    <rPh sb="3" eb="6">
      <t>センモンイ</t>
    </rPh>
    <rPh sb="6" eb="8">
      <t>ハケン</t>
    </rPh>
    <rPh sb="8" eb="10">
      <t>ジギョウ</t>
    </rPh>
    <phoneticPr fontId="5"/>
  </si>
  <si>
    <t>講師謝礼</t>
    <rPh sb="0" eb="2">
      <t>コウシ</t>
    </rPh>
    <rPh sb="2" eb="4">
      <t>シャレイ</t>
    </rPh>
    <phoneticPr fontId="5"/>
  </si>
  <si>
    <t>会議開催通知等</t>
    <rPh sb="0" eb="2">
      <t>カイギ</t>
    </rPh>
    <rPh sb="2" eb="4">
      <t>カイサイ</t>
    </rPh>
    <rPh sb="4" eb="6">
      <t>ツウチ</t>
    </rPh>
    <rPh sb="6" eb="7">
      <t>トウ</t>
    </rPh>
    <phoneticPr fontId="5"/>
  </si>
  <si>
    <t>会議資料</t>
    <rPh sb="0" eb="2">
      <t>カイギ</t>
    </rPh>
    <rPh sb="2" eb="4">
      <t>シリョウ</t>
    </rPh>
    <phoneticPr fontId="5"/>
  </si>
  <si>
    <t>会議出席旅費</t>
    <rPh sb="0" eb="2">
      <t>カイギ</t>
    </rPh>
    <rPh sb="2" eb="4">
      <t>シュッセキ</t>
    </rPh>
    <rPh sb="4" eb="6">
      <t>リョヒ</t>
    </rPh>
    <phoneticPr fontId="5"/>
  </si>
  <si>
    <t>訪問指導に係る手当</t>
    <rPh sb="0" eb="2">
      <t>ホウモン</t>
    </rPh>
    <rPh sb="2" eb="4">
      <t>シドウ</t>
    </rPh>
    <rPh sb="5" eb="6">
      <t>カカ</t>
    </rPh>
    <rPh sb="7" eb="9">
      <t>テアテ</t>
    </rPh>
    <phoneticPr fontId="5"/>
  </si>
  <si>
    <t>労災保険料</t>
    <rPh sb="0" eb="2">
      <t>ロウサイ</t>
    </rPh>
    <rPh sb="2" eb="5">
      <t>ホケンリョウ</t>
    </rPh>
    <phoneticPr fontId="5"/>
  </si>
  <si>
    <t>緊急時対応</t>
    <rPh sb="0" eb="3">
      <t>キンキュウジ</t>
    </rPh>
    <rPh sb="3" eb="5">
      <t>タイオウ</t>
    </rPh>
    <phoneticPr fontId="5"/>
  </si>
  <si>
    <t>指定難病システムサーバ、端末</t>
    <rPh sb="0" eb="2">
      <t>シテイ</t>
    </rPh>
    <rPh sb="2" eb="4">
      <t>ナンビョウ</t>
    </rPh>
    <rPh sb="12" eb="14">
      <t>タンマツ</t>
    </rPh>
    <phoneticPr fontId="5"/>
  </si>
  <si>
    <t>審査員報酬</t>
    <rPh sb="0" eb="3">
      <t>シンサイン</t>
    </rPh>
    <rPh sb="3" eb="5">
      <t>ホウシュウ</t>
    </rPh>
    <phoneticPr fontId="5"/>
  </si>
  <si>
    <t>消耗品</t>
    <rPh sb="0" eb="3">
      <t>ショウモウヒン</t>
    </rPh>
    <phoneticPr fontId="5"/>
  </si>
  <si>
    <t>郵送代</t>
    <rPh sb="0" eb="3">
      <t>ユウソウダイ</t>
    </rPh>
    <phoneticPr fontId="5"/>
  </si>
  <si>
    <t>医師、保健師謝礼</t>
    <rPh sb="0" eb="2">
      <t>イシ</t>
    </rPh>
    <rPh sb="3" eb="6">
      <t>ホケンシ</t>
    </rPh>
    <rPh sb="6" eb="8">
      <t>シャレイ</t>
    </rPh>
    <phoneticPr fontId="5"/>
  </si>
  <si>
    <t>駐車場代</t>
    <rPh sb="0" eb="3">
      <t>チュウシャジョウ</t>
    </rPh>
    <rPh sb="3" eb="4">
      <t>ダイ</t>
    </rPh>
    <phoneticPr fontId="5"/>
  </si>
  <si>
    <t>冊子印刷</t>
    <rPh sb="0" eb="2">
      <t>サッシ</t>
    </rPh>
    <rPh sb="2" eb="4">
      <t>インサツ</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</si>
  <si>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</si>
  <si>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D.公益財団法人東京都医師会</t>
    <rPh sb="2" eb="4">
      <t>コウエキ</t>
    </rPh>
    <rPh sb="4" eb="8">
      <t>ザイダンホウジン</t>
    </rPh>
    <rPh sb="8" eb="11">
      <t>トウキョウト</t>
    </rPh>
    <rPh sb="11" eb="14">
      <t>イシカイ</t>
    </rPh>
    <phoneticPr fontId="5"/>
  </si>
  <si>
    <t>運営費</t>
    <rPh sb="0" eb="3">
      <t>ウンエイヒ</t>
    </rPh>
    <phoneticPr fontId="5"/>
  </si>
  <si>
    <t>公益財団法人東京都医師会</t>
    <rPh sb="0" eb="2">
      <t>コウエキ</t>
    </rPh>
    <rPh sb="2" eb="6">
      <t>ザイダンホウジン</t>
    </rPh>
    <rPh sb="6" eb="9">
      <t>トウキョウト</t>
    </rPh>
    <rPh sb="9" eb="12">
      <t>イシカイ</t>
    </rPh>
    <phoneticPr fontId="5"/>
  </si>
  <si>
    <t>ヒューマンリソシア株式会社</t>
    <rPh sb="9" eb="13">
      <t>カブシキガイシャ</t>
    </rPh>
    <phoneticPr fontId="5"/>
  </si>
  <si>
    <t>順天堂大学附属順天堂医院</t>
    <rPh sb="0" eb="3">
      <t>ジュンテンドウ</t>
    </rPh>
    <rPh sb="3" eb="5">
      <t>ダイガク</t>
    </rPh>
    <rPh sb="5" eb="7">
      <t>フゾク</t>
    </rPh>
    <rPh sb="7" eb="10">
      <t>ジュンテンドウ</t>
    </rPh>
    <rPh sb="10" eb="12">
      <t>イイン</t>
    </rPh>
    <phoneticPr fontId="5"/>
  </si>
  <si>
    <t>東京都立神経病院</t>
    <rPh sb="0" eb="2">
      <t>トウキョウ</t>
    </rPh>
    <rPh sb="2" eb="4">
      <t>トリツ</t>
    </rPh>
    <rPh sb="4" eb="6">
      <t>シンケイ</t>
    </rPh>
    <rPh sb="6" eb="8">
      <t>ビョウイン</t>
    </rPh>
    <phoneticPr fontId="5"/>
  </si>
  <si>
    <t>国立精神・神経医療研究センター病院</t>
    <rPh sb="0" eb="2">
      <t>コクリツ</t>
    </rPh>
    <rPh sb="2" eb="4">
      <t>セイシン</t>
    </rPh>
    <rPh sb="5" eb="7">
      <t>シンケイ</t>
    </rPh>
    <rPh sb="7" eb="9">
      <t>イリョウ</t>
    </rPh>
    <rPh sb="9" eb="11">
      <t>ケンキュウ</t>
    </rPh>
    <rPh sb="15" eb="17">
      <t>ビョウイン</t>
    </rPh>
    <phoneticPr fontId="5"/>
  </si>
  <si>
    <t>国家公務員共済組合連合会立川病院</t>
    <rPh sb="0" eb="2">
      <t>コッカ</t>
    </rPh>
    <rPh sb="2" eb="5">
      <t>コウムイン</t>
    </rPh>
    <rPh sb="5" eb="7">
      <t>キョウサイ</t>
    </rPh>
    <rPh sb="7" eb="9">
      <t>クミアイ</t>
    </rPh>
    <rPh sb="9" eb="12">
      <t>レンゴウカイ</t>
    </rPh>
    <rPh sb="12" eb="14">
      <t>タチカワ</t>
    </rPh>
    <rPh sb="14" eb="16">
      <t>ビョウイン</t>
    </rPh>
    <phoneticPr fontId="5"/>
  </si>
  <si>
    <t>地方独立行政法人東京都健康長寿医療センター</t>
    <rPh sb="0" eb="2">
      <t>チホウ</t>
    </rPh>
    <rPh sb="2" eb="4">
      <t>ドクリツ</t>
    </rPh>
    <rPh sb="4" eb="6">
      <t>ギョウセイ</t>
    </rPh>
    <rPh sb="6" eb="8">
      <t>ホウジン</t>
    </rPh>
    <rPh sb="8" eb="11">
      <t>トウキョウト</t>
    </rPh>
    <rPh sb="11" eb="13">
      <t>ケンコウ</t>
    </rPh>
    <rPh sb="13" eb="15">
      <t>チョウジュ</t>
    </rPh>
    <rPh sb="15" eb="17">
      <t>イリョウ</t>
    </rPh>
    <phoneticPr fontId="5"/>
  </si>
  <si>
    <t>東京都立大塚病院</t>
    <rPh sb="0" eb="2">
      <t>トウキョウ</t>
    </rPh>
    <rPh sb="2" eb="4">
      <t>トリツ</t>
    </rPh>
    <rPh sb="4" eb="6">
      <t>オオツカ</t>
    </rPh>
    <rPh sb="6" eb="8">
      <t>ビョウイン</t>
    </rPh>
    <phoneticPr fontId="5"/>
  </si>
  <si>
    <t>東京都立墨東病院</t>
    <rPh sb="0" eb="2">
      <t>トウキョウ</t>
    </rPh>
    <rPh sb="2" eb="4">
      <t>トリツ</t>
    </rPh>
    <rPh sb="4" eb="6">
      <t>ボクトウ</t>
    </rPh>
    <rPh sb="6" eb="8">
      <t>ビョウイン</t>
    </rPh>
    <phoneticPr fontId="5"/>
  </si>
  <si>
    <t>東京都立駒込病院</t>
    <rPh sb="0" eb="2">
      <t>トウキョウ</t>
    </rPh>
    <rPh sb="2" eb="4">
      <t>トリツ</t>
    </rPh>
    <rPh sb="4" eb="6">
      <t>コマゴメ</t>
    </rPh>
    <rPh sb="6" eb="8">
      <t>ビョウイン</t>
    </rPh>
    <phoneticPr fontId="5"/>
  </si>
  <si>
    <t>難病患者地域支援対策推進事業の実施</t>
    <rPh sb="0" eb="4">
      <t>ナンビョウカンジャ</t>
    </rPh>
    <rPh sb="4" eb="6">
      <t>チイキ</t>
    </rPh>
    <rPh sb="6" eb="8">
      <t>シエン</t>
    </rPh>
    <rPh sb="8" eb="10">
      <t>タイサク</t>
    </rPh>
    <rPh sb="10" eb="12">
      <t>スイシン</t>
    </rPh>
    <rPh sb="12" eb="14">
      <t>ジギョウ</t>
    </rPh>
    <rPh sb="15" eb="17">
      <t>ジッシ</t>
    </rPh>
    <phoneticPr fontId="5"/>
  </si>
  <si>
    <t>指定難病患者情報提供事業の実施</t>
    <rPh sb="0" eb="2">
      <t>シテイ</t>
    </rPh>
    <rPh sb="2" eb="6">
      <t>ナンビョウカンジャ</t>
    </rPh>
    <rPh sb="6" eb="8">
      <t>ジョウホウ</t>
    </rPh>
    <rPh sb="8" eb="10">
      <t>テイキョウ</t>
    </rPh>
    <rPh sb="10" eb="12">
      <t>ジギョウ</t>
    </rPh>
    <rPh sb="13" eb="15">
      <t>ジッシ</t>
    </rPh>
    <phoneticPr fontId="5"/>
  </si>
  <si>
    <t>難病医療提供体制整備事業の実施</t>
    <rPh sb="0" eb="2">
      <t>ナンビョウ</t>
    </rPh>
    <rPh sb="2" eb="4">
      <t>イリョウ</t>
    </rPh>
    <rPh sb="4" eb="6">
      <t>テイキョウ</t>
    </rPh>
    <rPh sb="6" eb="8">
      <t>タイセイ</t>
    </rPh>
    <rPh sb="8" eb="10">
      <t>セイビ</t>
    </rPh>
    <rPh sb="10" eb="12">
      <t>ジギョウ</t>
    </rPh>
    <rPh sb="13" eb="15">
      <t>ジッシ</t>
    </rPh>
    <phoneticPr fontId="5"/>
  </si>
  <si>
    <t>在宅難病患者一次入院事業の実施</t>
    <rPh sb="0" eb="2">
      <t>ザイタク</t>
    </rPh>
    <rPh sb="2" eb="6">
      <t>ナンビョウカンジャ</t>
    </rPh>
    <rPh sb="6" eb="8">
      <t>イチジ</t>
    </rPh>
    <rPh sb="8" eb="10">
      <t>ニュウイン</t>
    </rPh>
    <rPh sb="10" eb="12">
      <t>ジギョウ</t>
    </rPh>
    <rPh sb="13" eb="15">
      <t>ジッシ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</si>
  <si>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</si>
  <si>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</si>
  <si>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</si>
  <si>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</si>
  <si>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</si>
  <si>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</si>
  <si>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</si>
  <si>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</si>
  <si>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</si>
  <si>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</si>
  <si>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</si>
  <si>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</si>
  <si>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</si>
  <si>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</si>
  <si>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引き続き、適切な予算組と執行に努めてほしい。（井出　健二郎）</t>
    <phoneticPr fontId="5"/>
  </si>
  <si>
    <t>難病患者及びその家族の生活の質を確保するために必要な事業であり、引き続き、必要な予算額を確保し、適正な執行に努めること。</t>
    <rPh sb="0" eb="2">
      <t>ナンビョウ</t>
    </rPh>
    <rPh sb="2" eb="4">
      <t>カンジャ</t>
    </rPh>
    <rPh sb="4" eb="5">
      <t>オヨ</t>
    </rPh>
    <rPh sb="8" eb="10">
      <t>カゾク</t>
    </rPh>
    <rPh sb="11" eb="13">
      <t>セイカツ</t>
    </rPh>
    <rPh sb="14" eb="15">
      <t>シツ</t>
    </rPh>
    <rPh sb="16" eb="18">
      <t>カクホ</t>
    </rPh>
    <rPh sb="23" eb="25">
      <t>ヒツヨウ</t>
    </rPh>
    <rPh sb="26" eb="28">
      <t>ジギョウ</t>
    </rPh>
    <rPh sb="32" eb="33">
      <t>ヒ</t>
    </rPh>
    <rPh sb="34" eb="35">
      <t>ツヅ</t>
    </rPh>
    <phoneticPr fontId="5"/>
  </si>
  <si>
    <t>マイナンバー関係経費無要求による減</t>
    <rPh sb="6" eb="8">
      <t>カンケイ</t>
    </rPh>
    <rPh sb="8" eb="10">
      <t>ケイヒ</t>
    </rPh>
    <rPh sb="10" eb="11">
      <t>ム</t>
    </rPh>
    <rPh sb="11" eb="13">
      <t>ヨウキュウ</t>
    </rPh>
    <rPh sb="16" eb="17">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</si>
</sst>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0</xdr:colOff>
      <xdr:row>31</xdr:row>
      <xdr:rowOff>0</xdr:rowOff>
    </xdr:from>
    <xdr:to>
      <xdr:col>42</xdr:col>
      <xdr:colOff>25810</xdr:colOff>
      <xdr:row>32</xdr:row>
      <xdr:rowOff>50208</xdr:rowOff>
    </xdr:to>
    <xdr:sp macro="" textlink="">
      <xdr:nvSpPr>
        <xdr:cNvPr id="3" name="テキスト ボックス 2"/>
        <xdr:cNvSpPr txBox="1"/>
      </xdr:nvSpPr>
      <xdr:spPr>
        <a:xfrm>
          <a:off x="7825946" y="11520101"/>
          <a:ext cx="849594" cy="346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0</xdr:colOff>
      <xdr:row>33</xdr:row>
      <xdr:rowOff>0</xdr:rowOff>
    </xdr:from>
    <xdr:to>
      <xdr:col>42</xdr:col>
      <xdr:colOff>25810</xdr:colOff>
      <xdr:row>34</xdr:row>
      <xdr:rowOff>50209</xdr:rowOff>
    </xdr:to>
    <xdr:sp macro="" textlink="">
      <xdr:nvSpPr>
        <xdr:cNvPr id="4" name="テキスト ボックス 3"/>
        <xdr:cNvSpPr txBox="1"/>
      </xdr:nvSpPr>
      <xdr:spPr>
        <a:xfrm>
          <a:off x="7825946" y="12112196"/>
          <a:ext cx="849594" cy="3462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0</xdr:colOff>
      <xdr:row>30</xdr:row>
      <xdr:rowOff>0</xdr:rowOff>
    </xdr:from>
    <xdr:to>
      <xdr:col>50</xdr:col>
      <xdr:colOff>13925</xdr:colOff>
      <xdr:row>31</xdr:row>
      <xdr:rowOff>98784</xdr:rowOff>
    </xdr:to>
    <xdr:sp macro="" textlink="">
      <xdr:nvSpPr>
        <xdr:cNvPr id="5" name="テキスト ボックス 4"/>
        <xdr:cNvSpPr txBox="1"/>
      </xdr:nvSpPr>
      <xdr:spPr>
        <a:xfrm>
          <a:off x="9473514" y="11275541"/>
          <a:ext cx="1133756" cy="34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endParaRPr kumimoji="1" lang="en-US" altLang="ja-JP" sz="1100"/>
        </a:p>
      </xdr:txBody>
    </xdr:sp>
    <xdr:clientData/>
  </xdr:twoCellAnchor>
  <xdr:twoCellAnchor>
    <xdr:from>
      <xdr:col>46</xdr:col>
      <xdr:colOff>0</xdr:colOff>
      <xdr:row>32</xdr:row>
      <xdr:rowOff>0</xdr:rowOff>
    </xdr:from>
    <xdr:to>
      <xdr:col>50</xdr:col>
      <xdr:colOff>13925</xdr:colOff>
      <xdr:row>33</xdr:row>
      <xdr:rowOff>40947</xdr:rowOff>
    </xdr:to>
    <xdr:sp macro="" textlink="">
      <xdr:nvSpPr>
        <xdr:cNvPr id="6" name="テキスト ボックス 5"/>
        <xdr:cNvSpPr txBox="1"/>
      </xdr:nvSpPr>
      <xdr:spPr>
        <a:xfrm>
          <a:off x="9473514" y="11816149"/>
          <a:ext cx="1133756" cy="3369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twoCellAnchor>
    <xdr:from>
      <xdr:col>38</xdr:col>
      <xdr:colOff>102972</xdr:colOff>
      <xdr:row>133</xdr:row>
      <xdr:rowOff>128716</xdr:rowOff>
    </xdr:from>
    <xdr:to>
      <xdr:col>42</xdr:col>
      <xdr:colOff>125406</xdr:colOff>
      <xdr:row>133</xdr:row>
      <xdr:rowOff>454220</xdr:rowOff>
    </xdr:to>
    <xdr:sp macro="" textlink="">
      <xdr:nvSpPr>
        <xdr:cNvPr id="7" name="テキスト ボックス 6"/>
        <xdr:cNvSpPr txBox="1"/>
      </xdr:nvSpPr>
      <xdr:spPr>
        <a:xfrm>
          <a:off x="7928918" y="16926182"/>
          <a:ext cx="846218" cy="3255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46</xdr:col>
      <xdr:colOff>0</xdr:colOff>
      <xdr:row>132</xdr:row>
      <xdr:rowOff>0</xdr:rowOff>
    </xdr:from>
    <xdr:to>
      <xdr:col>49</xdr:col>
      <xdr:colOff>228381</xdr:colOff>
      <xdr:row>133</xdr:row>
      <xdr:rowOff>87293</xdr:rowOff>
    </xdr:to>
    <xdr:sp macro="" textlink="">
      <xdr:nvSpPr>
        <xdr:cNvPr id="8" name="テキスト ボックス 7"/>
        <xdr:cNvSpPr txBox="1"/>
      </xdr:nvSpPr>
      <xdr:spPr>
        <a:xfrm>
          <a:off x="9473514" y="16552905"/>
          <a:ext cx="846218" cy="3318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115845</xdr:colOff>
      <xdr:row>134</xdr:row>
      <xdr:rowOff>115844</xdr:rowOff>
    </xdr:from>
    <xdr:to>
      <xdr:col>50</xdr:col>
      <xdr:colOff>86967</xdr:colOff>
      <xdr:row>134</xdr:row>
      <xdr:rowOff>456023</xdr:rowOff>
    </xdr:to>
    <xdr:sp macro="" textlink="">
      <xdr:nvSpPr>
        <xdr:cNvPr id="9" name="テキスト ボックス 8"/>
        <xdr:cNvSpPr txBox="1"/>
      </xdr:nvSpPr>
      <xdr:spPr>
        <a:xfrm>
          <a:off x="9589359" y="17415303"/>
          <a:ext cx="1090953" cy="340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前年度以上</a:t>
          </a:r>
        </a:p>
      </xdr:txBody>
    </xdr:sp>
    <xdr:clientData/>
  </xdr:twoCellAnchor>
  <xdr:oneCellAnchor>
    <xdr:from>
      <xdr:col>23</xdr:col>
      <xdr:colOff>68733</xdr:colOff>
      <xdr:row>741</xdr:row>
      <xdr:rowOff>0</xdr:rowOff>
    </xdr:from>
    <xdr:ext cx="1689100" cy="492753"/>
    <xdr:sp macro="" textlink="">
      <xdr:nvSpPr>
        <xdr:cNvPr id="10" name="テキスト ボックス 9"/>
        <xdr:cNvSpPr txBox="1"/>
      </xdr:nvSpPr>
      <xdr:spPr>
        <a:xfrm>
          <a:off x="4669308" y="39576375"/>
          <a:ext cx="1689100" cy="49275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lnSpc>
              <a:spcPts val="1500"/>
            </a:lnSpc>
          </a:pPr>
          <a:r>
            <a:rPr kumimoji="1" lang="ja-JP" altLang="en-US" sz="1200"/>
            <a:t>厚生労働省</a:t>
          </a:r>
          <a:endParaRPr kumimoji="1" lang="en-US" altLang="ja-JP" sz="1200"/>
        </a:p>
        <a:p>
          <a:pPr algn="ctr"/>
          <a:r>
            <a:rPr kumimoji="1" lang="ja-JP" altLang="en-US" sz="1200"/>
            <a:t>　　</a:t>
          </a:r>
          <a:r>
            <a:rPr kumimoji="1" lang="en-US" altLang="ja-JP" sz="1200"/>
            <a:t>613</a:t>
          </a:r>
          <a:r>
            <a:rPr kumimoji="1" lang="ja-JP" altLang="en-US" sz="1200"/>
            <a:t>百万円</a:t>
          </a:r>
        </a:p>
      </xdr:txBody>
    </xdr:sp>
    <xdr:clientData/>
  </xdr:oneCellAnchor>
  <xdr:twoCellAnchor>
    <xdr:from>
      <xdr:col>20</xdr:col>
      <xdr:colOff>135080</xdr:colOff>
      <xdr:row>742</xdr:row>
      <xdr:rowOff>121678</xdr:rowOff>
    </xdr:from>
    <xdr:to>
      <xdr:col>34</xdr:col>
      <xdr:colOff>77459</xdr:colOff>
      <xdr:row>744</xdr:row>
      <xdr:rowOff>207763</xdr:rowOff>
    </xdr:to>
    <xdr:sp macro="" textlink="">
      <xdr:nvSpPr>
        <xdr:cNvPr id="11" name="大かっこ 10"/>
        <xdr:cNvSpPr/>
      </xdr:nvSpPr>
      <xdr:spPr>
        <a:xfrm>
          <a:off x="4135580" y="40050478"/>
          <a:ext cx="2742729" cy="7909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難病特別対策推進事業を実施する補助事業者に資金を補助</a:t>
          </a:r>
        </a:p>
      </xdr:txBody>
    </xdr:sp>
    <xdr:clientData/>
  </xdr:twoCellAnchor>
  <xdr:twoCellAnchor>
    <xdr:from>
      <xdr:col>12</xdr:col>
      <xdr:colOff>167331</xdr:colOff>
      <xdr:row>745</xdr:row>
      <xdr:rowOff>21172</xdr:rowOff>
    </xdr:from>
    <xdr:to>
      <xdr:col>22</xdr:col>
      <xdr:colOff>204466</xdr:colOff>
      <xdr:row>746</xdr:row>
      <xdr:rowOff>167331</xdr:rowOff>
    </xdr:to>
    <xdr:cxnSp macro="">
      <xdr:nvCxnSpPr>
        <xdr:cNvPr id="12" name="直線矢印コネクタ 11"/>
        <xdr:cNvCxnSpPr/>
      </xdr:nvCxnSpPr>
      <xdr:spPr>
        <a:xfrm flipH="1">
          <a:off x="2638682" y="43295564"/>
          <a:ext cx="2096595" cy="49369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10881</xdr:colOff>
      <xdr:row>745</xdr:row>
      <xdr:rowOff>43697</xdr:rowOff>
    </xdr:from>
    <xdr:to>
      <xdr:col>28</xdr:col>
      <xdr:colOff>14056</xdr:colOff>
      <xdr:row>746</xdr:row>
      <xdr:rowOff>93469</xdr:rowOff>
    </xdr:to>
    <xdr:cxnSp macro="">
      <xdr:nvCxnSpPr>
        <xdr:cNvPr id="13" name="直線矢印コネクタ 12"/>
        <xdr:cNvCxnSpPr/>
      </xdr:nvCxnSpPr>
      <xdr:spPr>
        <a:xfrm flipH="1">
          <a:off x="5777367" y="43318089"/>
          <a:ext cx="3175" cy="397306"/>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195050</xdr:colOff>
      <xdr:row>745</xdr:row>
      <xdr:rowOff>17953</xdr:rowOff>
    </xdr:from>
    <xdr:to>
      <xdr:col>44</xdr:col>
      <xdr:colOff>38615</xdr:colOff>
      <xdr:row>746</xdr:row>
      <xdr:rowOff>257433</xdr:rowOff>
    </xdr:to>
    <xdr:cxnSp macro="">
      <xdr:nvCxnSpPr>
        <xdr:cNvPr id="14" name="直線矢印コネクタ 13"/>
        <xdr:cNvCxnSpPr/>
      </xdr:nvCxnSpPr>
      <xdr:spPr>
        <a:xfrm>
          <a:off x="6579374" y="43292345"/>
          <a:ext cx="2520863" cy="58701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36948</xdr:colOff>
      <xdr:row>746</xdr:row>
      <xdr:rowOff>308918</xdr:rowOff>
    </xdr:from>
    <xdr:ext cx="2608169" cy="1081216"/>
    <xdr:sp macro="" textlink="">
      <xdr:nvSpPr>
        <xdr:cNvPr id="15" name="テキスト ボックス 14"/>
        <xdr:cNvSpPr txBox="1"/>
      </xdr:nvSpPr>
      <xdr:spPr>
        <a:xfrm>
          <a:off x="1478570" y="43930844"/>
          <a:ext cx="2608169" cy="1081216"/>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①難病医療提供体制整備事業</a:t>
          </a:r>
          <a:endParaRPr kumimoji="1" lang="en-US" altLang="ja-JP" sz="1100"/>
        </a:p>
        <a:p>
          <a:r>
            <a:rPr kumimoji="1" lang="ja-JP" altLang="en-US" sz="1100"/>
            <a:t>②難病患者地域支援対策推進事業</a:t>
          </a:r>
          <a:endParaRPr kumimoji="1" lang="en-US" altLang="ja-JP" sz="1100"/>
        </a:p>
        <a:p>
          <a:r>
            <a:rPr kumimoji="1" lang="ja-JP" altLang="en-US" sz="1100"/>
            <a:t>③神経難病患者在宅医療支援事業</a:t>
          </a:r>
          <a:endParaRPr kumimoji="1" lang="en-US" altLang="ja-JP" sz="1100"/>
        </a:p>
        <a:p>
          <a:r>
            <a:rPr kumimoji="1" lang="ja-JP" altLang="en-US" sz="1100"/>
            <a:t>④難病患者認定適正化事業</a:t>
          </a:r>
          <a:endParaRPr kumimoji="1" lang="en-US" altLang="ja-JP" sz="1100"/>
        </a:p>
        <a:p>
          <a:r>
            <a:rPr kumimoji="1" lang="ja-JP" altLang="en-US" sz="1100"/>
            <a:t>⑤指定難病審査会経費</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oneCellAnchor>
  <xdr:oneCellAnchor>
    <xdr:from>
      <xdr:col>22</xdr:col>
      <xdr:colOff>52189</xdr:colOff>
      <xdr:row>746</xdr:row>
      <xdr:rowOff>321791</xdr:rowOff>
    </xdr:from>
    <xdr:ext cx="2438400" cy="720811"/>
    <xdr:sp macro="" textlink="">
      <xdr:nvSpPr>
        <xdr:cNvPr id="16" name="テキスト ボックス 15"/>
        <xdr:cNvSpPr txBox="1"/>
      </xdr:nvSpPr>
      <xdr:spPr>
        <a:xfrm>
          <a:off x="4583000" y="43943717"/>
          <a:ext cx="2438400" cy="720811"/>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①難病患者地域支援対策推進事業</a:t>
          </a:r>
          <a:endParaRPr kumimoji="1" lang="en-US" altLang="ja-JP" sz="1100"/>
        </a:p>
        <a:p>
          <a:r>
            <a:rPr kumimoji="1" lang="ja-JP" altLang="en-US" sz="1100"/>
            <a:t>②難病患者認定適正化事業</a:t>
          </a:r>
          <a:endParaRPr kumimoji="1" lang="en-US" altLang="ja-JP" sz="1100"/>
        </a:p>
        <a:p>
          <a:r>
            <a:rPr kumimoji="1" lang="ja-JP" altLang="en-US" sz="1100"/>
            <a:t>③指定難病審査会経費</a:t>
          </a:r>
          <a:endParaRPr kumimoji="1" lang="en-US" altLang="ja-JP" sz="1100"/>
        </a:p>
        <a:p>
          <a:endParaRPr kumimoji="1" lang="en-US" altLang="ja-JP" sz="1100"/>
        </a:p>
      </xdr:txBody>
    </xdr:sp>
    <xdr:clientData/>
  </xdr:oneCellAnchor>
  <xdr:oneCellAnchor>
    <xdr:from>
      <xdr:col>37</xdr:col>
      <xdr:colOff>108916</xdr:colOff>
      <xdr:row>746</xdr:row>
      <xdr:rowOff>342474</xdr:rowOff>
    </xdr:from>
    <xdr:ext cx="2438400" cy="342900"/>
    <xdr:sp macro="" textlink="">
      <xdr:nvSpPr>
        <xdr:cNvPr id="17" name="テキスト ボックス 16"/>
        <xdr:cNvSpPr txBox="1"/>
      </xdr:nvSpPr>
      <xdr:spPr>
        <a:xfrm>
          <a:off x="7728916" y="43964400"/>
          <a:ext cx="2438400" cy="342900"/>
        </a:xfrm>
        <a:prstGeom prst="rect">
          <a:avLst/>
        </a:prstGeom>
        <a:noFill/>
        <a:ln>
          <a:solidFill>
            <a:schemeClr val="tx1"/>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①神経難病患者在宅医療支援事業</a:t>
          </a:r>
          <a:endParaRPr kumimoji="1" lang="en-US" altLang="ja-JP" sz="1100"/>
        </a:p>
      </xdr:txBody>
    </xdr:sp>
    <xdr:clientData/>
  </xdr:oneCellAnchor>
  <xdr:oneCellAnchor>
    <xdr:from>
      <xdr:col>10</xdr:col>
      <xdr:colOff>129302</xdr:colOff>
      <xdr:row>750</xdr:row>
      <xdr:rowOff>176482</xdr:rowOff>
    </xdr:from>
    <xdr:ext cx="1261884" cy="292452"/>
    <xdr:sp macro="" textlink="">
      <xdr:nvSpPr>
        <xdr:cNvPr id="18" name="テキスト ボックス 17"/>
        <xdr:cNvSpPr txBox="1"/>
      </xdr:nvSpPr>
      <xdr:spPr>
        <a:xfrm>
          <a:off x="2188761" y="45188543"/>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oneCellAnchor>
    <xdr:from>
      <xdr:col>25</xdr:col>
      <xdr:colOff>179327</xdr:colOff>
      <xdr:row>749</xdr:row>
      <xdr:rowOff>63087</xdr:rowOff>
    </xdr:from>
    <xdr:ext cx="1261884" cy="292452"/>
    <xdr:sp macro="" textlink="">
      <xdr:nvSpPr>
        <xdr:cNvPr id="19" name="テキスト ボックス 18"/>
        <xdr:cNvSpPr txBox="1"/>
      </xdr:nvSpPr>
      <xdr:spPr>
        <a:xfrm>
          <a:off x="5327976" y="44727614"/>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oneCellAnchor>
    <xdr:from>
      <xdr:col>40</xdr:col>
      <xdr:colOff>198765</xdr:colOff>
      <xdr:row>748</xdr:row>
      <xdr:rowOff>52722</xdr:rowOff>
    </xdr:from>
    <xdr:ext cx="1261884" cy="292452"/>
    <xdr:sp macro="" textlink="">
      <xdr:nvSpPr>
        <xdr:cNvPr id="20" name="テキスト ボックス 19"/>
        <xdr:cNvSpPr txBox="1"/>
      </xdr:nvSpPr>
      <xdr:spPr>
        <a:xfrm>
          <a:off x="8436603" y="44369715"/>
          <a:ext cx="126188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7</xdr:col>
      <xdr:colOff>182815</xdr:colOff>
      <xdr:row>751</xdr:row>
      <xdr:rowOff>108985</xdr:rowOff>
    </xdr:from>
    <xdr:to>
      <xdr:col>19</xdr:col>
      <xdr:colOff>30985</xdr:colOff>
      <xdr:row>753</xdr:row>
      <xdr:rowOff>112593</xdr:rowOff>
    </xdr:to>
    <xdr:sp macro="" textlink="">
      <xdr:nvSpPr>
        <xdr:cNvPr id="21" name="テキスト ボックス 20"/>
        <xdr:cNvSpPr txBox="1"/>
      </xdr:nvSpPr>
      <xdr:spPr>
        <a:xfrm>
          <a:off x="1624437" y="45468580"/>
          <a:ext cx="2319521" cy="698675"/>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a:t>
          </a:r>
          <a:r>
            <a:rPr kumimoji="1" lang="ja-JP" altLang="en-US" sz="1100">
              <a:solidFill>
                <a:schemeClr val="dk1"/>
              </a:solidFill>
              <a:latin typeface="+mn-lt"/>
              <a:ea typeface="+mn-ea"/>
              <a:cs typeface="+mn-cs"/>
            </a:rPr>
            <a:t>　都道府県（</a:t>
          </a:r>
          <a:r>
            <a:rPr kumimoji="1" lang="en-US" altLang="ja-JP" sz="1100">
              <a:solidFill>
                <a:schemeClr val="dk1"/>
              </a:solidFill>
              <a:latin typeface="+mn-lt"/>
              <a:ea typeface="+mn-ea"/>
              <a:cs typeface="+mn-cs"/>
            </a:rPr>
            <a:t>47</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498</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22</xdr:col>
      <xdr:colOff>104089</xdr:colOff>
      <xdr:row>750</xdr:row>
      <xdr:rowOff>63166</xdr:rowOff>
    </xdr:from>
    <xdr:to>
      <xdr:col>36</xdr:col>
      <xdr:colOff>102501</xdr:colOff>
      <xdr:row>752</xdr:row>
      <xdr:rowOff>28847</xdr:rowOff>
    </xdr:to>
    <xdr:sp macro="" textlink="">
      <xdr:nvSpPr>
        <xdr:cNvPr id="22" name="テキスト ボックス 21"/>
        <xdr:cNvSpPr txBox="1"/>
      </xdr:nvSpPr>
      <xdr:spPr>
        <a:xfrm>
          <a:off x="4634900" y="45075227"/>
          <a:ext cx="2881655" cy="660748"/>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en-US" sz="1100">
              <a:solidFill>
                <a:schemeClr val="dk1"/>
              </a:solidFill>
              <a:latin typeface="+mn-lt"/>
              <a:ea typeface="+mn-ea"/>
              <a:cs typeface="+mn-cs"/>
            </a:rPr>
            <a:t>　指定都市、政令市、特別区（</a:t>
          </a:r>
          <a:r>
            <a:rPr kumimoji="1" lang="en-US" altLang="ja-JP" sz="1100">
              <a:solidFill>
                <a:schemeClr val="dk1"/>
              </a:solidFill>
              <a:latin typeface="+mn-lt"/>
              <a:ea typeface="+mn-ea"/>
              <a:cs typeface="+mn-cs"/>
            </a:rPr>
            <a:t>76</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96</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38</xdr:col>
      <xdr:colOff>37478</xdr:colOff>
      <xdr:row>749</xdr:row>
      <xdr:rowOff>63087</xdr:rowOff>
    </xdr:from>
    <xdr:to>
      <xdr:col>49</xdr:col>
      <xdr:colOff>303385</xdr:colOff>
      <xdr:row>750</xdr:row>
      <xdr:rowOff>284181</xdr:rowOff>
    </xdr:to>
    <xdr:sp macro="" textlink="">
      <xdr:nvSpPr>
        <xdr:cNvPr id="23" name="テキスト ボックス 22"/>
        <xdr:cNvSpPr txBox="1"/>
      </xdr:nvSpPr>
      <xdr:spPr>
        <a:xfrm>
          <a:off x="7863424" y="44727614"/>
          <a:ext cx="2531312" cy="568628"/>
        </a:xfrm>
        <a:prstGeom prst="rect">
          <a:avLst/>
        </a:prstGeom>
        <a:solidFill>
          <a:schemeClr val="lt1"/>
        </a:solidFill>
        <a:ln w="9525" cmpd="sng">
          <a:solidFill>
            <a:schemeClr val="lt1">
              <a:shade val="50000"/>
            </a:schemeClr>
          </a:solidFill>
        </a:ln>
        <a:scene3d>
          <a:camera prst="orthographicFront"/>
          <a:lightRig rig="threePt" dir="t"/>
        </a:scene3d>
        <a:sp3d contourW="12700">
          <a:contourClr>
            <a:schemeClr val="tx1"/>
          </a:contourClr>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C </a:t>
          </a:r>
          <a:r>
            <a:rPr kumimoji="1" lang="ja-JP" altLang="en-US" sz="1100">
              <a:solidFill>
                <a:schemeClr val="dk1"/>
              </a:solidFill>
              <a:latin typeface="+mn-lt"/>
              <a:ea typeface="+mn-ea"/>
              <a:cs typeface="+mn-cs"/>
            </a:rPr>
            <a:t>独立行政法人（</a:t>
          </a:r>
          <a:r>
            <a:rPr kumimoji="1" lang="en-US" altLang="ja-JP" sz="1100">
              <a:solidFill>
                <a:schemeClr val="dk1"/>
              </a:solidFill>
              <a:latin typeface="+mn-lt"/>
              <a:ea typeface="+mn-ea"/>
              <a:cs typeface="+mn-cs"/>
            </a:rPr>
            <a:t>23</a:t>
          </a: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19</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6</xdr:col>
      <xdr:colOff>130004</xdr:colOff>
      <xdr:row>753</xdr:row>
      <xdr:rowOff>255854</xdr:rowOff>
    </xdr:from>
    <xdr:to>
      <xdr:col>21</xdr:col>
      <xdr:colOff>10940</xdr:colOff>
      <xdr:row>757</xdr:row>
      <xdr:rowOff>630709</xdr:rowOff>
    </xdr:to>
    <xdr:sp macro="" textlink="">
      <xdr:nvSpPr>
        <xdr:cNvPr id="24" name="大かっこ 23"/>
        <xdr:cNvSpPr/>
      </xdr:nvSpPr>
      <xdr:spPr>
        <a:xfrm>
          <a:off x="1365680" y="46310516"/>
          <a:ext cx="2970125" cy="20867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○以下事業の実施</a:t>
          </a:r>
          <a:endParaRPr lang="ja-JP" altLang="ja-JP">
            <a:effectLst/>
          </a:endParaRPr>
        </a:p>
        <a:p>
          <a:r>
            <a:rPr kumimoji="1" lang="ja-JP" altLang="ja-JP" sz="1100">
              <a:solidFill>
                <a:schemeClr val="tx1"/>
              </a:solidFill>
              <a:effectLst/>
              <a:latin typeface="+mn-lt"/>
              <a:ea typeface="+mn-ea"/>
              <a:cs typeface="+mn-cs"/>
            </a:rPr>
            <a:t>・医療体制の整備</a:t>
          </a:r>
          <a:endParaRPr lang="ja-JP" altLang="ja-JP">
            <a:effectLst/>
          </a:endParaRPr>
        </a:p>
        <a:p>
          <a:r>
            <a:rPr kumimoji="1" lang="ja-JP" altLang="ja-JP" sz="1100">
              <a:solidFill>
                <a:schemeClr val="tx1"/>
              </a:solidFill>
              <a:effectLst/>
              <a:latin typeface="+mn-lt"/>
              <a:ea typeface="+mn-ea"/>
              <a:cs typeface="+mn-cs"/>
            </a:rPr>
            <a:t>・在宅療養支援</a:t>
          </a:r>
          <a:endParaRPr lang="ja-JP" altLang="ja-JP">
            <a:effectLst/>
          </a:endParaRPr>
        </a:p>
        <a:p>
          <a:r>
            <a:rPr kumimoji="1" lang="ja-JP" altLang="ja-JP" sz="1100">
              <a:solidFill>
                <a:schemeClr val="tx1"/>
              </a:solidFill>
              <a:effectLst/>
              <a:latin typeface="+mn-lt"/>
              <a:ea typeface="+mn-ea"/>
              <a:cs typeface="+mn-cs"/>
            </a:rPr>
            <a:t>・難病指定医等研修事業</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・指定難病審査会事業</a:t>
          </a:r>
          <a:endParaRPr lang="ja-JP" altLang="ja-JP">
            <a:effectLst/>
          </a:endParaRPr>
        </a:p>
        <a:p>
          <a:r>
            <a:rPr lang="ja-JP" altLang="ja-JP" sz="1100">
              <a:solidFill>
                <a:schemeClr val="tx1"/>
              </a:solidFill>
              <a:effectLst/>
              <a:latin typeface="+mn-lt"/>
              <a:ea typeface="+mn-ea"/>
              <a:cs typeface="+mn-cs"/>
            </a:rPr>
            <a:t>○実施結果の報告・管理業務　等</a:t>
          </a:r>
          <a:endParaRPr lang="ja-JP" altLang="ja-JP">
            <a:effectLst/>
          </a:endParaRPr>
        </a:p>
      </xdr:txBody>
    </xdr:sp>
    <xdr:clientData/>
  </xdr:twoCellAnchor>
  <xdr:twoCellAnchor>
    <xdr:from>
      <xdr:col>22</xdr:col>
      <xdr:colOff>51487</xdr:colOff>
      <xdr:row>752</xdr:row>
      <xdr:rowOff>193595</xdr:rowOff>
    </xdr:from>
    <xdr:to>
      <xdr:col>37</xdr:col>
      <xdr:colOff>25744</xdr:colOff>
      <xdr:row>756</xdr:row>
      <xdr:rowOff>265685</xdr:rowOff>
    </xdr:to>
    <xdr:sp macro="" textlink="">
      <xdr:nvSpPr>
        <xdr:cNvPr id="25" name="大かっこ 24"/>
        <xdr:cNvSpPr/>
      </xdr:nvSpPr>
      <xdr:spPr>
        <a:xfrm>
          <a:off x="4582298" y="45900723"/>
          <a:ext cx="3063446" cy="14622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○以下事業の実施</a:t>
          </a:r>
          <a:endParaRPr lang="ja-JP" altLang="ja-JP">
            <a:effectLst/>
          </a:endParaRPr>
        </a:p>
        <a:p>
          <a:pPr eaLnBrk="1" fontAlgn="auto" latinLnBrk="0" hangingPunct="1"/>
          <a:r>
            <a:rPr lang="ja-JP" altLang="en-US" sz="1100">
              <a:solidFill>
                <a:schemeClr val="tx1"/>
              </a:solidFill>
              <a:effectLst/>
              <a:latin typeface="+mn-lt"/>
              <a:ea typeface="+mn-ea"/>
              <a:cs typeface="+mn-cs"/>
            </a:rPr>
            <a:t>・難病患者地域支援対策推進事業</a:t>
          </a:r>
          <a:r>
            <a:rPr lang="ja-JP" altLang="ja-JP" sz="1100">
              <a:solidFill>
                <a:schemeClr val="tx1"/>
              </a:solidFill>
              <a:effectLst/>
              <a:latin typeface="+mn-lt"/>
              <a:ea typeface="+mn-ea"/>
              <a:cs typeface="+mn-cs"/>
            </a:rPr>
            <a:t>を実施する</a:t>
          </a:r>
          <a:endParaRPr lang="en-US" altLang="ja-JP" sz="1100">
            <a:solidFill>
              <a:schemeClr val="tx1"/>
            </a:solidFill>
            <a:effectLst/>
            <a:latin typeface="+mn-lt"/>
            <a:ea typeface="+mn-ea"/>
            <a:cs typeface="+mn-cs"/>
          </a:endParaRPr>
        </a:p>
        <a:p>
          <a:pPr eaLnBrk="1" fontAlgn="auto" latinLnBrk="0" hangingPunct="1"/>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事業者の選定</a:t>
          </a:r>
          <a:endParaRPr lang="en-US" altLang="ja-JP" sz="1100">
            <a:solidFill>
              <a:schemeClr val="tx1"/>
            </a:solidFill>
            <a:effectLst/>
            <a:latin typeface="+mn-lt"/>
            <a:ea typeface="+mn-ea"/>
            <a:cs typeface="+mn-cs"/>
          </a:endParaRPr>
        </a:p>
        <a:p>
          <a:pPr eaLnBrk="1" fontAlgn="auto" latinLnBrk="0" hangingPunct="1"/>
          <a:r>
            <a:rPr lang="ja-JP" altLang="en-US">
              <a:effectLst/>
            </a:rPr>
            <a:t>・指定難病審査会事業</a:t>
          </a:r>
          <a:endParaRPr lang="en-US" altLang="ja-JP">
            <a:effectLst/>
          </a:endParaRPr>
        </a:p>
        <a:p>
          <a:pPr eaLnBrk="1" fontAlgn="auto" latinLnBrk="0" hangingPunct="1"/>
          <a:endParaRPr lang="ja-JP" altLang="ja-JP">
            <a:effectLst/>
          </a:endParaRPr>
        </a:p>
        <a:p>
          <a:pPr eaLnBrk="1" fontAlgn="auto" latinLnBrk="0" hangingPunct="1"/>
          <a:r>
            <a:rPr lang="ja-JP" altLang="ja-JP" sz="1100">
              <a:solidFill>
                <a:schemeClr val="tx1"/>
              </a:solidFill>
              <a:effectLst/>
              <a:latin typeface="+mn-lt"/>
              <a:ea typeface="+mn-ea"/>
              <a:cs typeface="+mn-cs"/>
            </a:rPr>
            <a:t>○実施結果の報告・管理業務　等</a:t>
          </a:r>
          <a:endParaRPr lang="ja-JP" altLang="ja-JP">
            <a:effectLst/>
          </a:endParaRPr>
        </a:p>
      </xdr:txBody>
    </xdr:sp>
    <xdr:clientData/>
  </xdr:twoCellAnchor>
  <xdr:twoCellAnchor>
    <xdr:from>
      <xdr:col>38</xdr:col>
      <xdr:colOff>77132</xdr:colOff>
      <xdr:row>751</xdr:row>
      <xdr:rowOff>138808</xdr:rowOff>
    </xdr:from>
    <xdr:to>
      <xdr:col>49</xdr:col>
      <xdr:colOff>301764</xdr:colOff>
      <xdr:row>754</xdr:row>
      <xdr:rowOff>192316</xdr:rowOff>
    </xdr:to>
    <xdr:sp macro="" textlink="">
      <xdr:nvSpPr>
        <xdr:cNvPr id="26" name="大かっこ 25"/>
        <xdr:cNvSpPr/>
      </xdr:nvSpPr>
      <xdr:spPr>
        <a:xfrm>
          <a:off x="7903078" y="45498403"/>
          <a:ext cx="2490037" cy="10961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000"/>
            </a:lnSpc>
          </a:pPr>
          <a:r>
            <a:rPr kumimoji="1" lang="ja-JP" altLang="en-US" sz="1100"/>
            <a:t>・クロイツフェルト・ヤコブ病（ＣＪＤ）等神経難病診断の支援、神経難病専門医との連絡体制等の整備の実施</a:t>
          </a:r>
        </a:p>
      </xdr:txBody>
    </xdr:sp>
    <xdr:clientData/>
  </xdr:twoCellAnchor>
  <xdr:twoCellAnchor>
    <xdr:from>
      <xdr:col>13</xdr:col>
      <xdr:colOff>154460</xdr:colOff>
      <xdr:row>757</xdr:row>
      <xdr:rowOff>644589</xdr:rowOff>
    </xdr:from>
    <xdr:to>
      <xdr:col>13</xdr:col>
      <xdr:colOff>156136</xdr:colOff>
      <xdr:row>758</xdr:row>
      <xdr:rowOff>373277</xdr:rowOff>
    </xdr:to>
    <xdr:cxnSp macro="">
      <xdr:nvCxnSpPr>
        <xdr:cNvPr id="27" name="直線矢印コネクタ 26"/>
        <xdr:cNvCxnSpPr/>
      </xdr:nvCxnSpPr>
      <xdr:spPr>
        <a:xfrm flipH="1">
          <a:off x="2831757" y="48411177"/>
          <a:ext cx="1676" cy="39801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180202</xdr:colOff>
      <xdr:row>759</xdr:row>
      <xdr:rowOff>233897</xdr:rowOff>
    </xdr:from>
    <xdr:to>
      <xdr:col>21</xdr:col>
      <xdr:colOff>6113</xdr:colOff>
      <xdr:row>762</xdr:row>
      <xdr:rowOff>7402</xdr:rowOff>
    </xdr:to>
    <xdr:sp macro="" textlink="">
      <xdr:nvSpPr>
        <xdr:cNvPr id="28" name="テキスト ボックス 27"/>
        <xdr:cNvSpPr txBox="1"/>
      </xdr:nvSpPr>
      <xdr:spPr>
        <a:xfrm>
          <a:off x="1415878" y="49339133"/>
          <a:ext cx="2915100" cy="8289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ysClr val="windowText" lastClr="000000"/>
              </a:solidFill>
            </a:rPr>
            <a:t>　　　</a:t>
          </a:r>
          <a:endParaRPr kumimoji="1" lang="en-US" altLang="ja-JP" sz="1100">
            <a:solidFill>
              <a:sysClr val="windowText" lastClr="000000"/>
            </a:solidFill>
          </a:endParaRPr>
        </a:p>
        <a:p>
          <a:pPr algn="ctr"/>
          <a:r>
            <a:rPr kumimoji="1" lang="en-US" altLang="ja-JP" sz="1100">
              <a:solidFill>
                <a:sysClr val="windowText" lastClr="000000"/>
              </a:solidFill>
            </a:rPr>
            <a:t>D </a:t>
          </a:r>
          <a:r>
            <a:rPr kumimoji="1" lang="ja-JP" altLang="en-US" sz="1100">
              <a:solidFill>
                <a:sysClr val="windowText" lastClr="000000"/>
              </a:solidFill>
            </a:rPr>
            <a:t>　民間団体等（</a:t>
          </a:r>
          <a:r>
            <a:rPr kumimoji="1" lang="en-US" altLang="ja-JP" sz="1100">
              <a:solidFill>
                <a:sysClr val="windowText" lastClr="000000"/>
              </a:solidFill>
            </a:rPr>
            <a:t>19</a:t>
          </a:r>
          <a:r>
            <a:rPr kumimoji="1" lang="ja-JP" altLang="en-US" sz="1100">
              <a:solidFill>
                <a:sysClr val="windowText" lastClr="000000"/>
              </a:solidFill>
            </a:rPr>
            <a:t>）</a:t>
          </a:r>
          <a:r>
            <a:rPr kumimoji="1" lang="ja-JP" altLang="en-US" sz="1100" baseline="0">
              <a:solidFill>
                <a:sysClr val="windowText" lastClr="000000"/>
              </a:solidFill>
            </a:rPr>
            <a:t>　</a:t>
          </a:r>
          <a:r>
            <a:rPr kumimoji="1" lang="en-US" altLang="ja-JP" sz="1100" baseline="0">
              <a:solidFill>
                <a:sysClr val="windowText" lastClr="000000"/>
              </a:solidFill>
            </a:rPr>
            <a:t>58.4</a:t>
          </a:r>
          <a:r>
            <a:rPr kumimoji="1" lang="ja-JP" altLang="en-US" sz="1100" baseline="0">
              <a:solidFill>
                <a:sysClr val="windowText" lastClr="000000"/>
              </a:solidFill>
            </a:rPr>
            <a:t>百万円</a:t>
          </a:r>
          <a:endParaRPr kumimoji="1" lang="en-US" altLang="ja-JP" sz="1100" baseline="0">
            <a:solidFill>
              <a:sysClr val="windowText" lastClr="000000"/>
            </a:solidFill>
          </a:endParaRPr>
        </a:p>
      </xdr:txBody>
    </xdr:sp>
    <xdr:clientData/>
  </xdr:twoCellAnchor>
  <xdr:twoCellAnchor>
    <xdr:from>
      <xdr:col>6</xdr:col>
      <xdr:colOff>157696</xdr:colOff>
      <xdr:row>762</xdr:row>
      <xdr:rowOff>186754</xdr:rowOff>
    </xdr:from>
    <xdr:to>
      <xdr:col>21</xdr:col>
      <xdr:colOff>91160</xdr:colOff>
      <xdr:row>764</xdr:row>
      <xdr:rowOff>90101</xdr:rowOff>
    </xdr:to>
    <xdr:sp macro="" textlink="">
      <xdr:nvSpPr>
        <xdr:cNvPr id="29" name="大かっこ 28"/>
        <xdr:cNvSpPr/>
      </xdr:nvSpPr>
      <xdr:spPr>
        <a:xfrm>
          <a:off x="1393372" y="50347463"/>
          <a:ext cx="3022653" cy="5984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solidFill>
                <a:sysClr val="windowText" lastClr="000000"/>
              </a:solidFill>
            </a:rPr>
            <a:t>・医療体制の整備の実施　等</a:t>
          </a:r>
          <a:endParaRPr kumimoji="1" lang="en-US" altLang="ja-JP" sz="1100">
            <a:solidFill>
              <a:sysClr val="windowText" lastClr="000000"/>
            </a:solidFill>
          </a:endParaRPr>
        </a:p>
      </xdr:txBody>
    </xdr:sp>
    <xdr:clientData/>
  </xdr:twoCellAnchor>
  <xdr:twoCellAnchor>
    <xdr:from>
      <xdr:col>23</xdr:col>
      <xdr:colOff>61461</xdr:colOff>
      <xdr:row>757</xdr:row>
      <xdr:rowOff>422025</xdr:rowOff>
    </xdr:from>
    <xdr:to>
      <xdr:col>37</xdr:col>
      <xdr:colOff>10297</xdr:colOff>
      <xdr:row>758</xdr:row>
      <xdr:rowOff>471424</xdr:rowOff>
    </xdr:to>
    <xdr:sp macro="" textlink="">
      <xdr:nvSpPr>
        <xdr:cNvPr id="30" name="テキスト ボックス 29"/>
        <xdr:cNvSpPr txBox="1"/>
      </xdr:nvSpPr>
      <xdr:spPr>
        <a:xfrm>
          <a:off x="4798218" y="48188613"/>
          <a:ext cx="2832079" cy="7187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E</a:t>
          </a:r>
          <a:r>
            <a:rPr kumimoji="1" lang="en-US" altLang="ja-JP" sz="1100" baseline="0">
              <a:solidFill>
                <a:sysClr val="windowText" lastClr="000000"/>
              </a:solidFill>
            </a:rPr>
            <a:t> </a:t>
          </a:r>
          <a:r>
            <a:rPr kumimoji="1" lang="ja-JP" altLang="en-US" sz="1100">
              <a:solidFill>
                <a:sysClr val="windowText" lastClr="000000"/>
              </a:solidFill>
            </a:rPr>
            <a:t>　</a:t>
          </a:r>
          <a:r>
            <a:rPr kumimoji="1" lang="ja-JP" altLang="ja-JP" sz="1100">
              <a:solidFill>
                <a:schemeClr val="dk1"/>
              </a:solidFill>
              <a:effectLst/>
              <a:latin typeface="+mn-lt"/>
              <a:ea typeface="+mn-ea"/>
              <a:cs typeface="+mn-cs"/>
            </a:rPr>
            <a:t>民間団体（</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a:t>
          </a:r>
          <a:r>
            <a:rPr kumimoji="1" lang="ja-JP" altLang="en-US" sz="1100">
              <a:solidFill>
                <a:sysClr val="windowText" lastClr="000000"/>
              </a:solidFill>
            </a:rPr>
            <a:t>　　</a:t>
          </a:r>
          <a:r>
            <a:rPr kumimoji="1" lang="en-US" altLang="ja-JP" sz="1100">
              <a:solidFill>
                <a:sysClr val="windowText" lastClr="000000"/>
              </a:solidFill>
            </a:rPr>
            <a:t>9.2</a:t>
          </a:r>
          <a:r>
            <a:rPr kumimoji="1" lang="ja-JP" altLang="en-US" sz="1100" baseline="0">
              <a:solidFill>
                <a:sysClr val="windowText" lastClr="000000"/>
              </a:solidFill>
            </a:rPr>
            <a:t>百万円</a:t>
          </a:r>
          <a:endParaRPr kumimoji="1" lang="en-US" altLang="ja-JP" sz="1100" baseline="0">
            <a:solidFill>
              <a:sysClr val="windowText" lastClr="000000"/>
            </a:solidFill>
          </a:endParaRPr>
        </a:p>
        <a:p>
          <a:pPr>
            <a:lnSpc>
              <a:spcPts val="1300"/>
            </a:lnSpc>
          </a:pPr>
          <a:r>
            <a:rPr kumimoji="1" lang="ja-JP" altLang="en-US" sz="1100" baseline="0">
              <a:solidFill>
                <a:sysClr val="windowText" lastClr="000000"/>
              </a:solidFill>
            </a:rPr>
            <a:t>　　</a:t>
          </a:r>
          <a:endParaRPr kumimoji="1" lang="en-US" altLang="ja-JP" sz="1100" baseline="0">
            <a:solidFill>
              <a:sysClr val="windowText" lastClr="000000"/>
            </a:solidFill>
          </a:endParaRPr>
        </a:p>
        <a:p>
          <a:endParaRPr kumimoji="1" lang="en-US" altLang="ja-JP" sz="1100"/>
        </a:p>
      </xdr:txBody>
    </xdr:sp>
    <xdr:clientData/>
  </xdr:twoCellAnchor>
  <xdr:twoCellAnchor>
    <xdr:from>
      <xdr:col>29</xdr:col>
      <xdr:colOff>174626</xdr:colOff>
      <xdr:row>756</xdr:row>
      <xdr:rowOff>300322</xdr:rowOff>
    </xdr:from>
    <xdr:to>
      <xdr:col>29</xdr:col>
      <xdr:colOff>177801</xdr:colOff>
      <xdr:row>757</xdr:row>
      <xdr:rowOff>20087</xdr:rowOff>
    </xdr:to>
    <xdr:cxnSp macro="">
      <xdr:nvCxnSpPr>
        <xdr:cNvPr id="31" name="直線矢印コネクタ 30"/>
        <xdr:cNvCxnSpPr/>
      </xdr:nvCxnSpPr>
      <xdr:spPr>
        <a:xfrm flipH="1">
          <a:off x="6147058" y="47397586"/>
          <a:ext cx="3175" cy="38908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81692</xdr:colOff>
      <xdr:row>758</xdr:row>
      <xdr:rowOff>614604</xdr:rowOff>
    </xdr:from>
    <xdr:ext cx="1865447" cy="292452"/>
    <xdr:sp macro="" textlink="">
      <xdr:nvSpPr>
        <xdr:cNvPr id="32" name="テキスト ボックス 31"/>
        <xdr:cNvSpPr txBox="1"/>
      </xdr:nvSpPr>
      <xdr:spPr>
        <a:xfrm>
          <a:off x="1935206" y="49050516"/>
          <a:ext cx="186544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委託</a:t>
          </a:r>
          <a:r>
            <a:rPr kumimoji="1" lang="en-US" altLang="ja-JP" sz="1200"/>
            <a:t>【</a:t>
          </a:r>
          <a:r>
            <a:rPr kumimoji="1" lang="ja-JP" altLang="en-US" sz="1200"/>
            <a:t>随意契約（その他）</a:t>
          </a:r>
          <a:r>
            <a:rPr kumimoji="1" lang="en-US" altLang="ja-JP" sz="1200"/>
            <a:t>】</a:t>
          </a:r>
          <a:endParaRPr kumimoji="1" lang="ja-JP" altLang="en-US" sz="1200"/>
        </a:p>
      </xdr:txBody>
    </xdr:sp>
    <xdr:clientData/>
  </xdr:oneCellAnchor>
  <xdr:oneCellAnchor>
    <xdr:from>
      <xdr:col>25</xdr:col>
      <xdr:colOff>862</xdr:colOff>
      <xdr:row>757</xdr:row>
      <xdr:rowOff>52508</xdr:rowOff>
    </xdr:from>
    <xdr:ext cx="1723549" cy="292452"/>
    <xdr:sp macro="" textlink="">
      <xdr:nvSpPr>
        <xdr:cNvPr id="33" name="テキスト ボックス 32"/>
        <xdr:cNvSpPr txBox="1"/>
      </xdr:nvSpPr>
      <xdr:spPr>
        <a:xfrm>
          <a:off x="5149511" y="45643792"/>
          <a:ext cx="17235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委託</a:t>
          </a: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twoCellAnchor>
    <xdr:from>
      <xdr:col>22</xdr:col>
      <xdr:colOff>36041</xdr:colOff>
      <xdr:row>758</xdr:row>
      <xdr:rowOff>616463</xdr:rowOff>
    </xdr:from>
    <xdr:to>
      <xdr:col>38</xdr:col>
      <xdr:colOff>146736</xdr:colOff>
      <xdr:row>761</xdr:row>
      <xdr:rowOff>21581</xdr:rowOff>
    </xdr:to>
    <xdr:sp macro="" textlink="">
      <xdr:nvSpPr>
        <xdr:cNvPr id="34" name="大かっこ 33"/>
        <xdr:cNvSpPr/>
      </xdr:nvSpPr>
      <xdr:spPr>
        <a:xfrm>
          <a:off x="4566852" y="49052375"/>
          <a:ext cx="3405830" cy="6794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指定難病審査会事業</a:t>
          </a:r>
          <a:endParaRPr kumimoji="1" lang="en-US" altLang="ja-JP" sz="1100">
            <a:solidFill>
              <a:sysClr val="windowText" lastClr="000000"/>
            </a:solidFill>
          </a:endParaRPr>
        </a:p>
      </xdr:txBody>
    </xdr:sp>
    <xdr:clientData/>
  </xdr:twoCellAnchor>
  <xdr:twoCellAnchor>
    <xdr:from>
      <xdr:col>38</xdr:col>
      <xdr:colOff>179239</xdr:colOff>
      <xdr:row>756</xdr:row>
      <xdr:rowOff>237865</xdr:rowOff>
    </xdr:from>
    <xdr:to>
      <xdr:col>49</xdr:col>
      <xdr:colOff>235231</xdr:colOff>
      <xdr:row>757</xdr:row>
      <xdr:rowOff>386148</xdr:rowOff>
    </xdr:to>
    <xdr:sp macro="" textlink="">
      <xdr:nvSpPr>
        <xdr:cNvPr id="35" name="テキスト ボックス 34"/>
        <xdr:cNvSpPr txBox="1"/>
      </xdr:nvSpPr>
      <xdr:spPr>
        <a:xfrm>
          <a:off x="8005185" y="47335129"/>
          <a:ext cx="2321397" cy="817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300"/>
            </a:lnSpc>
          </a:pP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Ｆ学校法人愛知医科大学</a:t>
          </a:r>
          <a:r>
            <a:rPr kumimoji="1" lang="ja-JP" altLang="ja-JP" sz="1100" baseline="0">
              <a:solidFill>
                <a:schemeClr val="dk1"/>
              </a:solidFill>
              <a:effectLst/>
              <a:latin typeface="+mn-lt"/>
              <a:ea typeface="+mn-ea"/>
              <a:cs typeface="+mn-cs"/>
            </a:rPr>
            <a:t>　</a:t>
          </a:r>
          <a:r>
            <a:rPr kumimoji="1" lang="ja-JP" altLang="en-US" sz="1100">
              <a:solidFill>
                <a:sysClr val="windowText" lastClr="000000"/>
              </a:solidFill>
            </a:rPr>
            <a:t>　</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　　　</a:t>
          </a:r>
          <a:r>
            <a:rPr kumimoji="1" lang="en-US" altLang="ja-JP" sz="1100">
              <a:solidFill>
                <a:sysClr val="windowText" lastClr="000000"/>
              </a:solidFill>
            </a:rPr>
            <a:t>0.9</a:t>
          </a:r>
          <a:r>
            <a:rPr kumimoji="1" lang="ja-JP" altLang="en-US" sz="1100" baseline="0">
              <a:solidFill>
                <a:sysClr val="windowText" lastClr="000000"/>
              </a:solidFill>
            </a:rPr>
            <a:t>百万円</a:t>
          </a:r>
          <a:endParaRPr kumimoji="1" lang="en-US" altLang="ja-JP" sz="1100" baseline="0">
            <a:solidFill>
              <a:sysClr val="windowText" lastClr="000000"/>
            </a:solidFill>
          </a:endParaRPr>
        </a:p>
        <a:p>
          <a:pPr>
            <a:lnSpc>
              <a:spcPts val="1300"/>
            </a:lnSpc>
          </a:pPr>
          <a:r>
            <a:rPr kumimoji="1" lang="ja-JP" altLang="en-US" sz="1100" baseline="0">
              <a:solidFill>
                <a:sysClr val="windowText" lastClr="000000"/>
              </a:solidFill>
            </a:rPr>
            <a:t>　　</a:t>
          </a:r>
          <a:endParaRPr kumimoji="1" lang="en-US" altLang="ja-JP" sz="1100" baseline="0">
            <a:solidFill>
              <a:sysClr val="windowText" lastClr="000000"/>
            </a:solidFill>
          </a:endParaRPr>
        </a:p>
        <a:p>
          <a:endParaRPr kumimoji="1" lang="en-US" altLang="ja-JP" sz="1100"/>
        </a:p>
      </xdr:txBody>
    </xdr:sp>
    <xdr:clientData/>
  </xdr:twoCellAnchor>
  <xdr:twoCellAnchor>
    <xdr:from>
      <xdr:col>42</xdr:col>
      <xdr:colOff>8850</xdr:colOff>
      <xdr:row>754</xdr:row>
      <xdr:rowOff>217529</xdr:rowOff>
    </xdr:from>
    <xdr:to>
      <xdr:col>42</xdr:col>
      <xdr:colOff>12025</xdr:colOff>
      <xdr:row>755</xdr:row>
      <xdr:rowOff>249430</xdr:rowOff>
    </xdr:to>
    <xdr:cxnSp macro="">
      <xdr:nvCxnSpPr>
        <xdr:cNvPr id="36" name="直線矢印コネクタ 35"/>
        <xdr:cNvCxnSpPr/>
      </xdr:nvCxnSpPr>
      <xdr:spPr>
        <a:xfrm flipH="1">
          <a:off x="8658580" y="44444421"/>
          <a:ext cx="3175" cy="3794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6919</xdr:colOff>
      <xdr:row>755</xdr:row>
      <xdr:rowOff>252244</xdr:rowOff>
    </xdr:from>
    <xdr:ext cx="1723549" cy="292452"/>
    <xdr:sp macro="" textlink="">
      <xdr:nvSpPr>
        <xdr:cNvPr id="37" name="テキスト ボックス 36"/>
        <xdr:cNvSpPr txBox="1"/>
      </xdr:nvSpPr>
      <xdr:spPr>
        <a:xfrm>
          <a:off x="8244757" y="44826670"/>
          <a:ext cx="172354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委託</a:t>
          </a:r>
          <a:r>
            <a:rPr kumimoji="1" lang="en-US" altLang="ja-JP" sz="1200"/>
            <a:t>【</a:t>
          </a:r>
          <a:r>
            <a:rPr kumimoji="1" lang="ja-JP" altLang="en-US" sz="1200"/>
            <a:t>随意契約（少額）</a:t>
          </a:r>
          <a:r>
            <a:rPr kumimoji="1" lang="en-US" altLang="ja-JP" sz="1200"/>
            <a:t>】</a:t>
          </a:r>
          <a:endParaRPr kumimoji="1" lang="ja-JP" altLang="en-US" sz="1200"/>
        </a:p>
      </xdr:txBody>
    </xdr:sp>
    <xdr:clientData/>
  </xdr:oneCellAnchor>
  <xdr:twoCellAnchor>
    <xdr:from>
      <xdr:col>39</xdr:col>
      <xdr:colOff>5051</xdr:colOff>
      <xdr:row>757</xdr:row>
      <xdr:rowOff>439386</xdr:rowOff>
    </xdr:from>
    <xdr:to>
      <xdr:col>49</xdr:col>
      <xdr:colOff>324365</xdr:colOff>
      <xdr:row>758</xdr:row>
      <xdr:rowOff>449471</xdr:rowOff>
    </xdr:to>
    <xdr:sp macro="" textlink="">
      <xdr:nvSpPr>
        <xdr:cNvPr id="38" name="大かっこ 37"/>
        <xdr:cNvSpPr/>
      </xdr:nvSpPr>
      <xdr:spPr>
        <a:xfrm>
          <a:off x="8036943" y="48205974"/>
          <a:ext cx="2378773" cy="6794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ts val="1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患者搬送、解剖の実施</a:t>
          </a:r>
          <a:endParaRPr kumimoji="1" lang="en-US" altLang="ja-JP" sz="1100">
            <a:solidFill>
              <a:sysClr val="windowText" lastClr="000000"/>
            </a:solidFill>
          </a:endParaRPr>
        </a:p>
      </xdr:txBody>
    </xdr:sp>
    <xdr:clientData/>
  </xdr:twoCellAnchor>
  <xdr:oneCellAnchor>
    <xdr:from>
      <xdr:col>42</xdr:col>
      <xdr:colOff>90101</xdr:colOff>
      <xdr:row>754</xdr:row>
      <xdr:rowOff>231689</xdr:rowOff>
    </xdr:from>
    <xdr:ext cx="1492716" cy="292452"/>
    <xdr:sp macro="" textlink="">
      <xdr:nvSpPr>
        <xdr:cNvPr id="39" name="テキスト ボックス 38"/>
        <xdr:cNvSpPr txBox="1"/>
      </xdr:nvSpPr>
      <xdr:spPr>
        <a:xfrm>
          <a:off x="8739831" y="44458581"/>
          <a:ext cx="149271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200"/>
            <a:t>例：岐阜大学の場合</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4" zoomScaleNormal="75" zoomScaleSheetLayoutView="74"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165</v>
      </c>
      <c r="AT2" s="940"/>
      <c r="AU2" s="940"/>
      <c r="AV2" s="52" t="str">
        <f>IF(AW2="", "", "-")</f>
        <v/>
      </c>
      <c r="AW2" s="911"/>
      <c r="AX2" s="911"/>
    </row>
    <row r="3" spans="1:50" ht="21" customHeight="1" thickBot="1" x14ac:dyDescent="0.2">
      <c r="A3" s="867" t="s">
        <v>538</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173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566</v>
      </c>
      <c r="AF5" s="699"/>
      <c r="AG5" s="699"/>
      <c r="AH5" s="699"/>
      <c r="AI5" s="699"/>
      <c r="AJ5" s="699"/>
      <c r="AK5" s="699"/>
      <c r="AL5" s="699"/>
      <c r="AM5" s="699"/>
      <c r="AN5" s="699"/>
      <c r="AO5" s="699"/>
      <c r="AP5" s="700"/>
      <c r="AQ5" s="701" t="s">
        <v>567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620</v>
      </c>
      <c r="H7" s="499"/>
      <c r="I7" s="499"/>
      <c r="J7" s="499"/>
      <c r="K7" s="499"/>
      <c r="L7" s="499"/>
      <c r="M7" s="499"/>
      <c r="N7" s="499"/>
      <c r="O7" s="499"/>
      <c r="P7" s="499"/>
      <c r="Q7" s="499"/>
      <c r="R7" s="499"/>
      <c r="S7" s="499"/>
      <c r="T7" s="499"/>
      <c r="U7" s="499"/>
      <c r="V7" s="499"/>
      <c r="W7" s="499"/>
      <c r="X7" s="500"/>
      <c r="Y7" s="922" t="s">
        <v>510</v>
      </c>
      <c r="Z7" s="443"/>
      <c r="AA7" s="443"/>
      <c r="AB7" s="443"/>
      <c r="AC7" s="443"/>
      <c r="AD7" s="923"/>
      <c r="AE7" s="912" t="s">
        <v>570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621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622</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529</v>
      </c>
      <c r="Q12" s="416"/>
      <c r="R12" s="416"/>
      <c r="S12" s="416"/>
      <c r="T12" s="416"/>
      <c r="U12" s="416"/>
      <c r="V12" s="417"/>
      <c r="W12" s="415" t="s">
        <v>526</v>
      </c>
      <c r="X12" s="416"/>
      <c r="Y12" s="416"/>
      <c r="Z12" s="416"/>
      <c r="AA12" s="416"/>
      <c r="AB12" s="416"/>
      <c r="AC12" s="417"/>
      <c r="AD12" s="415" t="s">
        <v>521</v>
      </c>
      <c r="AE12" s="416"/>
      <c r="AF12" s="416"/>
      <c r="AG12" s="416"/>
      <c r="AH12" s="416"/>
      <c r="AI12" s="416"/>
      <c r="AJ12" s="417"/>
      <c r="AK12" s="415" t="s">
        <v>514</v>
      </c>
      <c r="AL12" s="416"/>
      <c r="AM12" s="416"/>
      <c r="AN12" s="416"/>
      <c r="AO12" s="416"/>
      <c r="AP12" s="416"/>
      <c r="AQ12" s="417"/>
      <c r="AR12" s="415" t="s">
        <v>512</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310</v>
      </c>
      <c r="Q13" s="658"/>
      <c r="R13" s="658"/>
      <c r="S13" s="658"/>
      <c r="T13" s="658"/>
      <c r="U13" s="658"/>
      <c r="V13" s="659"/>
      <c r="W13" s="657">
        <v>464</v>
      </c>
      <c r="X13" s="658"/>
      <c r="Y13" s="658"/>
      <c r="Z13" s="658"/>
      <c r="AA13" s="658"/>
      <c r="AB13" s="658"/>
      <c r="AC13" s="659"/>
      <c r="AD13" s="657">
        <v>795</v>
      </c>
      <c r="AE13" s="658"/>
      <c r="AF13" s="658"/>
      <c r="AG13" s="658"/>
      <c r="AH13" s="658"/>
      <c r="AI13" s="658"/>
      <c r="AJ13" s="659"/>
      <c r="AK13" s="657">
        <v>1138</v>
      </c>
      <c r="AL13" s="658"/>
      <c r="AM13" s="658"/>
      <c r="AN13" s="658"/>
      <c r="AO13" s="658"/>
      <c r="AP13" s="658"/>
      <c r="AQ13" s="659"/>
      <c r="AR13" s="919">
        <v>925</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572</v>
      </c>
      <c r="Q14" s="658"/>
      <c r="R14" s="658"/>
      <c r="S14" s="658"/>
      <c r="T14" s="658"/>
      <c r="U14" s="658"/>
      <c r="V14" s="659"/>
      <c r="W14" s="657" t="s">
        <v>572</v>
      </c>
      <c r="X14" s="658"/>
      <c r="Y14" s="658"/>
      <c r="Z14" s="658"/>
      <c r="AA14" s="658"/>
      <c r="AB14" s="658"/>
      <c r="AC14" s="659"/>
      <c r="AD14" s="657" t="s">
        <v>575</v>
      </c>
      <c r="AE14" s="658"/>
      <c r="AF14" s="658"/>
      <c r="AG14" s="658"/>
      <c r="AH14" s="658"/>
      <c r="AI14" s="658"/>
      <c r="AJ14" s="659"/>
      <c r="AK14" s="657" t="s">
        <v>572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572</v>
      </c>
      <c r="Q15" s="658"/>
      <c r="R15" s="658"/>
      <c r="S15" s="658"/>
      <c r="T15" s="658"/>
      <c r="U15" s="658"/>
      <c r="V15" s="659"/>
      <c r="W15" s="657" t="s">
        <v>573</v>
      </c>
      <c r="X15" s="658"/>
      <c r="Y15" s="658"/>
      <c r="Z15" s="658"/>
      <c r="AA15" s="658"/>
      <c r="AB15" s="658"/>
      <c r="AC15" s="659"/>
      <c r="AD15" s="657" t="s">
        <v>576</v>
      </c>
      <c r="AE15" s="658"/>
      <c r="AF15" s="658"/>
      <c r="AG15" s="658"/>
      <c r="AH15" s="658"/>
      <c r="AI15" s="658"/>
      <c r="AJ15" s="659"/>
      <c r="AK15" s="657" t="s">
        <v>577</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572</v>
      </c>
      <c r="Q16" s="658"/>
      <c r="R16" s="658"/>
      <c r="S16" s="658"/>
      <c r="T16" s="658"/>
      <c r="U16" s="658"/>
      <c r="V16" s="659"/>
      <c r="W16" s="657" t="s">
        <v>574</v>
      </c>
      <c r="X16" s="658"/>
      <c r="Y16" s="658"/>
      <c r="Z16" s="658"/>
      <c r="AA16" s="658"/>
      <c r="AB16" s="658"/>
      <c r="AC16" s="659"/>
      <c r="AD16" s="657" t="s">
        <v>575</v>
      </c>
      <c r="AE16" s="658"/>
      <c r="AF16" s="658"/>
      <c r="AG16" s="658"/>
      <c r="AH16" s="658"/>
      <c r="AI16" s="658"/>
      <c r="AJ16" s="659"/>
      <c r="AK16" s="657" t="s">
        <v>572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v>144</v>
      </c>
      <c r="Q17" s="658"/>
      <c r="R17" s="658"/>
      <c r="S17" s="658"/>
      <c r="T17" s="658"/>
      <c r="U17" s="658"/>
      <c r="V17" s="659"/>
      <c r="W17" s="657">
        <v>215</v>
      </c>
      <c r="X17" s="658"/>
      <c r="Y17" s="658"/>
      <c r="Z17" s="658"/>
      <c r="AA17" s="658"/>
      <c r="AB17" s="658"/>
      <c r="AC17" s="659"/>
      <c r="AD17" s="657" t="s">
        <v>623</v>
      </c>
      <c r="AE17" s="658"/>
      <c r="AF17" s="658"/>
      <c r="AG17" s="658"/>
      <c r="AH17" s="658"/>
      <c r="AI17" s="658"/>
      <c r="AJ17" s="659"/>
      <c r="AK17" s="657" t="s">
        <v>578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454</v>
      </c>
      <c r="Q18" s="879"/>
      <c r="R18" s="879"/>
      <c r="S18" s="879"/>
      <c r="T18" s="879"/>
      <c r="U18" s="879"/>
      <c r="V18" s="880"/>
      <c r="W18" s="878">
        <f>SUM(W13:AC17)</f>
        <v>679</v>
      </c>
      <c r="X18" s="879"/>
      <c r="Y18" s="879"/>
      <c r="Z18" s="879"/>
      <c r="AA18" s="879"/>
      <c r="AB18" s="879"/>
      <c r="AC18" s="880"/>
      <c r="AD18" s="878">
        <f>SUM(AD13:AJ17)</f>
        <v>795</v>
      </c>
      <c r="AE18" s="879"/>
      <c r="AF18" s="879"/>
      <c r="AG18" s="879"/>
      <c r="AH18" s="879"/>
      <c r="AI18" s="879"/>
      <c r="AJ18" s="880"/>
      <c r="AK18" s="878">
        <f>SUM(AK13:AQ17)</f>
        <v>1138</v>
      </c>
      <c r="AL18" s="879"/>
      <c r="AM18" s="879"/>
      <c r="AN18" s="879"/>
      <c r="AO18" s="879"/>
      <c r="AP18" s="879"/>
      <c r="AQ18" s="880"/>
      <c r="AR18" s="878">
        <f>SUM(AR13:AX17)</f>
        <v>925</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454</v>
      </c>
      <c r="Q19" s="658"/>
      <c r="R19" s="658"/>
      <c r="S19" s="658"/>
      <c r="T19" s="658"/>
      <c r="U19" s="658"/>
      <c r="V19" s="659"/>
      <c r="W19" s="657">
        <v>679</v>
      </c>
      <c r="X19" s="658"/>
      <c r="Y19" s="658"/>
      <c r="Z19" s="658"/>
      <c r="AA19" s="658"/>
      <c r="AB19" s="658"/>
      <c r="AC19" s="659"/>
      <c r="AD19" s="657">
        <v>613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0.77106918238993716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474</v>
      </c>
      <c r="H21" s="317"/>
      <c r="I21" s="317"/>
      <c r="J21" s="317"/>
      <c r="K21" s="317"/>
      <c r="L21" s="317"/>
      <c r="M21" s="317"/>
      <c r="N21" s="317"/>
      <c r="O21" s="317"/>
      <c r="P21" s="318">
        <f>IF(P19=0, "-", SUM(P19)/SUM(P13,P14))</f>
        <v>1.4645161290322581</v>
      </c>
      <c r="Q21" s="318"/>
      <c r="R21" s="318"/>
      <c r="S21" s="318"/>
      <c r="T21" s="318"/>
      <c r="U21" s="318"/>
      <c r="V21" s="318"/>
      <c r="W21" s="318">
        <f t="shared" ref="W21" si="2">IF(W19=0, "-", SUM(W19)/SUM(W13,W14))</f>
        <v>1.4633620689655173</v>
      </c>
      <c r="X21" s="318"/>
      <c r="Y21" s="318"/>
      <c r="Z21" s="318"/>
      <c r="AA21" s="318"/>
      <c r="AB21" s="318"/>
      <c r="AC21" s="318"/>
      <c r="AD21" s="318">
        <f t="shared" ref="AD21" si="3">IF(AD19=0, "-", SUM(AD19)/SUM(AD13,AD14))</f>
        <v>0.77106918238993716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554</v>
      </c>
      <c r="B22" s="965"/>
      <c r="C22" s="965"/>
      <c r="D22" s="965"/>
      <c r="E22" s="965"/>
      <c r="F22" s="966"/>
      <c r="G22" s="951" t="s">
        <v>453</v>
      </c>
      <c r="H22" s="222"/>
      <c r="I22" s="222"/>
      <c r="J22" s="222"/>
      <c r="K22" s="222"/>
      <c r="L22" s="222"/>
      <c r="M22" s="222"/>
      <c r="N22" s="222"/>
      <c r="O22" s="223"/>
      <c r="P22" s="936" t="s">
        <v>515</v>
      </c>
      <c r="Q22" s="222"/>
      <c r="R22" s="222"/>
      <c r="S22" s="222"/>
      <c r="T22" s="222"/>
      <c r="U22" s="222"/>
      <c r="V22" s="223"/>
      <c r="W22" s="936" t="s">
        <v>511</v>
      </c>
      <c r="X22" s="222"/>
      <c r="Y22" s="222"/>
      <c r="Z22" s="222"/>
      <c r="AA22" s="222"/>
      <c r="AB22" s="222"/>
      <c r="AC22" s="223"/>
      <c r="AD22" s="936" t="s">
        <v>452</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579</v>
      </c>
      <c r="H23" s="953"/>
      <c r="I23" s="953"/>
      <c r="J23" s="953"/>
      <c r="K23" s="953"/>
      <c r="L23" s="953"/>
      <c r="M23" s="953"/>
      <c r="N23" s="953"/>
      <c r="O23" s="954"/>
      <c r="P23" s="919">
        <v>1138</v>
      </c>
      <c r="Q23" s="920"/>
      <c r="R23" s="920"/>
      <c r="S23" s="920"/>
      <c r="T23" s="920"/>
      <c r="U23" s="920"/>
      <c r="V23" s="937"/>
      <c r="W23" s="919">
        <v>925</v>
      </c>
      <c r="X23" s="920"/>
      <c r="Y23" s="920"/>
      <c r="Z23" s="920"/>
      <c r="AA23" s="920"/>
      <c r="AB23" s="920"/>
      <c r="AC23" s="937"/>
      <c r="AD23" s="974" t="s">
        <v>762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457</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454</v>
      </c>
      <c r="H29" s="962"/>
      <c r="I29" s="962"/>
      <c r="J29" s="962"/>
      <c r="K29" s="962"/>
      <c r="L29" s="962"/>
      <c r="M29" s="962"/>
      <c r="N29" s="962"/>
      <c r="O29" s="963"/>
      <c r="P29" s="657">
        <f>AK13</f>
        <v>1138</v>
      </c>
      <c r="Q29" s="658"/>
      <c r="R29" s="658"/>
      <c r="S29" s="658"/>
      <c r="T29" s="658"/>
      <c r="U29" s="658"/>
      <c r="V29" s="659"/>
      <c r="W29" s="933">
        <f>AR13</f>
        <v>925</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469</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530</v>
      </c>
      <c r="AF30" s="859"/>
      <c r="AG30" s="859"/>
      <c r="AH30" s="860"/>
      <c r="AI30" s="858" t="s">
        <v>527</v>
      </c>
      <c r="AJ30" s="859"/>
      <c r="AK30" s="859"/>
      <c r="AL30" s="860"/>
      <c r="AM30" s="915" t="s">
        <v>522</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572</v>
      </c>
      <c r="AR31" s="200"/>
      <c r="AS31" s="133" t="s">
        <v>355</v>
      </c>
      <c r="AT31" s="134"/>
      <c r="AU31" s="199"/>
      <c r="AV31" s="199"/>
      <c r="AW31" s="398" t="s">
        <v>300</v>
      </c>
      <c r="AX31" s="399"/>
    </row>
    <row r="32" spans="1:50" ht="23.25" customHeight="1" x14ac:dyDescent="0.15">
      <c r="A32" s="403"/>
      <c r="B32" s="401"/>
      <c r="C32" s="401"/>
      <c r="D32" s="401"/>
      <c r="E32" s="401"/>
      <c r="F32" s="402"/>
      <c r="G32" s="564" t="s">
        <v>606</v>
      </c>
      <c r="H32" s="565"/>
      <c r="I32" s="565"/>
      <c r="J32" s="565"/>
      <c r="K32" s="565"/>
      <c r="L32" s="565"/>
      <c r="M32" s="565"/>
      <c r="N32" s="565"/>
      <c r="O32" s="566"/>
      <c r="P32" s="105" t="s">
        <v>607</v>
      </c>
      <c r="Q32" s="105"/>
      <c r="R32" s="105"/>
      <c r="S32" s="105"/>
      <c r="T32" s="105"/>
      <c r="U32" s="105"/>
      <c r="V32" s="105"/>
      <c r="W32" s="105"/>
      <c r="X32" s="106"/>
      <c r="Y32" s="471" t="s">
        <v>12</v>
      </c>
      <c r="Z32" s="531"/>
      <c r="AA32" s="532"/>
      <c r="AB32" s="461" t="s">
        <v>580</v>
      </c>
      <c r="AC32" s="461"/>
      <c r="AD32" s="461"/>
      <c r="AE32" s="218">
        <v>909</v>
      </c>
      <c r="AF32" s="219"/>
      <c r="AG32" s="219"/>
      <c r="AH32" s="219"/>
      <c r="AI32" s="218">
        <v>883</v>
      </c>
      <c r="AJ32" s="219"/>
      <c r="AK32" s="219"/>
      <c r="AL32" s="219"/>
      <c r="AM32" s="218"/>
      <c r="AN32" s="219"/>
      <c r="AO32" s="219"/>
      <c r="AP32" s="219"/>
      <c r="AQ32" s="340" t="s">
        <v>576</v>
      </c>
      <c r="AR32" s="207"/>
      <c r="AS32" s="207"/>
      <c r="AT32" s="341"/>
      <c r="AU32" s="219" t="s">
        <v>581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580</v>
      </c>
      <c r="AC33" s="523"/>
      <c r="AD33" s="523"/>
      <c r="AE33" s="218">
        <v>849</v>
      </c>
      <c r="AF33" s="219"/>
      <c r="AG33" s="219"/>
      <c r="AH33" s="219"/>
      <c r="AI33" s="218">
        <v>909</v>
      </c>
      <c r="AJ33" s="219"/>
      <c r="AK33" s="219"/>
      <c r="AL33" s="219"/>
      <c r="AM33" s="218">
        <v>883</v>
      </c>
      <c r="AN33" s="219"/>
      <c r="AO33" s="219"/>
      <c r="AP33" s="219"/>
      <c r="AQ33" s="340" t="s">
        <v>576</v>
      </c>
      <c r="AR33" s="207"/>
      <c r="AS33" s="207"/>
      <c r="AT33" s="341"/>
      <c r="AU33" s="219"/>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107</v>
      </c>
      <c r="AF34" s="219"/>
      <c r="AG34" s="219"/>
      <c r="AH34" s="219"/>
      <c r="AI34" s="218">
        <v>97</v>
      </c>
      <c r="AJ34" s="219"/>
      <c r="AK34" s="219"/>
      <c r="AL34" s="219"/>
      <c r="AM34" s="218"/>
      <c r="AN34" s="219"/>
      <c r="AO34" s="219"/>
      <c r="AP34" s="219"/>
      <c r="AQ34" s="340" t="s">
        <v>572</v>
      </c>
      <c r="AR34" s="207"/>
      <c r="AS34" s="207"/>
      <c r="AT34" s="341"/>
      <c r="AU34" s="219" t="s">
        <v>572</v>
      </c>
      <c r="AV34" s="219"/>
      <c r="AW34" s="219"/>
      <c r="AX34" s="221"/>
    </row>
    <row r="35" spans="1:50" ht="23.25" customHeight="1" x14ac:dyDescent="0.15">
      <c r="A35" s="226" t="s">
        <v>500</v>
      </c>
      <c r="B35" s="227"/>
      <c r="C35" s="227"/>
      <c r="D35" s="227"/>
      <c r="E35" s="227"/>
      <c r="F35" s="228"/>
      <c r="G35" s="232" t="s">
        <v>608</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469</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469</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465</v>
      </c>
      <c r="X65" s="488"/>
      <c r="Y65" s="491"/>
      <c r="Z65" s="491"/>
      <c r="AA65" s="492"/>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475</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470</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503</v>
      </c>
      <c r="B78" s="336"/>
      <c r="C78" s="336"/>
      <c r="D78" s="336"/>
      <c r="E78" s="333" t="s">
        <v>447</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464</v>
      </c>
      <c r="AP79" s="279"/>
      <c r="AQ79" s="279"/>
      <c r="AR79" s="81" t="s">
        <v>462</v>
      </c>
      <c r="AS79" s="278"/>
      <c r="AT79" s="279"/>
      <c r="AU79" s="279"/>
      <c r="AV79" s="279"/>
      <c r="AW79" s="279"/>
      <c r="AX79" s="947"/>
    </row>
    <row r="80" spans="1:50" ht="18.75" hidden="1" customHeight="1" x14ac:dyDescent="0.15">
      <c r="A80" s="864" t="s">
        <v>266</v>
      </c>
      <c r="B80" s="524" t="s">
        <v>461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555</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530</v>
      </c>
      <c r="AF85" s="245"/>
      <c r="AG85" s="245"/>
      <c r="AH85" s="246"/>
      <c r="AI85" s="244" t="s">
        <v>527</v>
      </c>
      <c r="AJ85" s="245"/>
      <c r="AK85" s="245"/>
      <c r="AL85" s="246"/>
      <c r="AM85" s="250" t="s">
        <v>522</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530</v>
      </c>
      <c r="AF90" s="245"/>
      <c r="AG90" s="245"/>
      <c r="AH90" s="246"/>
      <c r="AI90" s="244" t="s">
        <v>527</v>
      </c>
      <c r="AJ90" s="245"/>
      <c r="AK90" s="245"/>
      <c r="AL90" s="246"/>
      <c r="AM90" s="250" t="s">
        <v>522</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530</v>
      </c>
      <c r="AF95" s="245"/>
      <c r="AG95" s="245"/>
      <c r="AH95" s="246"/>
      <c r="AI95" s="244" t="s">
        <v>527</v>
      </c>
      <c r="AJ95" s="245"/>
      <c r="AK95" s="245"/>
      <c r="AL95" s="246"/>
      <c r="AM95" s="250" t="s">
        <v>522</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hidden="1" customHeight="1" x14ac:dyDescent="0.15">
      <c r="A100" s="501" t="s">
        <v>471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530</v>
      </c>
      <c r="AF100" s="540"/>
      <c r="AG100" s="540"/>
      <c r="AH100" s="541"/>
      <c r="AI100" s="539" t="s">
        <v>527</v>
      </c>
      <c r="AJ100" s="540"/>
      <c r="AK100" s="540"/>
      <c r="AL100" s="541"/>
      <c r="AM100" s="539" t="s">
        <v>523</v>
      </c>
      <c r="AN100" s="540"/>
      <c r="AO100" s="540"/>
      <c r="AP100" s="541"/>
      <c r="AQ100" s="320" t="s">
        <v>516</v>
      </c>
      <c r="AR100" s="321"/>
      <c r="AS100" s="321"/>
      <c r="AT100" s="322"/>
      <c r="AU100" s="320" t="s">
        <v>513</v>
      </c>
      <c r="AV100" s="321"/>
      <c r="AW100" s="321"/>
      <c r="AX100" s="323"/>
    </row>
    <row r="101" spans="1:60" ht="23.25" hidden="1" customHeight="1" x14ac:dyDescent="0.15">
      <c r="A101" s="422"/>
      <c r="B101" s="423"/>
      <c r="C101" s="423"/>
      <c r="D101" s="423"/>
      <c r="E101" s="423"/>
      <c r="F101" s="424"/>
      <c r="G101" s="105"/>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c r="AC101" s="461"/>
      <c r="AD101" s="461"/>
      <c r="AE101" s="218"/>
      <c r="AF101" s="219"/>
      <c r="AG101" s="219"/>
      <c r="AH101" s="220"/>
      <c r="AI101" s="218"/>
      <c r="AJ101" s="219"/>
      <c r="AK101" s="219"/>
      <c r="AL101" s="220"/>
      <c r="AM101" s="218"/>
      <c r="AN101" s="219"/>
      <c r="AO101" s="219"/>
      <c r="AP101" s="220"/>
      <c r="AQ101" s="218"/>
      <c r="AR101" s="219"/>
      <c r="AS101" s="219"/>
      <c r="AT101" s="220"/>
      <c r="AU101" s="218"/>
      <c r="AV101" s="219"/>
      <c r="AW101" s="219"/>
      <c r="AX101" s="220"/>
    </row>
    <row r="102" spans="1:60" ht="23.25" hidden="1"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c r="AC102" s="461"/>
      <c r="AD102" s="461"/>
      <c r="AE102" s="418"/>
      <c r="AF102" s="418"/>
      <c r="AG102" s="418"/>
      <c r="AH102" s="418"/>
      <c r="AI102" s="418"/>
      <c r="AJ102" s="418"/>
      <c r="AK102" s="418"/>
      <c r="AL102" s="418"/>
      <c r="AM102" s="418"/>
      <c r="AN102" s="418"/>
      <c r="AO102" s="418"/>
      <c r="AP102" s="418"/>
      <c r="AQ102" s="273"/>
      <c r="AR102" s="274"/>
      <c r="AS102" s="274"/>
      <c r="AT102" s="319"/>
      <c r="AU102" s="273"/>
      <c r="AV102" s="274"/>
      <c r="AW102" s="274"/>
      <c r="AX102" s="319"/>
    </row>
    <row r="103" spans="1:60" ht="31.5" customHeight="1" x14ac:dyDescent="0.15">
      <c r="A103" s="419" t="s">
        <v>471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530</v>
      </c>
      <c r="AF103" s="416"/>
      <c r="AG103" s="416"/>
      <c r="AH103" s="417"/>
      <c r="AI103" s="415" t="s">
        <v>527</v>
      </c>
      <c r="AJ103" s="416"/>
      <c r="AK103" s="416"/>
      <c r="AL103" s="417"/>
      <c r="AM103" s="415" t="s">
        <v>523</v>
      </c>
      <c r="AN103" s="416"/>
      <c r="AO103" s="416"/>
      <c r="AP103" s="417"/>
      <c r="AQ103" s="284" t="s">
        <v>516</v>
      </c>
      <c r="AR103" s="285"/>
      <c r="AS103" s="285"/>
      <c r="AT103" s="324"/>
      <c r="AU103" s="284" t="s">
        <v>513</v>
      </c>
      <c r="AV103" s="285"/>
      <c r="AW103" s="285"/>
      <c r="AX103" s="286"/>
    </row>
    <row r="104" spans="1:60" ht="23.25" customHeight="1" x14ac:dyDescent="0.15">
      <c r="A104" s="422"/>
      <c r="B104" s="423"/>
      <c r="C104" s="423"/>
      <c r="D104" s="423"/>
      <c r="E104" s="423"/>
      <c r="F104" s="424"/>
      <c r="G104" s="105" t="s">
        <v>609</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610</v>
      </c>
      <c r="AC104" s="546"/>
      <c r="AD104" s="547"/>
      <c r="AE104" s="218" t="s">
        <v>612</v>
      </c>
      <c r="AF104" s="219"/>
      <c r="AG104" s="219"/>
      <c r="AH104" s="220"/>
      <c r="AI104" s="218" t="s">
        <v>613</v>
      </c>
      <c r="AJ104" s="219"/>
      <c r="AK104" s="219"/>
      <c r="AL104" s="220"/>
      <c r="AM104" s="218">
        <v>65</v>
      </c>
      <c r="AN104" s="219"/>
      <c r="AO104" s="219"/>
      <c r="AP104" s="220"/>
      <c r="AQ104" s="218" t="s">
        <v>612</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610</v>
      </c>
      <c r="AC105" s="469"/>
      <c r="AD105" s="470"/>
      <c r="AE105" s="418" t="s">
        <v>613</v>
      </c>
      <c r="AF105" s="418"/>
      <c r="AG105" s="418"/>
      <c r="AH105" s="418"/>
      <c r="AI105" s="418" t="s">
        <v>612</v>
      </c>
      <c r="AJ105" s="418"/>
      <c r="AK105" s="418"/>
      <c r="AL105" s="418"/>
      <c r="AM105" s="418">
        <v>47</v>
      </c>
      <c r="AN105" s="418"/>
      <c r="AO105" s="418"/>
      <c r="AP105" s="418"/>
      <c r="AQ105" s="218">
        <v>65</v>
      </c>
      <c r="AR105" s="219"/>
      <c r="AS105" s="219"/>
      <c r="AT105" s="220"/>
      <c r="AU105" s="273"/>
      <c r="AV105" s="274"/>
      <c r="AW105" s="274"/>
      <c r="AX105" s="319"/>
    </row>
    <row r="106" spans="1:60" ht="31.5" hidden="1" customHeight="1" x14ac:dyDescent="0.15">
      <c r="A106" s="419" t="s">
        <v>471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530</v>
      </c>
      <c r="AF106" s="416"/>
      <c r="AG106" s="416"/>
      <c r="AH106" s="417"/>
      <c r="AI106" s="415" t="s">
        <v>527</v>
      </c>
      <c r="AJ106" s="416"/>
      <c r="AK106" s="416"/>
      <c r="AL106" s="417"/>
      <c r="AM106" s="415" t="s">
        <v>522</v>
      </c>
      <c r="AN106" s="416"/>
      <c r="AO106" s="416"/>
      <c r="AP106" s="417"/>
      <c r="AQ106" s="284" t="s">
        <v>516</v>
      </c>
      <c r="AR106" s="285"/>
      <c r="AS106" s="285"/>
      <c r="AT106" s="324"/>
      <c r="AU106" s="284" t="s">
        <v>513</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530</v>
      </c>
      <c r="AF109" s="416"/>
      <c r="AG109" s="416"/>
      <c r="AH109" s="417"/>
      <c r="AI109" s="415" t="s">
        <v>527</v>
      </c>
      <c r="AJ109" s="416"/>
      <c r="AK109" s="416"/>
      <c r="AL109" s="417"/>
      <c r="AM109" s="415" t="s">
        <v>523</v>
      </c>
      <c r="AN109" s="416"/>
      <c r="AO109" s="416"/>
      <c r="AP109" s="417"/>
      <c r="AQ109" s="284" t="s">
        <v>516</v>
      </c>
      <c r="AR109" s="285"/>
      <c r="AS109" s="285"/>
      <c r="AT109" s="324"/>
      <c r="AU109" s="284" t="s">
        <v>513</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530</v>
      </c>
      <c r="AF112" s="416"/>
      <c r="AG112" s="416"/>
      <c r="AH112" s="417"/>
      <c r="AI112" s="415" t="s">
        <v>527</v>
      </c>
      <c r="AJ112" s="416"/>
      <c r="AK112" s="416"/>
      <c r="AL112" s="417"/>
      <c r="AM112" s="415" t="s">
        <v>522</v>
      </c>
      <c r="AN112" s="416"/>
      <c r="AO112" s="416"/>
      <c r="AP112" s="417"/>
      <c r="AQ112" s="284" t="s">
        <v>516</v>
      </c>
      <c r="AR112" s="285"/>
      <c r="AS112" s="285"/>
      <c r="AT112" s="324"/>
      <c r="AU112" s="284" t="s">
        <v>513</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530</v>
      </c>
      <c r="AF115" s="416"/>
      <c r="AG115" s="416"/>
      <c r="AH115" s="417"/>
      <c r="AI115" s="415" t="s">
        <v>527</v>
      </c>
      <c r="AJ115" s="416"/>
      <c r="AK115" s="416"/>
      <c r="AL115" s="417"/>
      <c r="AM115" s="415" t="s">
        <v>522</v>
      </c>
      <c r="AN115" s="416"/>
      <c r="AO115" s="416"/>
      <c r="AP115" s="417"/>
      <c r="AQ115" s="591" t="s">
        <v>517</v>
      </c>
      <c r="AR115" s="592"/>
      <c r="AS115" s="592"/>
      <c r="AT115" s="592"/>
      <c r="AU115" s="592"/>
      <c r="AV115" s="592"/>
      <c r="AW115" s="592"/>
      <c r="AX115" s="593"/>
    </row>
    <row r="116" spans="1:50" ht="23.25" hidden="1" customHeight="1" x14ac:dyDescent="0.15">
      <c r="A116" s="439"/>
      <c r="B116" s="440"/>
      <c r="C116" s="440"/>
      <c r="D116" s="440"/>
      <c r="E116" s="440"/>
      <c r="F116" s="441"/>
      <c r="G116" s="393"/>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c r="AC116" s="463"/>
      <c r="AD116" s="464"/>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c r="AC117" s="473"/>
      <c r="AD117" s="474"/>
      <c r="AE117" s="551"/>
      <c r="AF117" s="551"/>
      <c r="AG117" s="551"/>
      <c r="AH117" s="551"/>
      <c r="AI117" s="551"/>
      <c r="AJ117" s="551"/>
      <c r="AK117" s="551"/>
      <c r="AL117" s="551"/>
      <c r="AM117" s="551"/>
      <c r="AN117" s="551"/>
      <c r="AO117" s="551"/>
      <c r="AP117" s="551"/>
      <c r="AQ117" s="551"/>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530</v>
      </c>
      <c r="AF118" s="416"/>
      <c r="AG118" s="416"/>
      <c r="AH118" s="417"/>
      <c r="AI118" s="415" t="s">
        <v>527</v>
      </c>
      <c r="AJ118" s="416"/>
      <c r="AK118" s="416"/>
      <c r="AL118" s="417"/>
      <c r="AM118" s="415" t="s">
        <v>522</v>
      </c>
      <c r="AN118" s="416"/>
      <c r="AO118" s="416"/>
      <c r="AP118" s="417"/>
      <c r="AQ118" s="591" t="s">
        <v>517</v>
      </c>
      <c r="AR118" s="592"/>
      <c r="AS118" s="592"/>
      <c r="AT118" s="592"/>
      <c r="AU118" s="592"/>
      <c r="AV118" s="592"/>
      <c r="AW118" s="592"/>
      <c r="AX118" s="593"/>
    </row>
    <row r="119" spans="1:50" ht="23.25" customHeight="1" x14ac:dyDescent="0.15">
      <c r="A119" s="439"/>
      <c r="B119" s="440"/>
      <c r="C119" s="440"/>
      <c r="D119" s="440"/>
      <c r="E119" s="440"/>
      <c r="F119" s="441"/>
      <c r="G119" s="393" t="s">
        <v>614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615</v>
      </c>
      <c r="AC119" s="463"/>
      <c r="AD119" s="464"/>
      <c r="AE119" s="418" t="s">
        <v>612</v>
      </c>
      <c r="AF119" s="418"/>
      <c r="AG119" s="418"/>
      <c r="AH119" s="418"/>
      <c r="AI119" s="418" t="s">
        <v>611</v>
      </c>
      <c r="AJ119" s="418"/>
      <c r="AK119" s="418"/>
      <c r="AL119" s="418"/>
      <c r="AM119" s="418">
        <v>9.4</v>
      </c>
      <c r="AN119" s="418"/>
      <c r="AO119" s="418"/>
      <c r="AP119" s="418"/>
      <c r="AQ119" s="418">
        <v>17.5</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616</v>
      </c>
      <c r="AC120" s="473"/>
      <c r="AD120" s="474"/>
      <c r="AE120" s="551" t="s">
        <v>617</v>
      </c>
      <c r="AF120" s="551"/>
      <c r="AG120" s="551"/>
      <c r="AH120" s="551"/>
      <c r="AI120" s="551" t="s">
        <v>612</v>
      </c>
      <c r="AJ120" s="551"/>
      <c r="AK120" s="551"/>
      <c r="AL120" s="551"/>
      <c r="AM120" s="551" t="s">
        <v>701</v>
      </c>
      <c r="AN120" s="551"/>
      <c r="AO120" s="551"/>
      <c r="AP120" s="551"/>
      <c r="AQ120" s="551" t="s">
        <v>700</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530</v>
      </c>
      <c r="AF121" s="416"/>
      <c r="AG121" s="416"/>
      <c r="AH121" s="417"/>
      <c r="AI121" s="415" t="s">
        <v>527</v>
      </c>
      <c r="AJ121" s="416"/>
      <c r="AK121" s="416"/>
      <c r="AL121" s="417"/>
      <c r="AM121" s="415" t="s">
        <v>522</v>
      </c>
      <c r="AN121" s="416"/>
      <c r="AO121" s="416"/>
      <c r="AP121" s="417"/>
      <c r="AQ121" s="591" t="s">
        <v>517</v>
      </c>
      <c r="AR121" s="592"/>
      <c r="AS121" s="592"/>
      <c r="AT121" s="592"/>
      <c r="AU121" s="592"/>
      <c r="AV121" s="592"/>
      <c r="AW121" s="592"/>
      <c r="AX121" s="593"/>
    </row>
    <row r="122" spans="1:50" ht="23.25" hidden="1" customHeight="1" x14ac:dyDescent="0.15">
      <c r="A122" s="439"/>
      <c r="B122" s="440"/>
      <c r="C122" s="440"/>
      <c r="D122" s="440"/>
      <c r="E122" s="440"/>
      <c r="F122" s="441"/>
      <c r="G122" s="393" t="s">
        <v>479</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480</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531</v>
      </c>
      <c r="AF124" s="416"/>
      <c r="AG124" s="416"/>
      <c r="AH124" s="417"/>
      <c r="AI124" s="415" t="s">
        <v>527</v>
      </c>
      <c r="AJ124" s="416"/>
      <c r="AK124" s="416"/>
      <c r="AL124" s="417"/>
      <c r="AM124" s="415" t="s">
        <v>522</v>
      </c>
      <c r="AN124" s="416"/>
      <c r="AO124" s="416"/>
      <c r="AP124" s="417"/>
      <c r="AQ124" s="591" t="s">
        <v>517</v>
      </c>
      <c r="AR124" s="592"/>
      <c r="AS124" s="592"/>
      <c r="AT124" s="592"/>
      <c r="AU124" s="592"/>
      <c r="AV124" s="592"/>
      <c r="AW124" s="592"/>
      <c r="AX124" s="593"/>
    </row>
    <row r="125" spans="1:50" ht="23.25" hidden="1" customHeight="1" x14ac:dyDescent="0.15">
      <c r="A125" s="439"/>
      <c r="B125" s="440"/>
      <c r="C125" s="440"/>
      <c r="D125" s="440"/>
      <c r="E125" s="440"/>
      <c r="F125" s="441"/>
      <c r="G125" s="393" t="s">
        <v>479</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478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530</v>
      </c>
      <c r="AF127" s="416"/>
      <c r="AG127" s="416"/>
      <c r="AH127" s="417"/>
      <c r="AI127" s="415" t="s">
        <v>527</v>
      </c>
      <c r="AJ127" s="416"/>
      <c r="AK127" s="416"/>
      <c r="AL127" s="417"/>
      <c r="AM127" s="415" t="s">
        <v>522</v>
      </c>
      <c r="AN127" s="416"/>
      <c r="AO127" s="416"/>
      <c r="AP127" s="417"/>
      <c r="AQ127" s="591" t="s">
        <v>517</v>
      </c>
      <c r="AR127" s="592"/>
      <c r="AS127" s="592"/>
      <c r="AT127" s="592"/>
      <c r="AU127" s="592"/>
      <c r="AV127" s="592"/>
      <c r="AW127" s="592"/>
      <c r="AX127" s="593"/>
    </row>
    <row r="128" spans="1:50" ht="23.25" hidden="1" customHeight="1" x14ac:dyDescent="0.15">
      <c r="A128" s="439"/>
      <c r="B128" s="440"/>
      <c r="C128" s="440"/>
      <c r="D128" s="440"/>
      <c r="E128" s="440"/>
      <c r="F128" s="441"/>
      <c r="G128" s="393" t="s">
        <v>479</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560</v>
      </c>
      <c r="B130" s="185"/>
      <c r="C130" s="184" t="s">
        <v>358</v>
      </c>
      <c r="D130" s="185"/>
      <c r="E130" s="169" t="s">
        <v>387</v>
      </c>
      <c r="F130" s="170"/>
      <c r="G130" s="171" t="s">
        <v>582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585</v>
      </c>
      <c r="AR133" s="199"/>
      <c r="AS133" s="133" t="s">
        <v>355</v>
      </c>
      <c r="AT133" s="134"/>
      <c r="AU133" s="200"/>
      <c r="AV133" s="200"/>
      <c r="AW133" s="133" t="s">
        <v>300</v>
      </c>
      <c r="AX133" s="195"/>
    </row>
    <row r="134" spans="1:50" ht="39.75" customHeight="1" x14ac:dyDescent="0.15">
      <c r="A134" s="189"/>
      <c r="B134" s="186"/>
      <c r="C134" s="180"/>
      <c r="D134" s="186"/>
      <c r="E134" s="180"/>
      <c r="F134" s="181"/>
      <c r="G134" s="104" t="s">
        <v>584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580</v>
      </c>
      <c r="AC134" s="205"/>
      <c r="AD134" s="205"/>
      <c r="AE134" s="206">
        <v>986071</v>
      </c>
      <c r="AF134" s="207"/>
      <c r="AG134" s="207"/>
      <c r="AH134" s="207"/>
      <c r="AI134" s="206">
        <v>892445</v>
      </c>
      <c r="AJ134" s="207"/>
      <c r="AK134" s="207"/>
      <c r="AL134" s="207"/>
      <c r="AM134" s="206"/>
      <c r="AN134" s="207"/>
      <c r="AO134" s="207"/>
      <c r="AP134" s="207"/>
      <c r="AQ134" s="206" t="s">
        <v>572</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580</v>
      </c>
      <c r="AC135" s="213"/>
      <c r="AD135" s="213"/>
      <c r="AE135" s="206">
        <v>943460</v>
      </c>
      <c r="AF135" s="207"/>
      <c r="AG135" s="207"/>
      <c r="AH135" s="207"/>
      <c r="AI135" s="206">
        <v>986071</v>
      </c>
      <c r="AJ135" s="207"/>
      <c r="AK135" s="207"/>
      <c r="AL135" s="207"/>
      <c r="AM135" s="206">
        <v>892445</v>
      </c>
      <c r="AN135" s="207"/>
      <c r="AO135" s="207"/>
      <c r="AP135" s="207"/>
      <c r="AQ135" s="206" t="s">
        <v>585</v>
      </c>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586</v>
      </c>
      <c r="H154" s="105"/>
      <c r="I154" s="105"/>
      <c r="J154" s="105"/>
      <c r="K154" s="105"/>
      <c r="L154" s="105"/>
      <c r="M154" s="105"/>
      <c r="N154" s="105"/>
      <c r="O154" s="105"/>
      <c r="P154" s="106"/>
      <c r="Q154" s="125" t="s">
        <v>572</v>
      </c>
      <c r="R154" s="105"/>
      <c r="S154" s="105"/>
      <c r="T154" s="105"/>
      <c r="U154" s="105"/>
      <c r="V154" s="105"/>
      <c r="W154" s="105"/>
      <c r="X154" s="105"/>
      <c r="Y154" s="105"/>
      <c r="Z154" s="105"/>
      <c r="AA154" s="293"/>
      <c r="AB154" s="141" t="s">
        <v>587</v>
      </c>
      <c r="AC154" s="142"/>
      <c r="AD154" s="142"/>
      <c r="AE154" s="147" t="s">
        <v>572</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587</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89"/>
      <c r="B428" s="186"/>
      <c r="C428" s="180"/>
      <c r="D428" s="186"/>
      <c r="E428" s="125" t="s">
        <v>588</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31"/>
      <c r="E430" s="174" t="s">
        <v>540</v>
      </c>
      <c r="F430" s="898"/>
      <c r="G430" s="899" t="s">
        <v>374</v>
      </c>
      <c r="H430" s="123"/>
      <c r="I430" s="123"/>
      <c r="J430" s="900" t="s">
        <v>571</v>
      </c>
      <c r="K430" s="901"/>
      <c r="L430" s="901"/>
      <c r="M430" s="901"/>
      <c r="N430" s="901"/>
      <c r="O430" s="901"/>
      <c r="P430" s="901"/>
      <c r="Q430" s="901"/>
      <c r="R430" s="901"/>
      <c r="S430" s="901"/>
      <c r="T430" s="902"/>
      <c r="U430" s="588" t="s">
        <v>589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572</v>
      </c>
      <c r="AF432" s="200"/>
      <c r="AG432" s="133" t="s">
        <v>355</v>
      </c>
      <c r="AH432" s="134"/>
      <c r="AI432" s="156"/>
      <c r="AJ432" s="156"/>
      <c r="AK432" s="156"/>
      <c r="AL432" s="154"/>
      <c r="AM432" s="156"/>
      <c r="AN432" s="156"/>
      <c r="AO432" s="156"/>
      <c r="AP432" s="154"/>
      <c r="AQ432" s="590" t="s">
        <v>591</v>
      </c>
      <c r="AR432" s="200"/>
      <c r="AS432" s="133" t="s">
        <v>355</v>
      </c>
      <c r="AT432" s="134"/>
      <c r="AU432" s="200" t="s">
        <v>592</v>
      </c>
      <c r="AV432" s="200"/>
      <c r="AW432" s="133" t="s">
        <v>300</v>
      </c>
      <c r="AX432" s="195"/>
    </row>
    <row r="433" spans="1:50" ht="23.25" customHeight="1" x14ac:dyDescent="0.15">
      <c r="A433" s="189"/>
      <c r="B433" s="186"/>
      <c r="C433" s="180"/>
      <c r="D433" s="186"/>
      <c r="E433" s="342"/>
      <c r="F433" s="343"/>
      <c r="G433" s="104" t="s">
        <v>589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586</v>
      </c>
      <c r="AC433" s="213"/>
      <c r="AD433" s="213"/>
      <c r="AE433" s="340" t="s">
        <v>572</v>
      </c>
      <c r="AF433" s="207"/>
      <c r="AG433" s="207"/>
      <c r="AH433" s="207"/>
      <c r="AI433" s="340" t="s">
        <v>589</v>
      </c>
      <c r="AJ433" s="207"/>
      <c r="AK433" s="207"/>
      <c r="AL433" s="207"/>
      <c r="AM433" s="340" t="s">
        <v>572</v>
      </c>
      <c r="AN433" s="207"/>
      <c r="AO433" s="207"/>
      <c r="AP433" s="341"/>
      <c r="AQ433" s="340" t="s">
        <v>572</v>
      </c>
      <c r="AR433" s="207"/>
      <c r="AS433" s="207"/>
      <c r="AT433" s="341"/>
      <c r="AU433" s="207" t="s">
        <v>577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586</v>
      </c>
      <c r="AC434" s="205"/>
      <c r="AD434" s="205"/>
      <c r="AE434" s="340" t="s">
        <v>572</v>
      </c>
      <c r="AF434" s="207"/>
      <c r="AG434" s="207"/>
      <c r="AH434" s="341"/>
      <c r="AI434" s="340" t="s">
        <v>572</v>
      </c>
      <c r="AJ434" s="207"/>
      <c r="AK434" s="207"/>
      <c r="AL434" s="207"/>
      <c r="AM434" s="340" t="s">
        <v>572</v>
      </c>
      <c r="AN434" s="207"/>
      <c r="AO434" s="207"/>
      <c r="AP434" s="341"/>
      <c r="AQ434" s="340" t="s">
        <v>572</v>
      </c>
      <c r="AR434" s="207"/>
      <c r="AS434" s="207"/>
      <c r="AT434" s="341"/>
      <c r="AU434" s="207" t="s">
        <v>572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572</v>
      </c>
      <c r="AF435" s="207"/>
      <c r="AG435" s="207"/>
      <c r="AH435" s="341"/>
      <c r="AI435" s="340" t="s">
        <v>572</v>
      </c>
      <c r="AJ435" s="207"/>
      <c r="AK435" s="207"/>
      <c r="AL435" s="207"/>
      <c r="AM435" s="340" t="s">
        <v>590</v>
      </c>
      <c r="AN435" s="207"/>
      <c r="AO435" s="207"/>
      <c r="AP435" s="341"/>
      <c r="AQ435" s="340" t="s">
        <v>576</v>
      </c>
      <c r="AR435" s="207"/>
      <c r="AS435" s="207"/>
      <c r="AT435" s="341"/>
      <c r="AU435" s="207" t="s">
        <v>572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624</v>
      </c>
      <c r="AF457" s="200"/>
      <c r="AG457" s="133" t="s">
        <v>355</v>
      </c>
      <c r="AH457" s="134"/>
      <c r="AI457" s="156"/>
      <c r="AJ457" s="156"/>
      <c r="AK457" s="156"/>
      <c r="AL457" s="154"/>
      <c r="AM457" s="156"/>
      <c r="AN457" s="156"/>
      <c r="AO457" s="156"/>
      <c r="AP457" s="154"/>
      <c r="AQ457" s="590" t="s">
        <v>623</v>
      </c>
      <c r="AR457" s="200"/>
      <c r="AS457" s="133" t="s">
        <v>355</v>
      </c>
      <c r="AT457" s="134"/>
      <c r="AU457" s="200" t="s">
        <v>623</v>
      </c>
      <c r="AV457" s="200"/>
      <c r="AW457" s="133" t="s">
        <v>300</v>
      </c>
      <c r="AX457" s="195"/>
    </row>
    <row r="458" spans="1:50" ht="23.25" customHeight="1" x14ac:dyDescent="0.15">
      <c r="A458" s="189"/>
      <c r="B458" s="186"/>
      <c r="C458" s="180"/>
      <c r="D458" s="186"/>
      <c r="E458" s="342"/>
      <c r="F458" s="343"/>
      <c r="G458" s="104" t="s">
        <v>624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623</v>
      </c>
      <c r="AC458" s="213"/>
      <c r="AD458" s="213"/>
      <c r="AE458" s="340" t="s">
        <v>623</v>
      </c>
      <c r="AF458" s="207"/>
      <c r="AG458" s="207"/>
      <c r="AH458" s="207"/>
      <c r="AI458" s="340" t="s">
        <v>626</v>
      </c>
      <c r="AJ458" s="207"/>
      <c r="AK458" s="207"/>
      <c r="AL458" s="207"/>
      <c r="AM458" s="340" t="s">
        <v>623</v>
      </c>
      <c r="AN458" s="207"/>
      <c r="AO458" s="207"/>
      <c r="AP458" s="341"/>
      <c r="AQ458" s="340" t="s">
        <v>623</v>
      </c>
      <c r="AR458" s="207"/>
      <c r="AS458" s="207"/>
      <c r="AT458" s="341"/>
      <c r="AU458" s="207" t="s">
        <v>624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623</v>
      </c>
      <c r="AC459" s="205"/>
      <c r="AD459" s="205"/>
      <c r="AE459" s="340" t="s">
        <v>625</v>
      </c>
      <c r="AF459" s="207"/>
      <c r="AG459" s="207"/>
      <c r="AH459" s="341"/>
      <c r="AI459" s="340" t="s">
        <v>623</v>
      </c>
      <c r="AJ459" s="207"/>
      <c r="AK459" s="207"/>
      <c r="AL459" s="207"/>
      <c r="AM459" s="340" t="s">
        <v>623</v>
      </c>
      <c r="AN459" s="207"/>
      <c r="AO459" s="207"/>
      <c r="AP459" s="341"/>
      <c r="AQ459" s="340" t="s">
        <v>623</v>
      </c>
      <c r="AR459" s="207"/>
      <c r="AS459" s="207"/>
      <c r="AT459" s="341"/>
      <c r="AU459" s="207" t="s">
        <v>627</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624</v>
      </c>
      <c r="AF460" s="207"/>
      <c r="AG460" s="207"/>
      <c r="AH460" s="341"/>
      <c r="AI460" s="340" t="s">
        <v>623</v>
      </c>
      <c r="AJ460" s="207"/>
      <c r="AK460" s="207"/>
      <c r="AL460" s="207"/>
      <c r="AM460" s="340" t="s">
        <v>623</v>
      </c>
      <c r="AN460" s="207"/>
      <c r="AO460" s="207"/>
      <c r="AP460" s="341"/>
      <c r="AQ460" s="340" t="s">
        <v>623</v>
      </c>
      <c r="AR460" s="207"/>
      <c r="AS460" s="207"/>
      <c r="AT460" s="341"/>
      <c r="AU460" s="207" t="s">
        <v>623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593</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2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569</v>
      </c>
      <c r="AE702" s="346"/>
      <c r="AF702" s="346"/>
      <c r="AG702" s="385" t="s">
        <v>628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569</v>
      </c>
      <c r="AE703" s="329"/>
      <c r="AF703" s="329"/>
      <c r="AG703" s="101" t="s">
        <v>594</v>
      </c>
      <c r="AH703" s="102"/>
      <c r="AI703" s="102"/>
      <c r="AJ703" s="102"/>
      <c r="AK703" s="102"/>
      <c r="AL703" s="102"/>
      <c r="AM703" s="102"/>
      <c r="AN703" s="102"/>
      <c r="AO703" s="102"/>
      <c r="AP703" s="102"/>
      <c r="AQ703" s="102"/>
      <c r="AR703" s="102"/>
      <c r="AS703" s="102"/>
      <c r="AT703" s="102"/>
      <c r="AU703" s="102"/>
      <c r="AV703" s="102"/>
      <c r="AW703" s="102"/>
      <c r="AX703" s="103"/>
    </row>
    <row r="704" spans="1:50" ht="27"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569</v>
      </c>
      <c r="AE704" s="783"/>
      <c r="AF704" s="783"/>
      <c r="AG704" s="167" t="s">
        <v>629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569</v>
      </c>
      <c r="AE705" s="715"/>
      <c r="AF705" s="715"/>
      <c r="AG705" s="125" t="s">
        <v>702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596</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569</v>
      </c>
      <c r="AE708" s="605"/>
      <c r="AF708" s="605"/>
      <c r="AG708" s="742" t="s">
        <v>729</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569</v>
      </c>
      <c r="AE709" s="329"/>
      <c r="AF709" s="329"/>
      <c r="AG709" s="101" t="s">
        <v>630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595</v>
      </c>
      <c r="AE710" s="329"/>
      <c r="AF710" s="329"/>
      <c r="AG710" s="101" t="s">
        <v>571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569</v>
      </c>
      <c r="AE711" s="329"/>
      <c r="AF711" s="329"/>
      <c r="AG711" s="101" t="s">
        <v>597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692</v>
      </c>
      <c r="AE712" s="783"/>
      <c r="AF712" s="783"/>
      <c r="AG712" s="810" t="s">
        <v>693</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595</v>
      </c>
      <c r="AE713" s="329"/>
      <c r="AF713" s="663"/>
      <c r="AG713" s="101" t="s">
        <v>571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443</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595</v>
      </c>
      <c r="AE714" s="808"/>
      <c r="AF714" s="809"/>
      <c r="AG714" s="736" t="s">
        <v>571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444</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595</v>
      </c>
      <c r="AE715" s="605"/>
      <c r="AF715" s="656"/>
      <c r="AG715" s="742" t="s">
        <v>598</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595</v>
      </c>
      <c r="AE716" s="627"/>
      <c r="AF716" s="627"/>
      <c r="AG716" s="101" t="s">
        <v>571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569</v>
      </c>
      <c r="AE717" s="329"/>
      <c r="AF717" s="329"/>
      <c r="AG717" s="101" t="s">
        <v>599</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595</v>
      </c>
      <c r="AE718" s="329"/>
      <c r="AF718" s="329"/>
      <c r="AG718" s="127" t="s">
        <v>571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595</v>
      </c>
      <c r="AE719" s="605"/>
      <c r="AF719" s="605"/>
      <c r="AG719" s="125" t="s">
        <v>619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568</v>
      </c>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694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618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760</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5" customHeight="1" thickBot="1" x14ac:dyDescent="0.2">
      <c r="A731" s="799" t="s">
        <v>257</v>
      </c>
      <c r="B731" s="800"/>
      <c r="C731" s="800"/>
      <c r="D731" s="800"/>
      <c r="E731" s="801"/>
      <c r="F731" s="729" t="s">
        <v>761</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544</v>
      </c>
      <c r="B737" s="210"/>
      <c r="C737" s="210"/>
      <c r="D737" s="211"/>
      <c r="E737" s="990" t="s">
        <v>600</v>
      </c>
      <c r="F737" s="990"/>
      <c r="G737" s="990"/>
      <c r="H737" s="990"/>
      <c r="I737" s="990"/>
      <c r="J737" s="990"/>
      <c r="K737" s="990"/>
      <c r="L737" s="990"/>
      <c r="M737" s="990"/>
      <c r="N737" s="365" t="s">
        <v>537</v>
      </c>
      <c r="O737" s="365"/>
      <c r="P737" s="365"/>
      <c r="Q737" s="365"/>
      <c r="R737" s="990" t="s">
        <v>601</v>
      </c>
      <c r="S737" s="990"/>
      <c r="T737" s="990"/>
      <c r="U737" s="990"/>
      <c r="V737" s="990"/>
      <c r="W737" s="990"/>
      <c r="X737" s="990"/>
      <c r="Y737" s="990"/>
      <c r="Z737" s="990"/>
      <c r="AA737" s="365" t="s">
        <v>536</v>
      </c>
      <c r="AB737" s="365"/>
      <c r="AC737" s="365"/>
      <c r="AD737" s="365"/>
      <c r="AE737" s="990" t="s">
        <v>602</v>
      </c>
      <c r="AF737" s="990"/>
      <c r="AG737" s="990"/>
      <c r="AH737" s="990"/>
      <c r="AI737" s="990"/>
      <c r="AJ737" s="990"/>
      <c r="AK737" s="990"/>
      <c r="AL737" s="990"/>
      <c r="AM737" s="990"/>
      <c r="AN737" s="365" t="s">
        <v>535</v>
      </c>
      <c r="AO737" s="365"/>
      <c r="AP737" s="365"/>
      <c r="AQ737" s="365"/>
      <c r="AR737" s="982" t="s">
        <v>603</v>
      </c>
      <c r="AS737" s="983"/>
      <c r="AT737" s="983"/>
      <c r="AU737" s="983"/>
      <c r="AV737" s="983"/>
      <c r="AW737" s="983"/>
      <c r="AX737" s="984"/>
      <c r="AY737" s="89"/>
      <c r="AZ737" s="89"/>
    </row>
    <row r="738" spans="1:52" ht="24.75" customHeight="1" x14ac:dyDescent="0.15">
      <c r="A738" s="991" t="s">
        <v>534</v>
      </c>
      <c r="B738" s="210"/>
      <c r="C738" s="210"/>
      <c r="D738" s="211"/>
      <c r="E738" s="990" t="s">
        <v>604</v>
      </c>
      <c r="F738" s="990"/>
      <c r="G738" s="990"/>
      <c r="H738" s="990"/>
      <c r="I738" s="990"/>
      <c r="J738" s="990"/>
      <c r="K738" s="990"/>
      <c r="L738" s="990"/>
      <c r="M738" s="990"/>
      <c r="N738" s="365" t="s">
        <v>533</v>
      </c>
      <c r="O738" s="365"/>
      <c r="P738" s="365"/>
      <c r="Q738" s="365"/>
      <c r="R738" s="990" t="s">
        <v>605</v>
      </c>
      <c r="S738" s="990"/>
      <c r="T738" s="990"/>
      <c r="U738" s="990"/>
      <c r="V738" s="990"/>
      <c r="W738" s="990"/>
      <c r="X738" s="990"/>
      <c r="Y738" s="990"/>
      <c r="Z738" s="990"/>
      <c r="AA738" s="365" t="s">
        <v>532</v>
      </c>
      <c r="AB738" s="365"/>
      <c r="AC738" s="365"/>
      <c r="AD738" s="365"/>
      <c r="AE738" s="990" t="s">
        <v>605</v>
      </c>
      <c r="AF738" s="990"/>
      <c r="AG738" s="990"/>
      <c r="AH738" s="990"/>
      <c r="AI738" s="990"/>
      <c r="AJ738" s="990"/>
      <c r="AK738" s="990"/>
      <c r="AL738" s="990"/>
      <c r="AM738" s="990"/>
      <c r="AN738" s="365" t="s">
        <v>528</v>
      </c>
      <c r="AO738" s="365"/>
      <c r="AP738" s="365"/>
      <c r="AQ738" s="365"/>
      <c r="AR738" s="982" t="s">
        <v>703</v>
      </c>
      <c r="AS738" s="983"/>
      <c r="AT738" s="983"/>
      <c r="AU738" s="983"/>
      <c r="AV738" s="983"/>
      <c r="AW738" s="983"/>
      <c r="AX738" s="984"/>
    </row>
    <row r="739" spans="1:52" ht="24.75" customHeight="1" thickBot="1" x14ac:dyDescent="0.2">
      <c r="A739" s="992" t="s">
        <v>524</v>
      </c>
      <c r="B739" s="993"/>
      <c r="C739" s="993"/>
      <c r="D739" s="994"/>
      <c r="E739" s="995" t="s">
        <v>568</v>
      </c>
      <c r="F739" s="985"/>
      <c r="G739" s="985"/>
      <c r="H739" s="93" t="str">
        <f>IF(E739="", "", "(")</f>
        <v>(</v>
      </c>
      <c r="I739" s="985"/>
      <c r="J739" s="985"/>
      <c r="K739" s="93" t="str">
        <f>IF(OR(I739="　", I739=""), "", "-")</f>
        <v/>
      </c>
      <c r="L739" s="986">
        <v>158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504</v>
      </c>
      <c r="B740" s="615"/>
      <c r="C740" s="615"/>
      <c r="D740" s="615"/>
      <c r="E740" s="615"/>
      <c r="F740" s="616"/>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506</v>
      </c>
      <c r="B779" s="629"/>
      <c r="C779" s="629"/>
      <c r="D779" s="629"/>
      <c r="E779" s="629"/>
      <c r="F779" s="630"/>
      <c r="G779" s="595" t="s">
        <v>642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654</v>
      </c>
      <c r="H781" s="671"/>
      <c r="I781" s="671"/>
      <c r="J781" s="671"/>
      <c r="K781" s="672"/>
      <c r="L781" s="664" t="s">
        <v>704</v>
      </c>
      <c r="M781" s="665"/>
      <c r="N781" s="665"/>
      <c r="O781" s="665"/>
      <c r="P781" s="665"/>
      <c r="Q781" s="665"/>
      <c r="R781" s="665"/>
      <c r="S781" s="665"/>
      <c r="T781" s="665"/>
      <c r="U781" s="665"/>
      <c r="V781" s="665"/>
      <c r="W781" s="665"/>
      <c r="X781" s="666"/>
      <c r="Y781" s="388">
        <v>58.4</v>
      </c>
      <c r="Z781" s="389"/>
      <c r="AA781" s="389"/>
      <c r="AB781" s="805"/>
      <c r="AC781" s="670" t="s">
        <v>654</v>
      </c>
      <c r="AD781" s="671"/>
      <c r="AE781" s="671"/>
      <c r="AF781" s="671"/>
      <c r="AG781" s="672"/>
      <c r="AH781" s="664" t="s">
        <v>705</v>
      </c>
      <c r="AI781" s="665"/>
      <c r="AJ781" s="665"/>
      <c r="AK781" s="665"/>
      <c r="AL781" s="665"/>
      <c r="AM781" s="665"/>
      <c r="AN781" s="665"/>
      <c r="AO781" s="665"/>
      <c r="AP781" s="665"/>
      <c r="AQ781" s="665"/>
      <c r="AR781" s="665"/>
      <c r="AS781" s="665"/>
      <c r="AT781" s="666"/>
      <c r="AU781" s="388">
        <v>9.1999999999999993</v>
      </c>
      <c r="AV781" s="389"/>
      <c r="AW781" s="389"/>
      <c r="AX781" s="390"/>
    </row>
    <row r="782" spans="1:50" ht="24.75" customHeight="1" x14ac:dyDescent="0.15">
      <c r="A782" s="631"/>
      <c r="B782" s="632"/>
      <c r="C782" s="632"/>
      <c r="D782" s="632"/>
      <c r="E782" s="632"/>
      <c r="F782" s="633"/>
      <c r="G782" s="606" t="s">
        <v>706</v>
      </c>
      <c r="H782" s="607"/>
      <c r="I782" s="607"/>
      <c r="J782" s="607"/>
      <c r="K782" s="608"/>
      <c r="L782" s="598" t="s">
        <v>714</v>
      </c>
      <c r="M782" s="599"/>
      <c r="N782" s="599"/>
      <c r="O782" s="599"/>
      <c r="P782" s="599"/>
      <c r="Q782" s="599"/>
      <c r="R782" s="599"/>
      <c r="S782" s="599"/>
      <c r="T782" s="599"/>
      <c r="U782" s="599"/>
      <c r="V782" s="599"/>
      <c r="W782" s="599"/>
      <c r="X782" s="600"/>
      <c r="Y782" s="601">
        <v>1.4</v>
      </c>
      <c r="Z782" s="602"/>
      <c r="AA782" s="602"/>
      <c r="AB782" s="612"/>
      <c r="AC782" s="606" t="s">
        <v>684</v>
      </c>
      <c r="AD782" s="607"/>
      <c r="AE782" s="607"/>
      <c r="AF782" s="607"/>
      <c r="AG782" s="608"/>
      <c r="AH782" s="598" t="s">
        <v>722</v>
      </c>
      <c r="AI782" s="599"/>
      <c r="AJ782" s="599"/>
      <c r="AK782" s="599"/>
      <c r="AL782" s="599"/>
      <c r="AM782" s="599"/>
      <c r="AN782" s="599"/>
      <c r="AO782" s="599"/>
      <c r="AP782" s="599"/>
      <c r="AQ782" s="599"/>
      <c r="AR782" s="599"/>
      <c r="AS782" s="599"/>
      <c r="AT782" s="600"/>
      <c r="AU782" s="601">
        <v>3.5</v>
      </c>
      <c r="AV782" s="602"/>
      <c r="AW782" s="602"/>
      <c r="AX782" s="603"/>
    </row>
    <row r="783" spans="1:50" ht="24.75" customHeight="1" x14ac:dyDescent="0.15">
      <c r="A783" s="631"/>
      <c r="B783" s="632"/>
      <c r="C783" s="632"/>
      <c r="D783" s="632"/>
      <c r="E783" s="632"/>
      <c r="F783" s="633"/>
      <c r="G783" s="606" t="s">
        <v>679</v>
      </c>
      <c r="H783" s="607"/>
      <c r="I783" s="607"/>
      <c r="J783" s="607"/>
      <c r="K783" s="608"/>
      <c r="L783" s="598" t="s">
        <v>715</v>
      </c>
      <c r="M783" s="599"/>
      <c r="N783" s="599"/>
      <c r="O783" s="599"/>
      <c r="P783" s="599"/>
      <c r="Q783" s="599"/>
      <c r="R783" s="599"/>
      <c r="S783" s="599"/>
      <c r="T783" s="599"/>
      <c r="U783" s="599"/>
      <c r="V783" s="599"/>
      <c r="W783" s="599"/>
      <c r="X783" s="600"/>
      <c r="Y783" s="601">
        <v>1</v>
      </c>
      <c r="Z783" s="602"/>
      <c r="AA783" s="602"/>
      <c r="AB783" s="612"/>
      <c r="AC783" s="606" t="s">
        <v>677</v>
      </c>
      <c r="AD783" s="607"/>
      <c r="AE783" s="607"/>
      <c r="AF783" s="607"/>
      <c r="AG783" s="608"/>
      <c r="AH783" s="598" t="s">
        <v>723</v>
      </c>
      <c r="AI783" s="599"/>
      <c r="AJ783" s="599"/>
      <c r="AK783" s="599"/>
      <c r="AL783" s="599"/>
      <c r="AM783" s="599"/>
      <c r="AN783" s="599"/>
      <c r="AO783" s="599"/>
      <c r="AP783" s="599"/>
      <c r="AQ783" s="599"/>
      <c r="AR783" s="599"/>
      <c r="AS783" s="599"/>
      <c r="AT783" s="600"/>
      <c r="AU783" s="601">
        <v>0.6</v>
      </c>
      <c r="AV783" s="602"/>
      <c r="AW783" s="602"/>
      <c r="AX783" s="603"/>
    </row>
    <row r="784" spans="1:50" ht="24.75" customHeight="1" x14ac:dyDescent="0.15">
      <c r="A784" s="631"/>
      <c r="B784" s="632"/>
      <c r="C784" s="632"/>
      <c r="D784" s="632"/>
      <c r="E784" s="632"/>
      <c r="F784" s="633"/>
      <c r="G784" s="606" t="s">
        <v>680</v>
      </c>
      <c r="H784" s="607"/>
      <c r="I784" s="607"/>
      <c r="J784" s="607"/>
      <c r="K784" s="608"/>
      <c r="L784" s="598" t="s">
        <v>716</v>
      </c>
      <c r="M784" s="599"/>
      <c r="N784" s="599"/>
      <c r="O784" s="599"/>
      <c r="P784" s="599"/>
      <c r="Q784" s="599"/>
      <c r="R784" s="599"/>
      <c r="S784" s="599"/>
      <c r="T784" s="599"/>
      <c r="U784" s="599"/>
      <c r="V784" s="599"/>
      <c r="W784" s="599"/>
      <c r="X784" s="600"/>
      <c r="Y784" s="601">
        <v>0.55000000000000004</v>
      </c>
      <c r="Z784" s="602"/>
      <c r="AA784" s="602"/>
      <c r="AB784" s="612"/>
      <c r="AC784" s="606" t="s">
        <v>681</v>
      </c>
      <c r="AD784" s="607"/>
      <c r="AE784" s="607"/>
      <c r="AF784" s="607"/>
      <c r="AG784" s="608"/>
      <c r="AH784" s="598" t="s">
        <v>724</v>
      </c>
      <c r="AI784" s="599"/>
      <c r="AJ784" s="599"/>
      <c r="AK784" s="599"/>
      <c r="AL784" s="599"/>
      <c r="AM784" s="599"/>
      <c r="AN784" s="599"/>
      <c r="AO784" s="599"/>
      <c r="AP784" s="599"/>
      <c r="AQ784" s="599"/>
      <c r="AR784" s="599"/>
      <c r="AS784" s="599"/>
      <c r="AT784" s="600"/>
      <c r="AU784" s="601">
        <v>0.4</v>
      </c>
      <c r="AV784" s="602"/>
      <c r="AW784" s="602"/>
      <c r="AX784" s="603"/>
    </row>
    <row r="785" spans="1:50" ht="24.75" customHeight="1" x14ac:dyDescent="0.15">
      <c r="A785" s="631"/>
      <c r="B785" s="632"/>
      <c r="C785" s="632"/>
      <c r="D785" s="632"/>
      <c r="E785" s="632"/>
      <c r="F785" s="633"/>
      <c r="G785" s="606" t="s">
        <v>681</v>
      </c>
      <c r="H785" s="607"/>
      <c r="I785" s="607"/>
      <c r="J785" s="607"/>
      <c r="K785" s="608"/>
      <c r="L785" s="598" t="s">
        <v>717</v>
      </c>
      <c r="M785" s="599"/>
      <c r="N785" s="599"/>
      <c r="O785" s="599"/>
      <c r="P785" s="599"/>
      <c r="Q785" s="599"/>
      <c r="R785" s="599"/>
      <c r="S785" s="599"/>
      <c r="T785" s="599"/>
      <c r="U785" s="599"/>
      <c r="V785" s="599"/>
      <c r="W785" s="599"/>
      <c r="X785" s="600"/>
      <c r="Y785" s="601">
        <v>0.37</v>
      </c>
      <c r="Z785" s="602"/>
      <c r="AA785" s="602"/>
      <c r="AB785" s="612"/>
      <c r="AC785" s="606" t="s">
        <v>680</v>
      </c>
      <c r="AD785" s="607"/>
      <c r="AE785" s="607"/>
      <c r="AF785" s="607"/>
      <c r="AG785" s="608"/>
      <c r="AH785" s="598" t="s">
        <v>725</v>
      </c>
      <c r="AI785" s="599"/>
      <c r="AJ785" s="599"/>
      <c r="AK785" s="599"/>
      <c r="AL785" s="599"/>
      <c r="AM785" s="599"/>
      <c r="AN785" s="599"/>
      <c r="AO785" s="599"/>
      <c r="AP785" s="599"/>
      <c r="AQ785" s="599"/>
      <c r="AR785" s="599"/>
      <c r="AS785" s="599"/>
      <c r="AT785" s="600"/>
      <c r="AU785" s="601">
        <v>0.3</v>
      </c>
      <c r="AV785" s="602"/>
      <c r="AW785" s="602"/>
      <c r="AX785" s="603"/>
    </row>
    <row r="786" spans="1:50" ht="24.75" customHeight="1" x14ac:dyDescent="0.15">
      <c r="A786" s="631"/>
      <c r="B786" s="632"/>
      <c r="C786" s="632"/>
      <c r="D786" s="632"/>
      <c r="E786" s="632"/>
      <c r="F786" s="633"/>
      <c r="G786" s="606" t="s">
        <v>678</v>
      </c>
      <c r="H786" s="607"/>
      <c r="I786" s="607"/>
      <c r="J786" s="607"/>
      <c r="K786" s="608"/>
      <c r="L786" s="598" t="s">
        <v>718</v>
      </c>
      <c r="M786" s="599"/>
      <c r="N786" s="599"/>
      <c r="O786" s="599"/>
      <c r="P786" s="599"/>
      <c r="Q786" s="599"/>
      <c r="R786" s="599"/>
      <c r="S786" s="599"/>
      <c r="T786" s="599"/>
      <c r="U786" s="599"/>
      <c r="V786" s="599"/>
      <c r="W786" s="599"/>
      <c r="X786" s="600"/>
      <c r="Y786" s="601">
        <v>0.31900000000000001</v>
      </c>
      <c r="Z786" s="602"/>
      <c r="AA786" s="602"/>
      <c r="AB786" s="612"/>
      <c r="AC786" s="606" t="s">
        <v>679</v>
      </c>
      <c r="AD786" s="607"/>
      <c r="AE786" s="607"/>
      <c r="AF786" s="607"/>
      <c r="AG786" s="608"/>
      <c r="AH786" s="598" t="s">
        <v>726</v>
      </c>
      <c r="AI786" s="599"/>
      <c r="AJ786" s="599"/>
      <c r="AK786" s="599"/>
      <c r="AL786" s="599"/>
      <c r="AM786" s="599"/>
      <c r="AN786" s="599"/>
      <c r="AO786" s="599"/>
      <c r="AP786" s="599"/>
      <c r="AQ786" s="599"/>
      <c r="AR786" s="599"/>
      <c r="AS786" s="599"/>
      <c r="AT786" s="600"/>
      <c r="AU786" s="601">
        <v>0.2</v>
      </c>
      <c r="AV786" s="602"/>
      <c r="AW786" s="602"/>
      <c r="AX786" s="603"/>
    </row>
    <row r="787" spans="1:50" ht="24.75" customHeight="1" x14ac:dyDescent="0.15">
      <c r="A787" s="631"/>
      <c r="B787" s="632"/>
      <c r="C787" s="632"/>
      <c r="D787" s="632"/>
      <c r="E787" s="632"/>
      <c r="F787" s="633"/>
      <c r="G787" s="606" t="s">
        <v>707</v>
      </c>
      <c r="H787" s="607"/>
      <c r="I787" s="607"/>
      <c r="J787" s="607"/>
      <c r="K787" s="608"/>
      <c r="L787" s="598" t="s">
        <v>719</v>
      </c>
      <c r="M787" s="599"/>
      <c r="N787" s="599"/>
      <c r="O787" s="599"/>
      <c r="P787" s="599"/>
      <c r="Q787" s="599"/>
      <c r="R787" s="599"/>
      <c r="S787" s="599"/>
      <c r="T787" s="599"/>
      <c r="U787" s="599"/>
      <c r="V787" s="599"/>
      <c r="W787" s="599"/>
      <c r="X787" s="600"/>
      <c r="Y787" s="601">
        <v>0.11799999999999999</v>
      </c>
      <c r="Z787" s="602"/>
      <c r="AA787" s="602"/>
      <c r="AB787" s="612"/>
      <c r="AC787" s="606" t="s">
        <v>682</v>
      </c>
      <c r="AD787" s="607"/>
      <c r="AE787" s="607"/>
      <c r="AF787" s="607"/>
      <c r="AG787" s="608"/>
      <c r="AH787" s="598" t="s">
        <v>727</v>
      </c>
      <c r="AI787" s="599"/>
      <c r="AJ787" s="599"/>
      <c r="AK787" s="599"/>
      <c r="AL787" s="599"/>
      <c r="AM787" s="599"/>
      <c r="AN787" s="599"/>
      <c r="AO787" s="599"/>
      <c r="AP787" s="599"/>
      <c r="AQ787" s="599"/>
      <c r="AR787" s="599"/>
      <c r="AS787" s="599"/>
      <c r="AT787" s="600"/>
      <c r="AU787" s="601">
        <v>0.1</v>
      </c>
      <c r="AV787" s="602"/>
      <c r="AW787" s="602"/>
      <c r="AX787" s="603"/>
    </row>
    <row r="788" spans="1:50" ht="24.75" customHeight="1" x14ac:dyDescent="0.15">
      <c r="A788" s="631"/>
      <c r="B788" s="632"/>
      <c r="C788" s="632"/>
      <c r="D788" s="632"/>
      <c r="E788" s="632"/>
      <c r="F788" s="633"/>
      <c r="G788" s="606" t="s">
        <v>708</v>
      </c>
      <c r="H788" s="607"/>
      <c r="I788" s="607"/>
      <c r="J788" s="607"/>
      <c r="K788" s="608"/>
      <c r="L788" s="598" t="s">
        <v>720</v>
      </c>
      <c r="M788" s="599"/>
      <c r="N788" s="599"/>
      <c r="O788" s="599"/>
      <c r="P788" s="599"/>
      <c r="Q788" s="599"/>
      <c r="R788" s="599"/>
      <c r="S788" s="599"/>
      <c r="T788" s="599"/>
      <c r="U788" s="599"/>
      <c r="V788" s="599"/>
      <c r="W788" s="599"/>
      <c r="X788" s="600"/>
      <c r="Y788" s="601">
        <v>0.04</v>
      </c>
      <c r="Z788" s="602"/>
      <c r="AA788" s="602"/>
      <c r="AB788" s="612"/>
      <c r="AC788" s="606" t="s">
        <v>683</v>
      </c>
      <c r="AD788" s="607"/>
      <c r="AE788" s="607"/>
      <c r="AF788" s="607"/>
      <c r="AG788" s="608"/>
      <c r="AH788" s="598" t="s">
        <v>728</v>
      </c>
      <c r="AI788" s="599"/>
      <c r="AJ788" s="599"/>
      <c r="AK788" s="599"/>
      <c r="AL788" s="599"/>
      <c r="AM788" s="599"/>
      <c r="AN788" s="599"/>
      <c r="AO788" s="599"/>
      <c r="AP788" s="599"/>
      <c r="AQ788" s="599"/>
      <c r="AR788" s="599"/>
      <c r="AS788" s="599"/>
      <c r="AT788" s="600"/>
      <c r="AU788" s="601">
        <v>0.1</v>
      </c>
      <c r="AV788" s="602"/>
      <c r="AW788" s="602"/>
      <c r="AX788" s="603"/>
    </row>
    <row r="789" spans="1:50" ht="24.75" customHeight="1" x14ac:dyDescent="0.15">
      <c r="A789" s="631"/>
      <c r="B789" s="632"/>
      <c r="C789" s="632"/>
      <c r="D789" s="632"/>
      <c r="E789" s="632"/>
      <c r="F789" s="633"/>
      <c r="G789" s="606" t="s">
        <v>709</v>
      </c>
      <c r="H789" s="607"/>
      <c r="I789" s="607"/>
      <c r="J789" s="607"/>
      <c r="K789" s="608"/>
      <c r="L789" s="598" t="s">
        <v>721</v>
      </c>
      <c r="M789" s="599"/>
      <c r="N789" s="599"/>
      <c r="O789" s="599"/>
      <c r="P789" s="599"/>
      <c r="Q789" s="599"/>
      <c r="R789" s="599"/>
      <c r="S789" s="599"/>
      <c r="T789" s="599"/>
      <c r="U789" s="599"/>
      <c r="V789" s="599"/>
      <c r="W789" s="599"/>
      <c r="X789" s="600"/>
      <c r="Y789" s="601">
        <v>3.4000000000000002E-2</v>
      </c>
      <c r="Z789" s="602"/>
      <c r="AA789" s="602"/>
      <c r="AB789" s="612"/>
      <c r="AC789" s="606" t="s">
        <v>678</v>
      </c>
      <c r="AD789" s="607"/>
      <c r="AE789" s="607"/>
      <c r="AF789" s="607"/>
      <c r="AG789" s="608"/>
      <c r="AH789" s="598" t="s">
        <v>718</v>
      </c>
      <c r="AI789" s="599"/>
      <c r="AJ789" s="599"/>
      <c r="AK789" s="599"/>
      <c r="AL789" s="599"/>
      <c r="AM789" s="599"/>
      <c r="AN789" s="599"/>
      <c r="AO789" s="599"/>
      <c r="AP789" s="599"/>
      <c r="AQ789" s="599"/>
      <c r="AR789" s="599"/>
      <c r="AS789" s="599"/>
      <c r="AT789" s="600"/>
      <c r="AU789" s="601">
        <v>0.04</v>
      </c>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62.230999999999995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14.439999999999998</v>
      </c>
      <c r="AV791" s="832"/>
      <c r="AW791" s="832"/>
      <c r="AX791" s="834"/>
    </row>
    <row r="792" spans="1:50" ht="24.75" customHeight="1" x14ac:dyDescent="0.15">
      <c r="A792" s="631"/>
      <c r="B792" s="632"/>
      <c r="C792" s="632"/>
      <c r="D792" s="632"/>
      <c r="E792" s="632"/>
      <c r="F792" s="633"/>
      <c r="G792" s="595" t="s">
        <v>710</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730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42" customHeight="1" x14ac:dyDescent="0.15">
      <c r="A794" s="631"/>
      <c r="B794" s="632"/>
      <c r="C794" s="632"/>
      <c r="D794" s="632"/>
      <c r="E794" s="632"/>
      <c r="F794" s="633"/>
      <c r="G794" s="670" t="s">
        <v>685</v>
      </c>
      <c r="H794" s="671"/>
      <c r="I794" s="671"/>
      <c r="J794" s="671"/>
      <c r="K794" s="672"/>
      <c r="L794" s="664" t="s">
        <v>686</v>
      </c>
      <c r="M794" s="665"/>
      <c r="N794" s="665"/>
      <c r="O794" s="665"/>
      <c r="P794" s="665"/>
      <c r="Q794" s="665"/>
      <c r="R794" s="665"/>
      <c r="S794" s="665"/>
      <c r="T794" s="665"/>
      <c r="U794" s="665"/>
      <c r="V794" s="665"/>
      <c r="W794" s="665"/>
      <c r="X794" s="666"/>
      <c r="Y794" s="388">
        <v>2</v>
      </c>
      <c r="Z794" s="389"/>
      <c r="AA794" s="389"/>
      <c r="AB794" s="805"/>
      <c r="AC794" s="670" t="s">
        <v>731</v>
      </c>
      <c r="AD794" s="671"/>
      <c r="AE794" s="671"/>
      <c r="AF794" s="671"/>
      <c r="AG794" s="672"/>
      <c r="AH794" s="664" t="s">
        <v>705</v>
      </c>
      <c r="AI794" s="665"/>
      <c r="AJ794" s="665"/>
      <c r="AK794" s="665"/>
      <c r="AL794" s="665"/>
      <c r="AM794" s="665"/>
      <c r="AN794" s="665"/>
      <c r="AO794" s="665"/>
      <c r="AP794" s="665"/>
      <c r="AQ794" s="665"/>
      <c r="AR794" s="665"/>
      <c r="AS794" s="665"/>
      <c r="AT794" s="666"/>
      <c r="AU794" s="388">
        <v>17</v>
      </c>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2</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17</v>
      </c>
      <c r="AV804" s="832"/>
      <c r="AW804" s="832"/>
      <c r="AX804" s="834"/>
    </row>
    <row r="805" spans="1:50" ht="24.75" customHeight="1" x14ac:dyDescent="0.15">
      <c r="A805" s="631"/>
      <c r="B805" s="632"/>
      <c r="C805" s="632"/>
      <c r="D805" s="632"/>
      <c r="E805" s="632"/>
      <c r="F805" s="633"/>
      <c r="G805" s="595" t="s">
        <v>668</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711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669</v>
      </c>
      <c r="H807" s="671"/>
      <c r="I807" s="671"/>
      <c r="J807" s="671"/>
      <c r="K807" s="672"/>
      <c r="L807" s="664" t="s">
        <v>688</v>
      </c>
      <c r="M807" s="665"/>
      <c r="N807" s="665"/>
      <c r="O807" s="665"/>
      <c r="P807" s="665"/>
      <c r="Q807" s="665"/>
      <c r="R807" s="665"/>
      <c r="S807" s="665"/>
      <c r="T807" s="665"/>
      <c r="U807" s="665"/>
      <c r="V807" s="665"/>
      <c r="W807" s="665"/>
      <c r="X807" s="666"/>
      <c r="Y807" s="388">
        <v>9.1999999999999993</v>
      </c>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9.1999999999999993</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632</v>
      </c>
      <c r="D837" s="347"/>
      <c r="E837" s="347"/>
      <c r="F837" s="347"/>
      <c r="G837" s="347"/>
      <c r="H837" s="347"/>
      <c r="I837" s="347"/>
      <c r="J837" s="348">
        <v>8000020130001</v>
      </c>
      <c r="K837" s="349"/>
      <c r="L837" s="349"/>
      <c r="M837" s="349"/>
      <c r="N837" s="349"/>
      <c r="O837" s="349"/>
      <c r="P837" s="362" t="s">
        <v>712</v>
      </c>
      <c r="Q837" s="350"/>
      <c r="R837" s="350"/>
      <c r="S837" s="350"/>
      <c r="T837" s="350"/>
      <c r="U837" s="350"/>
      <c r="V837" s="350"/>
      <c r="W837" s="350"/>
      <c r="X837" s="350"/>
      <c r="Y837" s="351">
        <v>62.2</v>
      </c>
      <c r="Z837" s="352"/>
      <c r="AA837" s="352"/>
      <c r="AB837" s="353"/>
      <c r="AC837" s="363" t="s">
        <v>631</v>
      </c>
      <c r="AD837" s="371"/>
      <c r="AE837" s="371"/>
      <c r="AF837" s="371"/>
      <c r="AG837" s="371"/>
      <c r="AH837" s="372" t="s">
        <v>571</v>
      </c>
      <c r="AI837" s="373"/>
      <c r="AJ837" s="373"/>
      <c r="AK837" s="373"/>
      <c r="AL837" s="357" t="s">
        <v>571</v>
      </c>
      <c r="AM837" s="358"/>
      <c r="AN837" s="358"/>
      <c r="AO837" s="359"/>
      <c r="AP837" s="360" t="s">
        <v>571</v>
      </c>
      <c r="AQ837" s="360"/>
      <c r="AR837" s="360"/>
      <c r="AS837" s="360"/>
      <c r="AT837" s="360"/>
      <c r="AU837" s="360"/>
      <c r="AV837" s="360"/>
      <c r="AW837" s="360"/>
      <c r="AX837" s="360"/>
    </row>
    <row r="838" spans="1:50" ht="30" customHeight="1" x14ac:dyDescent="0.15">
      <c r="A838" s="376">
        <v>2</v>
      </c>
      <c r="B838" s="376">
        <v>1</v>
      </c>
      <c r="C838" s="361" t="s">
        <v>633</v>
      </c>
      <c r="D838" s="347"/>
      <c r="E838" s="347"/>
      <c r="F838" s="347"/>
      <c r="G838" s="347"/>
      <c r="H838" s="347"/>
      <c r="I838" s="347"/>
      <c r="J838" s="348">
        <v>4000020120006</v>
      </c>
      <c r="K838" s="349"/>
      <c r="L838" s="349"/>
      <c r="M838" s="349"/>
      <c r="N838" s="349"/>
      <c r="O838" s="349"/>
      <c r="P838" s="350" t="s">
        <v>712</v>
      </c>
      <c r="Q838" s="350"/>
      <c r="R838" s="350"/>
      <c r="S838" s="350"/>
      <c r="T838" s="350"/>
      <c r="U838" s="350"/>
      <c r="V838" s="350"/>
      <c r="W838" s="350"/>
      <c r="X838" s="350"/>
      <c r="Y838" s="351">
        <v>29.9</v>
      </c>
      <c r="Z838" s="352"/>
      <c r="AA838" s="352"/>
      <c r="AB838" s="353"/>
      <c r="AC838" s="363" t="s">
        <v>631</v>
      </c>
      <c r="AD838" s="363"/>
      <c r="AE838" s="363"/>
      <c r="AF838" s="363"/>
      <c r="AG838" s="363"/>
      <c r="AH838" s="372" t="s">
        <v>571</v>
      </c>
      <c r="AI838" s="373"/>
      <c r="AJ838" s="373"/>
      <c r="AK838" s="373"/>
      <c r="AL838" s="357" t="s">
        <v>571</v>
      </c>
      <c r="AM838" s="358"/>
      <c r="AN838" s="358"/>
      <c r="AO838" s="359"/>
      <c r="AP838" s="360" t="s">
        <v>571</v>
      </c>
      <c r="AQ838" s="360"/>
      <c r="AR838" s="360"/>
      <c r="AS838" s="360"/>
      <c r="AT838" s="360"/>
      <c r="AU838" s="360"/>
      <c r="AV838" s="360"/>
      <c r="AW838" s="360"/>
      <c r="AX838" s="360"/>
    </row>
    <row r="839" spans="1:50" ht="30" customHeight="1" x14ac:dyDescent="0.15">
      <c r="A839" s="376">
        <v>3</v>
      </c>
      <c r="B839" s="376">
        <v>1</v>
      </c>
      <c r="C839" s="361" t="s">
        <v>634</v>
      </c>
      <c r="D839" s="347"/>
      <c r="E839" s="347"/>
      <c r="F839" s="347"/>
      <c r="G839" s="347"/>
      <c r="H839" s="347"/>
      <c r="I839" s="347"/>
      <c r="J839" s="348">
        <v>1000020140007</v>
      </c>
      <c r="K839" s="349"/>
      <c r="L839" s="349"/>
      <c r="M839" s="349"/>
      <c r="N839" s="349"/>
      <c r="O839" s="349"/>
      <c r="P839" s="362" t="s">
        <v>712</v>
      </c>
      <c r="Q839" s="350"/>
      <c r="R839" s="350"/>
      <c r="S839" s="350"/>
      <c r="T839" s="350"/>
      <c r="U839" s="350"/>
      <c r="V839" s="350"/>
      <c r="W839" s="350"/>
      <c r="X839" s="350"/>
      <c r="Y839" s="351">
        <v>23.3</v>
      </c>
      <c r="Z839" s="352"/>
      <c r="AA839" s="352"/>
      <c r="AB839" s="353"/>
      <c r="AC839" s="363" t="s">
        <v>631</v>
      </c>
      <c r="AD839" s="363"/>
      <c r="AE839" s="363"/>
      <c r="AF839" s="363"/>
      <c r="AG839" s="363"/>
      <c r="AH839" s="355" t="s">
        <v>571</v>
      </c>
      <c r="AI839" s="356"/>
      <c r="AJ839" s="356"/>
      <c r="AK839" s="356"/>
      <c r="AL839" s="357" t="s">
        <v>571</v>
      </c>
      <c r="AM839" s="358"/>
      <c r="AN839" s="358"/>
      <c r="AO839" s="359"/>
      <c r="AP839" s="360" t="s">
        <v>571</v>
      </c>
      <c r="AQ839" s="360"/>
      <c r="AR839" s="360"/>
      <c r="AS839" s="360"/>
      <c r="AT839" s="360"/>
      <c r="AU839" s="360"/>
      <c r="AV839" s="360"/>
      <c r="AW839" s="360"/>
      <c r="AX839" s="360"/>
    </row>
    <row r="840" spans="1:50" ht="30" customHeight="1" x14ac:dyDescent="0.15">
      <c r="A840" s="376">
        <v>4</v>
      </c>
      <c r="B840" s="376">
        <v>1</v>
      </c>
      <c r="C840" s="361" t="s">
        <v>635</v>
      </c>
      <c r="D840" s="347"/>
      <c r="E840" s="347"/>
      <c r="F840" s="347"/>
      <c r="G840" s="347"/>
      <c r="H840" s="347"/>
      <c r="I840" s="347"/>
      <c r="J840" s="348">
        <v>4000020270008</v>
      </c>
      <c r="K840" s="349"/>
      <c r="L840" s="349"/>
      <c r="M840" s="349"/>
      <c r="N840" s="349"/>
      <c r="O840" s="349"/>
      <c r="P840" s="362" t="s">
        <v>712</v>
      </c>
      <c r="Q840" s="350"/>
      <c r="R840" s="350"/>
      <c r="S840" s="350"/>
      <c r="T840" s="350"/>
      <c r="U840" s="350"/>
      <c r="V840" s="350"/>
      <c r="W840" s="350"/>
      <c r="X840" s="350"/>
      <c r="Y840" s="351">
        <v>21.8</v>
      </c>
      <c r="Z840" s="352"/>
      <c r="AA840" s="352"/>
      <c r="AB840" s="353"/>
      <c r="AC840" s="363" t="s">
        <v>631</v>
      </c>
      <c r="AD840" s="363"/>
      <c r="AE840" s="363"/>
      <c r="AF840" s="363"/>
      <c r="AG840" s="363"/>
      <c r="AH840" s="355" t="s">
        <v>571</v>
      </c>
      <c r="AI840" s="356"/>
      <c r="AJ840" s="356"/>
      <c r="AK840" s="356"/>
      <c r="AL840" s="357" t="s">
        <v>571</v>
      </c>
      <c r="AM840" s="358"/>
      <c r="AN840" s="358"/>
      <c r="AO840" s="359"/>
      <c r="AP840" s="360" t="s">
        <v>571</v>
      </c>
      <c r="AQ840" s="360"/>
      <c r="AR840" s="360"/>
      <c r="AS840" s="360"/>
      <c r="AT840" s="360"/>
      <c r="AU840" s="360"/>
      <c r="AV840" s="360"/>
      <c r="AW840" s="360"/>
      <c r="AX840" s="360"/>
    </row>
    <row r="841" spans="1:50" ht="30" customHeight="1" x14ac:dyDescent="0.15">
      <c r="A841" s="376">
        <v>5</v>
      </c>
      <c r="B841" s="376">
        <v>1</v>
      </c>
      <c r="C841" s="361" t="s">
        <v>636</v>
      </c>
      <c r="D841" s="347"/>
      <c r="E841" s="347"/>
      <c r="F841" s="347"/>
      <c r="G841" s="347"/>
      <c r="H841" s="347"/>
      <c r="I841" s="347"/>
      <c r="J841" s="348">
        <v>6000020400009</v>
      </c>
      <c r="K841" s="349"/>
      <c r="L841" s="349"/>
      <c r="M841" s="349"/>
      <c r="N841" s="349"/>
      <c r="O841" s="349"/>
      <c r="P841" s="350" t="s">
        <v>712</v>
      </c>
      <c r="Q841" s="350"/>
      <c r="R841" s="350"/>
      <c r="S841" s="350"/>
      <c r="T841" s="350"/>
      <c r="U841" s="350"/>
      <c r="V841" s="350"/>
      <c r="W841" s="350"/>
      <c r="X841" s="350"/>
      <c r="Y841" s="351">
        <v>19.600000000000001</v>
      </c>
      <c r="Z841" s="352"/>
      <c r="AA841" s="352"/>
      <c r="AB841" s="353"/>
      <c r="AC841" s="354" t="s">
        <v>631</v>
      </c>
      <c r="AD841" s="354"/>
      <c r="AE841" s="354"/>
      <c r="AF841" s="354"/>
      <c r="AG841" s="354"/>
      <c r="AH841" s="355" t="s">
        <v>571</v>
      </c>
      <c r="AI841" s="356"/>
      <c r="AJ841" s="356"/>
      <c r="AK841" s="356"/>
      <c r="AL841" s="357" t="s">
        <v>571</v>
      </c>
      <c r="AM841" s="358"/>
      <c r="AN841" s="358"/>
      <c r="AO841" s="359"/>
      <c r="AP841" s="360" t="s">
        <v>571</v>
      </c>
      <c r="AQ841" s="360"/>
      <c r="AR841" s="360"/>
      <c r="AS841" s="360"/>
      <c r="AT841" s="360"/>
      <c r="AU841" s="360"/>
      <c r="AV841" s="360"/>
      <c r="AW841" s="360"/>
      <c r="AX841" s="360"/>
    </row>
    <row r="842" spans="1:50" ht="30" customHeight="1" x14ac:dyDescent="0.15">
      <c r="A842" s="376">
        <v>6</v>
      </c>
      <c r="B842" s="376">
        <v>1</v>
      </c>
      <c r="C842" s="361" t="s">
        <v>637</v>
      </c>
      <c r="D842" s="347"/>
      <c r="E842" s="347"/>
      <c r="F842" s="347"/>
      <c r="G842" s="347"/>
      <c r="H842" s="347"/>
      <c r="I842" s="347"/>
      <c r="J842" s="348">
        <v>5000020090000</v>
      </c>
      <c r="K842" s="349"/>
      <c r="L842" s="349"/>
      <c r="M842" s="349"/>
      <c r="N842" s="349"/>
      <c r="O842" s="349"/>
      <c r="P842" s="350" t="s">
        <v>712</v>
      </c>
      <c r="Q842" s="350"/>
      <c r="R842" s="350"/>
      <c r="S842" s="350"/>
      <c r="T842" s="350"/>
      <c r="U842" s="350"/>
      <c r="V842" s="350"/>
      <c r="W842" s="350"/>
      <c r="X842" s="350"/>
      <c r="Y842" s="351">
        <v>19.2</v>
      </c>
      <c r="Z842" s="352"/>
      <c r="AA842" s="352"/>
      <c r="AB842" s="353"/>
      <c r="AC842" s="354" t="s">
        <v>631</v>
      </c>
      <c r="AD842" s="354"/>
      <c r="AE842" s="354"/>
      <c r="AF842" s="354"/>
      <c r="AG842" s="354"/>
      <c r="AH842" s="355" t="s">
        <v>571</v>
      </c>
      <c r="AI842" s="356"/>
      <c r="AJ842" s="356"/>
      <c r="AK842" s="356"/>
      <c r="AL842" s="357" t="s">
        <v>571</v>
      </c>
      <c r="AM842" s="358"/>
      <c r="AN842" s="358"/>
      <c r="AO842" s="359"/>
      <c r="AP842" s="360" t="s">
        <v>571</v>
      </c>
      <c r="AQ842" s="360"/>
      <c r="AR842" s="360"/>
      <c r="AS842" s="360"/>
      <c r="AT842" s="360"/>
      <c r="AU842" s="360"/>
      <c r="AV842" s="360"/>
      <c r="AW842" s="360"/>
      <c r="AX842" s="360"/>
    </row>
    <row r="843" spans="1:50" ht="30" customHeight="1" x14ac:dyDescent="0.15">
      <c r="A843" s="376">
        <v>7</v>
      </c>
      <c r="B843" s="376">
        <v>1</v>
      </c>
      <c r="C843" s="361" t="s">
        <v>638</v>
      </c>
      <c r="D843" s="347"/>
      <c r="E843" s="347"/>
      <c r="F843" s="347"/>
      <c r="G843" s="347"/>
      <c r="H843" s="347"/>
      <c r="I843" s="347"/>
      <c r="J843" s="348">
        <v>2000020080004</v>
      </c>
      <c r="K843" s="349"/>
      <c r="L843" s="349"/>
      <c r="M843" s="349"/>
      <c r="N843" s="349"/>
      <c r="O843" s="349"/>
      <c r="P843" s="362" t="s">
        <v>712</v>
      </c>
      <c r="Q843" s="350"/>
      <c r="R843" s="350"/>
      <c r="S843" s="350"/>
      <c r="T843" s="350"/>
      <c r="U843" s="350"/>
      <c r="V843" s="350"/>
      <c r="W843" s="350"/>
      <c r="X843" s="350"/>
      <c r="Y843" s="351">
        <v>18.8</v>
      </c>
      <c r="Z843" s="352"/>
      <c r="AA843" s="352"/>
      <c r="AB843" s="353"/>
      <c r="AC843" s="354" t="s">
        <v>631</v>
      </c>
      <c r="AD843" s="354"/>
      <c r="AE843" s="354"/>
      <c r="AF843" s="354"/>
      <c r="AG843" s="354"/>
      <c r="AH843" s="355" t="s">
        <v>571</v>
      </c>
      <c r="AI843" s="356"/>
      <c r="AJ843" s="356"/>
      <c r="AK843" s="356"/>
      <c r="AL843" s="357" t="s">
        <v>571</v>
      </c>
      <c r="AM843" s="358"/>
      <c r="AN843" s="358"/>
      <c r="AO843" s="359"/>
      <c r="AP843" s="360" t="s">
        <v>571</v>
      </c>
      <c r="AQ843" s="360"/>
      <c r="AR843" s="360"/>
      <c r="AS843" s="360"/>
      <c r="AT843" s="360"/>
      <c r="AU843" s="360"/>
      <c r="AV843" s="360"/>
      <c r="AW843" s="360"/>
      <c r="AX843" s="360"/>
    </row>
    <row r="844" spans="1:50" ht="30" customHeight="1" x14ac:dyDescent="0.15">
      <c r="A844" s="376">
        <v>8</v>
      </c>
      <c r="B844" s="376">
        <v>1</v>
      </c>
      <c r="C844" s="361" t="s">
        <v>639</v>
      </c>
      <c r="D844" s="347"/>
      <c r="E844" s="347"/>
      <c r="F844" s="347"/>
      <c r="G844" s="347"/>
      <c r="H844" s="347"/>
      <c r="I844" s="347"/>
      <c r="J844" s="348">
        <v>8000020040002</v>
      </c>
      <c r="K844" s="349"/>
      <c r="L844" s="349"/>
      <c r="M844" s="349"/>
      <c r="N844" s="349"/>
      <c r="O844" s="349"/>
      <c r="P844" s="350" t="s">
        <v>712</v>
      </c>
      <c r="Q844" s="350"/>
      <c r="R844" s="350"/>
      <c r="S844" s="350"/>
      <c r="T844" s="350"/>
      <c r="U844" s="350"/>
      <c r="V844" s="350"/>
      <c r="W844" s="350"/>
      <c r="X844" s="350"/>
      <c r="Y844" s="351">
        <v>17.5</v>
      </c>
      <c r="Z844" s="352"/>
      <c r="AA844" s="352"/>
      <c r="AB844" s="353"/>
      <c r="AC844" s="354" t="s">
        <v>631</v>
      </c>
      <c r="AD844" s="354"/>
      <c r="AE844" s="354"/>
      <c r="AF844" s="354"/>
      <c r="AG844" s="354"/>
      <c r="AH844" s="355" t="s">
        <v>571</v>
      </c>
      <c r="AI844" s="356"/>
      <c r="AJ844" s="356"/>
      <c r="AK844" s="356"/>
      <c r="AL844" s="357" t="s">
        <v>571</v>
      </c>
      <c r="AM844" s="358"/>
      <c r="AN844" s="358"/>
      <c r="AO844" s="359"/>
      <c r="AP844" s="360" t="s">
        <v>571</v>
      </c>
      <c r="AQ844" s="360"/>
      <c r="AR844" s="360"/>
      <c r="AS844" s="360"/>
      <c r="AT844" s="360"/>
      <c r="AU844" s="360"/>
      <c r="AV844" s="360"/>
      <c r="AW844" s="360"/>
      <c r="AX844" s="360"/>
    </row>
    <row r="845" spans="1:50" ht="30" customHeight="1" x14ac:dyDescent="0.15">
      <c r="A845" s="376">
        <v>9</v>
      </c>
      <c r="B845" s="376">
        <v>1</v>
      </c>
      <c r="C845" s="361" t="s">
        <v>640</v>
      </c>
      <c r="D845" s="347"/>
      <c r="E845" s="347"/>
      <c r="F845" s="347"/>
      <c r="G845" s="347"/>
      <c r="H845" s="347"/>
      <c r="I845" s="347"/>
      <c r="J845" s="348">
        <v>1000020470007</v>
      </c>
      <c r="K845" s="349"/>
      <c r="L845" s="349"/>
      <c r="M845" s="349"/>
      <c r="N845" s="349"/>
      <c r="O845" s="349"/>
      <c r="P845" s="350" t="s">
        <v>712</v>
      </c>
      <c r="Q845" s="350"/>
      <c r="R845" s="350"/>
      <c r="S845" s="350"/>
      <c r="T845" s="350"/>
      <c r="U845" s="350"/>
      <c r="V845" s="350"/>
      <c r="W845" s="350"/>
      <c r="X845" s="350"/>
      <c r="Y845" s="351">
        <v>12.6</v>
      </c>
      <c r="Z845" s="352"/>
      <c r="AA845" s="352"/>
      <c r="AB845" s="353"/>
      <c r="AC845" s="354" t="s">
        <v>631</v>
      </c>
      <c r="AD845" s="354"/>
      <c r="AE845" s="354"/>
      <c r="AF845" s="354"/>
      <c r="AG845" s="354"/>
      <c r="AH845" s="355" t="s">
        <v>571</v>
      </c>
      <c r="AI845" s="356"/>
      <c r="AJ845" s="356"/>
      <c r="AK845" s="356"/>
      <c r="AL845" s="357" t="s">
        <v>571</v>
      </c>
      <c r="AM845" s="358"/>
      <c r="AN845" s="358"/>
      <c r="AO845" s="359"/>
      <c r="AP845" s="360" t="s">
        <v>571</v>
      </c>
      <c r="AQ845" s="360"/>
      <c r="AR845" s="360"/>
      <c r="AS845" s="360"/>
      <c r="AT845" s="360"/>
      <c r="AU845" s="360"/>
      <c r="AV845" s="360"/>
      <c r="AW845" s="360"/>
      <c r="AX845" s="360"/>
    </row>
    <row r="846" spans="1:50" ht="30" customHeight="1" x14ac:dyDescent="0.15">
      <c r="A846" s="376">
        <v>10</v>
      </c>
      <c r="B846" s="376">
        <v>1</v>
      </c>
      <c r="C846" s="361" t="s">
        <v>641</v>
      </c>
      <c r="D846" s="347"/>
      <c r="E846" s="347"/>
      <c r="F846" s="347"/>
      <c r="G846" s="347"/>
      <c r="H846" s="347"/>
      <c r="I846" s="347"/>
      <c r="J846" s="348">
        <v>1000020110001</v>
      </c>
      <c r="K846" s="349"/>
      <c r="L846" s="349"/>
      <c r="M846" s="349"/>
      <c r="N846" s="349"/>
      <c r="O846" s="349"/>
      <c r="P846" s="350" t="s">
        <v>712</v>
      </c>
      <c r="Q846" s="350"/>
      <c r="R846" s="350"/>
      <c r="S846" s="350"/>
      <c r="T846" s="350"/>
      <c r="U846" s="350"/>
      <c r="V846" s="350"/>
      <c r="W846" s="350"/>
      <c r="X846" s="350"/>
      <c r="Y846" s="351">
        <v>11.7</v>
      </c>
      <c r="Z846" s="352"/>
      <c r="AA846" s="352"/>
      <c r="AB846" s="353"/>
      <c r="AC846" s="354" t="s">
        <v>631</v>
      </c>
      <c r="AD846" s="354"/>
      <c r="AE846" s="354"/>
      <c r="AF846" s="354"/>
      <c r="AG846" s="354"/>
      <c r="AH846" s="355" t="s">
        <v>571</v>
      </c>
      <c r="AI846" s="356"/>
      <c r="AJ846" s="356"/>
      <c r="AK846" s="356"/>
      <c r="AL846" s="357" t="s">
        <v>571</v>
      </c>
      <c r="AM846" s="358"/>
      <c r="AN846" s="358"/>
      <c r="AO846" s="359"/>
      <c r="AP846" s="360" t="s">
        <v>571</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33.75" customHeight="1" x14ac:dyDescent="0.15">
      <c r="A870" s="376">
        <v>1</v>
      </c>
      <c r="B870" s="376">
        <v>1</v>
      </c>
      <c r="C870" s="361" t="s">
        <v>644</v>
      </c>
      <c r="D870" s="347"/>
      <c r="E870" s="347"/>
      <c r="F870" s="347"/>
      <c r="G870" s="347"/>
      <c r="H870" s="347"/>
      <c r="I870" s="347"/>
      <c r="J870" s="348">
        <v>2000020111007</v>
      </c>
      <c r="K870" s="349"/>
      <c r="L870" s="349"/>
      <c r="M870" s="349"/>
      <c r="N870" s="349"/>
      <c r="O870" s="349"/>
      <c r="P870" s="362" t="s">
        <v>713</v>
      </c>
      <c r="Q870" s="350"/>
      <c r="R870" s="350"/>
      <c r="S870" s="350"/>
      <c r="T870" s="350"/>
      <c r="U870" s="350"/>
      <c r="V870" s="350"/>
      <c r="W870" s="350"/>
      <c r="X870" s="350"/>
      <c r="Y870" s="351">
        <v>14.4</v>
      </c>
      <c r="Z870" s="352"/>
      <c r="AA870" s="352"/>
      <c r="AB870" s="353"/>
      <c r="AC870" s="363" t="s">
        <v>631</v>
      </c>
      <c r="AD870" s="371"/>
      <c r="AE870" s="371"/>
      <c r="AF870" s="371"/>
      <c r="AG870" s="371"/>
      <c r="AH870" s="372" t="s">
        <v>571</v>
      </c>
      <c r="AI870" s="373"/>
      <c r="AJ870" s="373"/>
      <c r="AK870" s="373"/>
      <c r="AL870" s="357" t="s">
        <v>571</v>
      </c>
      <c r="AM870" s="358"/>
      <c r="AN870" s="358"/>
      <c r="AO870" s="359"/>
      <c r="AP870" s="360" t="s">
        <v>571</v>
      </c>
      <c r="AQ870" s="360"/>
      <c r="AR870" s="360"/>
      <c r="AS870" s="360"/>
      <c r="AT870" s="360"/>
      <c r="AU870" s="360"/>
      <c r="AV870" s="360"/>
      <c r="AW870" s="360"/>
      <c r="AX870" s="360"/>
    </row>
    <row r="871" spans="1:50" ht="30" customHeight="1" x14ac:dyDescent="0.15">
      <c r="A871" s="376">
        <v>2</v>
      </c>
      <c r="B871" s="376">
        <v>1</v>
      </c>
      <c r="C871" s="361" t="s">
        <v>645</v>
      </c>
      <c r="D871" s="347"/>
      <c r="E871" s="347"/>
      <c r="F871" s="347"/>
      <c r="G871" s="347"/>
      <c r="H871" s="347"/>
      <c r="I871" s="347"/>
      <c r="J871" s="348">
        <v>5000020151009</v>
      </c>
      <c r="K871" s="349"/>
      <c r="L871" s="349"/>
      <c r="M871" s="349"/>
      <c r="N871" s="349"/>
      <c r="O871" s="349"/>
      <c r="P871" s="350" t="s">
        <v>713</v>
      </c>
      <c r="Q871" s="350"/>
      <c r="R871" s="350"/>
      <c r="S871" s="350"/>
      <c r="T871" s="350"/>
      <c r="U871" s="350"/>
      <c r="V871" s="350"/>
      <c r="W871" s="350"/>
      <c r="X871" s="350"/>
      <c r="Y871" s="351">
        <v>5</v>
      </c>
      <c r="Z871" s="352"/>
      <c r="AA871" s="352"/>
      <c r="AB871" s="353"/>
      <c r="AC871" s="363" t="s">
        <v>631</v>
      </c>
      <c r="AD871" s="363"/>
      <c r="AE871" s="363"/>
      <c r="AF871" s="363"/>
      <c r="AG871" s="363"/>
      <c r="AH871" s="372" t="s">
        <v>571</v>
      </c>
      <c r="AI871" s="373"/>
      <c r="AJ871" s="373"/>
      <c r="AK871" s="373"/>
      <c r="AL871" s="357" t="s">
        <v>571</v>
      </c>
      <c r="AM871" s="358"/>
      <c r="AN871" s="358"/>
      <c r="AO871" s="359"/>
      <c r="AP871" s="360" t="s">
        <v>571</v>
      </c>
      <c r="AQ871" s="360"/>
      <c r="AR871" s="360"/>
      <c r="AS871" s="360"/>
      <c r="AT871" s="360"/>
      <c r="AU871" s="360"/>
      <c r="AV871" s="360"/>
      <c r="AW871" s="360"/>
      <c r="AX871" s="360"/>
    </row>
    <row r="872" spans="1:50" ht="30" customHeight="1" x14ac:dyDescent="0.15">
      <c r="A872" s="376">
        <v>3</v>
      </c>
      <c r="B872" s="376">
        <v>1</v>
      </c>
      <c r="C872" s="361" t="s">
        <v>646</v>
      </c>
      <c r="D872" s="347"/>
      <c r="E872" s="347"/>
      <c r="F872" s="347"/>
      <c r="G872" s="347"/>
      <c r="H872" s="347"/>
      <c r="I872" s="347"/>
      <c r="J872" s="348">
        <v>6000020271004</v>
      </c>
      <c r="K872" s="349"/>
      <c r="L872" s="349"/>
      <c r="M872" s="349"/>
      <c r="N872" s="349"/>
      <c r="O872" s="349"/>
      <c r="P872" s="362" t="s">
        <v>713</v>
      </c>
      <c r="Q872" s="350"/>
      <c r="R872" s="350"/>
      <c r="S872" s="350"/>
      <c r="T872" s="350"/>
      <c r="U872" s="350"/>
      <c r="V872" s="350"/>
      <c r="W872" s="350"/>
      <c r="X872" s="350"/>
      <c r="Y872" s="351">
        <v>3.6</v>
      </c>
      <c r="Z872" s="352"/>
      <c r="AA872" s="352"/>
      <c r="AB872" s="353"/>
      <c r="AC872" s="363" t="s">
        <v>631</v>
      </c>
      <c r="AD872" s="363"/>
      <c r="AE872" s="363"/>
      <c r="AF872" s="363"/>
      <c r="AG872" s="363"/>
      <c r="AH872" s="355" t="s">
        <v>571</v>
      </c>
      <c r="AI872" s="356"/>
      <c r="AJ872" s="356"/>
      <c r="AK872" s="356"/>
      <c r="AL872" s="357" t="s">
        <v>571</v>
      </c>
      <c r="AM872" s="358"/>
      <c r="AN872" s="358"/>
      <c r="AO872" s="359"/>
      <c r="AP872" s="360" t="s">
        <v>571</v>
      </c>
      <c r="AQ872" s="360"/>
      <c r="AR872" s="360"/>
      <c r="AS872" s="360"/>
      <c r="AT872" s="360"/>
      <c r="AU872" s="360"/>
      <c r="AV872" s="360"/>
      <c r="AW872" s="360"/>
      <c r="AX872" s="360"/>
    </row>
    <row r="873" spans="1:50" ht="30" customHeight="1" x14ac:dyDescent="0.15">
      <c r="A873" s="376">
        <v>4</v>
      </c>
      <c r="B873" s="376">
        <v>1</v>
      </c>
      <c r="C873" s="361" t="s">
        <v>647</v>
      </c>
      <c r="D873" s="347"/>
      <c r="E873" s="347"/>
      <c r="F873" s="347"/>
      <c r="G873" s="347"/>
      <c r="H873" s="347"/>
      <c r="I873" s="347"/>
      <c r="J873" s="348">
        <v>1000020141500</v>
      </c>
      <c r="K873" s="349"/>
      <c r="L873" s="349"/>
      <c r="M873" s="349"/>
      <c r="N873" s="349"/>
      <c r="O873" s="349"/>
      <c r="P873" s="362" t="s">
        <v>713</v>
      </c>
      <c r="Q873" s="350"/>
      <c r="R873" s="350"/>
      <c r="S873" s="350"/>
      <c r="T873" s="350"/>
      <c r="U873" s="350"/>
      <c r="V873" s="350"/>
      <c r="W873" s="350"/>
      <c r="X873" s="350"/>
      <c r="Y873" s="351">
        <v>3.5</v>
      </c>
      <c r="Z873" s="352"/>
      <c r="AA873" s="352"/>
      <c r="AB873" s="353"/>
      <c r="AC873" s="363" t="s">
        <v>631</v>
      </c>
      <c r="AD873" s="363"/>
      <c r="AE873" s="363"/>
      <c r="AF873" s="363"/>
      <c r="AG873" s="363"/>
      <c r="AH873" s="355" t="s">
        <v>571</v>
      </c>
      <c r="AI873" s="356"/>
      <c r="AJ873" s="356"/>
      <c r="AK873" s="356"/>
      <c r="AL873" s="357" t="s">
        <v>571</v>
      </c>
      <c r="AM873" s="358"/>
      <c r="AN873" s="358"/>
      <c r="AO873" s="359"/>
      <c r="AP873" s="360" t="s">
        <v>571</v>
      </c>
      <c r="AQ873" s="360"/>
      <c r="AR873" s="360"/>
      <c r="AS873" s="360"/>
      <c r="AT873" s="360"/>
      <c r="AU873" s="360"/>
      <c r="AV873" s="360"/>
      <c r="AW873" s="360"/>
      <c r="AX873" s="360"/>
    </row>
    <row r="874" spans="1:50" ht="30" customHeight="1" x14ac:dyDescent="0.15">
      <c r="A874" s="376">
        <v>5</v>
      </c>
      <c r="B874" s="376">
        <v>1</v>
      </c>
      <c r="C874" s="361" t="s">
        <v>649</v>
      </c>
      <c r="D874" s="347"/>
      <c r="E874" s="347"/>
      <c r="F874" s="347"/>
      <c r="G874" s="347"/>
      <c r="H874" s="347"/>
      <c r="I874" s="347"/>
      <c r="J874" s="348">
        <v>3000020221309</v>
      </c>
      <c r="K874" s="349"/>
      <c r="L874" s="349"/>
      <c r="M874" s="349"/>
      <c r="N874" s="349"/>
      <c r="O874" s="349"/>
      <c r="P874" s="350" t="s">
        <v>713</v>
      </c>
      <c r="Q874" s="350"/>
      <c r="R874" s="350"/>
      <c r="S874" s="350"/>
      <c r="T874" s="350"/>
      <c r="U874" s="350"/>
      <c r="V874" s="350"/>
      <c r="W874" s="350"/>
      <c r="X874" s="350"/>
      <c r="Y874" s="351">
        <v>3.3</v>
      </c>
      <c r="Z874" s="352"/>
      <c r="AA874" s="352"/>
      <c r="AB874" s="353"/>
      <c r="AC874" s="354" t="s">
        <v>631</v>
      </c>
      <c r="AD874" s="354"/>
      <c r="AE874" s="354"/>
      <c r="AF874" s="354"/>
      <c r="AG874" s="354"/>
      <c r="AH874" s="355" t="s">
        <v>571</v>
      </c>
      <c r="AI874" s="356"/>
      <c r="AJ874" s="356"/>
      <c r="AK874" s="356"/>
      <c r="AL874" s="357" t="s">
        <v>571</v>
      </c>
      <c r="AM874" s="358"/>
      <c r="AN874" s="358"/>
      <c r="AO874" s="359"/>
      <c r="AP874" s="360" t="s">
        <v>571</v>
      </c>
      <c r="AQ874" s="360"/>
      <c r="AR874" s="360"/>
      <c r="AS874" s="360"/>
      <c r="AT874" s="360"/>
      <c r="AU874" s="360"/>
      <c r="AV874" s="360"/>
      <c r="AW874" s="360"/>
      <c r="AX874" s="360"/>
    </row>
    <row r="875" spans="1:50" ht="30" customHeight="1" x14ac:dyDescent="0.15">
      <c r="A875" s="376">
        <v>6</v>
      </c>
      <c r="B875" s="376">
        <v>1</v>
      </c>
      <c r="C875" s="361" t="s">
        <v>648</v>
      </c>
      <c r="D875" s="347"/>
      <c r="E875" s="347"/>
      <c r="F875" s="347"/>
      <c r="G875" s="347"/>
      <c r="H875" s="347"/>
      <c r="I875" s="347"/>
      <c r="J875" s="348">
        <v>6000020121002</v>
      </c>
      <c r="K875" s="349"/>
      <c r="L875" s="349"/>
      <c r="M875" s="349"/>
      <c r="N875" s="349"/>
      <c r="O875" s="349"/>
      <c r="P875" s="350" t="s">
        <v>713</v>
      </c>
      <c r="Q875" s="350"/>
      <c r="R875" s="350"/>
      <c r="S875" s="350"/>
      <c r="T875" s="350"/>
      <c r="U875" s="350"/>
      <c r="V875" s="350"/>
      <c r="W875" s="350"/>
      <c r="X875" s="350"/>
      <c r="Y875" s="351">
        <v>3.2</v>
      </c>
      <c r="Z875" s="352"/>
      <c r="AA875" s="352"/>
      <c r="AB875" s="353"/>
      <c r="AC875" s="354" t="s">
        <v>631</v>
      </c>
      <c r="AD875" s="354"/>
      <c r="AE875" s="354"/>
      <c r="AF875" s="354"/>
      <c r="AG875" s="354"/>
      <c r="AH875" s="355" t="s">
        <v>571</v>
      </c>
      <c r="AI875" s="356"/>
      <c r="AJ875" s="356"/>
      <c r="AK875" s="356"/>
      <c r="AL875" s="357" t="s">
        <v>571</v>
      </c>
      <c r="AM875" s="358"/>
      <c r="AN875" s="358"/>
      <c r="AO875" s="359"/>
      <c r="AP875" s="360" t="s">
        <v>571</v>
      </c>
      <c r="AQ875" s="360"/>
      <c r="AR875" s="360"/>
      <c r="AS875" s="360"/>
      <c r="AT875" s="360"/>
      <c r="AU875" s="360"/>
      <c r="AV875" s="360"/>
      <c r="AW875" s="360"/>
      <c r="AX875" s="360"/>
    </row>
    <row r="876" spans="1:50" ht="30" customHeight="1" x14ac:dyDescent="0.15">
      <c r="A876" s="376">
        <v>7</v>
      </c>
      <c r="B876" s="376">
        <v>1</v>
      </c>
      <c r="C876" s="361" t="s">
        <v>650</v>
      </c>
      <c r="D876" s="347"/>
      <c r="E876" s="347"/>
      <c r="F876" s="347"/>
      <c r="G876" s="347"/>
      <c r="H876" s="347"/>
      <c r="I876" s="347"/>
      <c r="J876" s="348">
        <v>9000020281000</v>
      </c>
      <c r="K876" s="349"/>
      <c r="L876" s="349"/>
      <c r="M876" s="349"/>
      <c r="N876" s="349"/>
      <c r="O876" s="349"/>
      <c r="P876" s="350" t="s">
        <v>713</v>
      </c>
      <c r="Q876" s="350"/>
      <c r="R876" s="350"/>
      <c r="S876" s="350"/>
      <c r="T876" s="350"/>
      <c r="U876" s="350"/>
      <c r="V876" s="350"/>
      <c r="W876" s="350"/>
      <c r="X876" s="350"/>
      <c r="Y876" s="351">
        <v>3</v>
      </c>
      <c r="Z876" s="352"/>
      <c r="AA876" s="352"/>
      <c r="AB876" s="353"/>
      <c r="AC876" s="354" t="s">
        <v>631</v>
      </c>
      <c r="AD876" s="354"/>
      <c r="AE876" s="354"/>
      <c r="AF876" s="354"/>
      <c r="AG876" s="354"/>
      <c r="AH876" s="355" t="s">
        <v>571</v>
      </c>
      <c r="AI876" s="356"/>
      <c r="AJ876" s="356"/>
      <c r="AK876" s="356"/>
      <c r="AL876" s="357" t="s">
        <v>571</v>
      </c>
      <c r="AM876" s="358"/>
      <c r="AN876" s="358"/>
      <c r="AO876" s="359"/>
      <c r="AP876" s="360" t="s">
        <v>571</v>
      </c>
      <c r="AQ876" s="360"/>
      <c r="AR876" s="360"/>
      <c r="AS876" s="360"/>
      <c r="AT876" s="360"/>
      <c r="AU876" s="360"/>
      <c r="AV876" s="360"/>
      <c r="AW876" s="360"/>
      <c r="AX876" s="360"/>
    </row>
    <row r="877" spans="1:50" ht="30" customHeight="1" x14ac:dyDescent="0.15">
      <c r="A877" s="376">
        <v>8</v>
      </c>
      <c r="B877" s="376">
        <v>1</v>
      </c>
      <c r="C877" s="361" t="s">
        <v>651</v>
      </c>
      <c r="D877" s="347"/>
      <c r="E877" s="347"/>
      <c r="F877" s="347"/>
      <c r="G877" s="347"/>
      <c r="H877" s="347"/>
      <c r="I877" s="347"/>
      <c r="J877" s="348">
        <v>9000020011002</v>
      </c>
      <c r="K877" s="349"/>
      <c r="L877" s="349"/>
      <c r="M877" s="349"/>
      <c r="N877" s="349"/>
      <c r="O877" s="349"/>
      <c r="P877" s="350" t="s">
        <v>713</v>
      </c>
      <c r="Q877" s="350"/>
      <c r="R877" s="350"/>
      <c r="S877" s="350"/>
      <c r="T877" s="350"/>
      <c r="U877" s="350"/>
      <c r="V877" s="350"/>
      <c r="W877" s="350"/>
      <c r="X877" s="350"/>
      <c r="Y877" s="351">
        <v>3</v>
      </c>
      <c r="Z877" s="352"/>
      <c r="AA877" s="352"/>
      <c r="AB877" s="353"/>
      <c r="AC877" s="354" t="s">
        <v>631</v>
      </c>
      <c r="AD877" s="354"/>
      <c r="AE877" s="354"/>
      <c r="AF877" s="354"/>
      <c r="AG877" s="354"/>
      <c r="AH877" s="355" t="s">
        <v>571</v>
      </c>
      <c r="AI877" s="356"/>
      <c r="AJ877" s="356"/>
      <c r="AK877" s="356"/>
      <c r="AL877" s="357" t="s">
        <v>571</v>
      </c>
      <c r="AM877" s="358"/>
      <c r="AN877" s="358"/>
      <c r="AO877" s="359"/>
      <c r="AP877" s="360" t="s">
        <v>571</v>
      </c>
      <c r="AQ877" s="360"/>
      <c r="AR877" s="360"/>
      <c r="AS877" s="360"/>
      <c r="AT877" s="360"/>
      <c r="AU877" s="360"/>
      <c r="AV877" s="360"/>
      <c r="AW877" s="360"/>
      <c r="AX877" s="360"/>
    </row>
    <row r="878" spans="1:50" ht="30" customHeight="1" x14ac:dyDescent="0.15">
      <c r="A878" s="376">
        <v>9</v>
      </c>
      <c r="B878" s="376">
        <v>1</v>
      </c>
      <c r="C878" s="361" t="s">
        <v>652</v>
      </c>
      <c r="D878" s="347"/>
      <c r="E878" s="347"/>
      <c r="F878" s="347"/>
      <c r="G878" s="347"/>
      <c r="H878" s="347"/>
      <c r="I878" s="347"/>
      <c r="J878" s="348">
        <v>2000020261009</v>
      </c>
      <c r="K878" s="349"/>
      <c r="L878" s="349"/>
      <c r="M878" s="349"/>
      <c r="N878" s="349"/>
      <c r="O878" s="349"/>
      <c r="P878" s="350" t="s">
        <v>713</v>
      </c>
      <c r="Q878" s="350"/>
      <c r="R878" s="350"/>
      <c r="S878" s="350"/>
      <c r="T878" s="350"/>
      <c r="U878" s="350"/>
      <c r="V878" s="350"/>
      <c r="W878" s="350"/>
      <c r="X878" s="350"/>
      <c r="Y878" s="351">
        <v>2.8</v>
      </c>
      <c r="Z878" s="352"/>
      <c r="AA878" s="352"/>
      <c r="AB878" s="353"/>
      <c r="AC878" s="354" t="s">
        <v>631</v>
      </c>
      <c r="AD878" s="354"/>
      <c r="AE878" s="354"/>
      <c r="AF878" s="354"/>
      <c r="AG878" s="354"/>
      <c r="AH878" s="355" t="s">
        <v>571</v>
      </c>
      <c r="AI878" s="356"/>
      <c r="AJ878" s="356"/>
      <c r="AK878" s="356"/>
      <c r="AL878" s="357" t="s">
        <v>571</v>
      </c>
      <c r="AM878" s="358"/>
      <c r="AN878" s="358"/>
      <c r="AO878" s="359"/>
      <c r="AP878" s="360" t="s">
        <v>571</v>
      </c>
      <c r="AQ878" s="360"/>
      <c r="AR878" s="360"/>
      <c r="AS878" s="360"/>
      <c r="AT878" s="360"/>
      <c r="AU878" s="360"/>
      <c r="AV878" s="360"/>
      <c r="AW878" s="360"/>
      <c r="AX878" s="360"/>
    </row>
    <row r="879" spans="1:50" ht="30" customHeight="1" x14ac:dyDescent="0.15">
      <c r="A879" s="376">
        <v>10</v>
      </c>
      <c r="B879" s="376">
        <v>1</v>
      </c>
      <c r="C879" s="361" t="s">
        <v>653</v>
      </c>
      <c r="D879" s="347"/>
      <c r="E879" s="347"/>
      <c r="F879" s="347"/>
      <c r="G879" s="347"/>
      <c r="H879" s="347"/>
      <c r="I879" s="347"/>
      <c r="J879" s="348">
        <v>8000020041009</v>
      </c>
      <c r="K879" s="349"/>
      <c r="L879" s="349"/>
      <c r="M879" s="349"/>
      <c r="N879" s="349"/>
      <c r="O879" s="349"/>
      <c r="P879" s="350" t="s">
        <v>713</v>
      </c>
      <c r="Q879" s="350"/>
      <c r="R879" s="350"/>
      <c r="S879" s="350"/>
      <c r="T879" s="350"/>
      <c r="U879" s="350"/>
      <c r="V879" s="350"/>
      <c r="W879" s="350"/>
      <c r="X879" s="350"/>
      <c r="Y879" s="351">
        <v>2.7</v>
      </c>
      <c r="Z879" s="352"/>
      <c r="AA879" s="352"/>
      <c r="AB879" s="353"/>
      <c r="AC879" s="354" t="s">
        <v>631</v>
      </c>
      <c r="AD879" s="354"/>
      <c r="AE879" s="354"/>
      <c r="AF879" s="354"/>
      <c r="AG879" s="354"/>
      <c r="AH879" s="355" t="s">
        <v>571</v>
      </c>
      <c r="AI879" s="356"/>
      <c r="AJ879" s="356"/>
      <c r="AK879" s="356"/>
      <c r="AL879" s="357" t="s">
        <v>571</v>
      </c>
      <c r="AM879" s="358"/>
      <c r="AN879" s="358"/>
      <c r="AO879" s="359"/>
      <c r="AP879" s="360" t="s">
        <v>571</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47.25" customHeight="1" x14ac:dyDescent="0.15">
      <c r="A903" s="376">
        <v>1</v>
      </c>
      <c r="B903" s="376">
        <v>1</v>
      </c>
      <c r="C903" s="361" t="s">
        <v>667</v>
      </c>
      <c r="D903" s="347"/>
      <c r="E903" s="347"/>
      <c r="F903" s="347"/>
      <c r="G903" s="347"/>
      <c r="H903" s="347"/>
      <c r="I903" s="347"/>
      <c r="J903" s="348">
        <v>6012705001563</v>
      </c>
      <c r="K903" s="349"/>
      <c r="L903" s="349"/>
      <c r="M903" s="349"/>
      <c r="N903" s="349"/>
      <c r="O903" s="349"/>
      <c r="P903" s="362" t="s">
        <v>663</v>
      </c>
      <c r="Q903" s="350"/>
      <c r="R903" s="350"/>
      <c r="S903" s="350"/>
      <c r="T903" s="350"/>
      <c r="U903" s="350"/>
      <c r="V903" s="350"/>
      <c r="W903" s="350"/>
      <c r="X903" s="350"/>
      <c r="Y903" s="351">
        <v>2</v>
      </c>
      <c r="Z903" s="352"/>
      <c r="AA903" s="352"/>
      <c r="AB903" s="353"/>
      <c r="AC903" s="363" t="s">
        <v>631</v>
      </c>
      <c r="AD903" s="371"/>
      <c r="AE903" s="371"/>
      <c r="AF903" s="371"/>
      <c r="AG903" s="371"/>
      <c r="AH903" s="372" t="s">
        <v>664</v>
      </c>
      <c r="AI903" s="373"/>
      <c r="AJ903" s="373"/>
      <c r="AK903" s="373"/>
      <c r="AL903" s="357" t="s">
        <v>665</v>
      </c>
      <c r="AM903" s="358"/>
      <c r="AN903" s="358"/>
      <c r="AO903" s="359"/>
      <c r="AP903" s="360" t="s">
        <v>666</v>
      </c>
      <c r="AQ903" s="360"/>
      <c r="AR903" s="360"/>
      <c r="AS903" s="360"/>
      <c r="AT903" s="360"/>
      <c r="AU903" s="360"/>
      <c r="AV903" s="360"/>
      <c r="AW903" s="360"/>
      <c r="AX903" s="360"/>
    </row>
    <row r="904" spans="1:50" ht="44.25" customHeight="1" x14ac:dyDescent="0.15">
      <c r="A904" s="376">
        <v>2</v>
      </c>
      <c r="B904" s="376">
        <v>1</v>
      </c>
      <c r="C904" s="361" t="s">
        <v>655</v>
      </c>
      <c r="D904" s="347"/>
      <c r="E904" s="347"/>
      <c r="F904" s="347"/>
      <c r="G904" s="347"/>
      <c r="H904" s="347"/>
      <c r="I904" s="347"/>
      <c r="J904" s="348">
        <v>2220005002604</v>
      </c>
      <c r="K904" s="349"/>
      <c r="L904" s="349"/>
      <c r="M904" s="349"/>
      <c r="N904" s="349"/>
      <c r="O904" s="349"/>
      <c r="P904" s="362" t="s">
        <v>663</v>
      </c>
      <c r="Q904" s="350"/>
      <c r="R904" s="350"/>
      <c r="S904" s="350"/>
      <c r="T904" s="350"/>
      <c r="U904" s="350"/>
      <c r="V904" s="350"/>
      <c r="W904" s="350"/>
      <c r="X904" s="350"/>
      <c r="Y904" s="351">
        <v>2</v>
      </c>
      <c r="Z904" s="352"/>
      <c r="AA904" s="352"/>
      <c r="AB904" s="353"/>
      <c r="AC904" s="363" t="s">
        <v>631</v>
      </c>
      <c r="AD904" s="371"/>
      <c r="AE904" s="371"/>
      <c r="AF904" s="371"/>
      <c r="AG904" s="371"/>
      <c r="AH904" s="372" t="s">
        <v>664</v>
      </c>
      <c r="AI904" s="373"/>
      <c r="AJ904" s="373"/>
      <c r="AK904" s="373"/>
      <c r="AL904" s="357" t="s">
        <v>665</v>
      </c>
      <c r="AM904" s="358"/>
      <c r="AN904" s="358"/>
      <c r="AO904" s="359"/>
      <c r="AP904" s="360" t="s">
        <v>666</v>
      </c>
      <c r="AQ904" s="360"/>
      <c r="AR904" s="360"/>
      <c r="AS904" s="360"/>
      <c r="AT904" s="360"/>
      <c r="AU904" s="360"/>
      <c r="AV904" s="360"/>
      <c r="AW904" s="360"/>
      <c r="AX904" s="360"/>
    </row>
    <row r="905" spans="1:50" ht="42" customHeight="1" x14ac:dyDescent="0.15">
      <c r="A905" s="376">
        <v>3</v>
      </c>
      <c r="B905" s="376">
        <v>1</v>
      </c>
      <c r="C905" s="361" t="s">
        <v>656</v>
      </c>
      <c r="D905" s="347"/>
      <c r="E905" s="347"/>
      <c r="F905" s="347"/>
      <c r="G905" s="347"/>
      <c r="H905" s="347"/>
      <c r="I905" s="347"/>
      <c r="J905" s="348" t="s">
        <v>695</v>
      </c>
      <c r="K905" s="349"/>
      <c r="L905" s="349"/>
      <c r="M905" s="349"/>
      <c r="N905" s="349"/>
      <c r="O905" s="349"/>
      <c r="P905" s="362" t="s">
        <v>663</v>
      </c>
      <c r="Q905" s="350"/>
      <c r="R905" s="350"/>
      <c r="S905" s="350"/>
      <c r="T905" s="350"/>
      <c r="U905" s="350"/>
      <c r="V905" s="350"/>
      <c r="W905" s="350"/>
      <c r="X905" s="350"/>
      <c r="Y905" s="351">
        <v>1.4</v>
      </c>
      <c r="Z905" s="352"/>
      <c r="AA905" s="352"/>
      <c r="AB905" s="353"/>
      <c r="AC905" s="363" t="s">
        <v>631</v>
      </c>
      <c r="AD905" s="371"/>
      <c r="AE905" s="371"/>
      <c r="AF905" s="371"/>
      <c r="AG905" s="371"/>
      <c r="AH905" s="372" t="s">
        <v>664</v>
      </c>
      <c r="AI905" s="373"/>
      <c r="AJ905" s="373"/>
      <c r="AK905" s="373"/>
      <c r="AL905" s="357" t="s">
        <v>665</v>
      </c>
      <c r="AM905" s="358"/>
      <c r="AN905" s="358"/>
      <c r="AO905" s="359"/>
      <c r="AP905" s="360" t="s">
        <v>666</v>
      </c>
      <c r="AQ905" s="360"/>
      <c r="AR905" s="360"/>
      <c r="AS905" s="360"/>
      <c r="AT905" s="360"/>
      <c r="AU905" s="360"/>
      <c r="AV905" s="360"/>
      <c r="AW905" s="360"/>
      <c r="AX905" s="360"/>
    </row>
    <row r="906" spans="1:50" ht="30" customHeight="1" x14ac:dyDescent="0.15">
      <c r="A906" s="376">
        <v>4</v>
      </c>
      <c r="B906" s="376">
        <v>1</v>
      </c>
      <c r="C906" s="361" t="s">
        <v>657</v>
      </c>
      <c r="D906" s="347"/>
      <c r="E906" s="347"/>
      <c r="F906" s="347"/>
      <c r="G906" s="347"/>
      <c r="H906" s="347"/>
      <c r="I906" s="347"/>
      <c r="J906" s="348" t="s">
        <v>695</v>
      </c>
      <c r="K906" s="349"/>
      <c r="L906" s="349"/>
      <c r="M906" s="349"/>
      <c r="N906" s="349"/>
      <c r="O906" s="349"/>
      <c r="P906" s="362" t="s">
        <v>663</v>
      </c>
      <c r="Q906" s="350"/>
      <c r="R906" s="350"/>
      <c r="S906" s="350"/>
      <c r="T906" s="350"/>
      <c r="U906" s="350"/>
      <c r="V906" s="350"/>
      <c r="W906" s="350"/>
      <c r="X906" s="350"/>
      <c r="Y906" s="351">
        <v>1.1000000000000001</v>
      </c>
      <c r="Z906" s="352"/>
      <c r="AA906" s="352"/>
      <c r="AB906" s="353"/>
      <c r="AC906" s="363" t="s">
        <v>631</v>
      </c>
      <c r="AD906" s="371"/>
      <c r="AE906" s="371"/>
      <c r="AF906" s="371"/>
      <c r="AG906" s="371"/>
      <c r="AH906" s="372" t="s">
        <v>664</v>
      </c>
      <c r="AI906" s="373"/>
      <c r="AJ906" s="373"/>
      <c r="AK906" s="373"/>
      <c r="AL906" s="357" t="s">
        <v>665</v>
      </c>
      <c r="AM906" s="358"/>
      <c r="AN906" s="358"/>
      <c r="AO906" s="359"/>
      <c r="AP906" s="360" t="s">
        <v>666</v>
      </c>
      <c r="AQ906" s="360"/>
      <c r="AR906" s="360"/>
      <c r="AS906" s="360"/>
      <c r="AT906" s="360"/>
      <c r="AU906" s="360"/>
      <c r="AV906" s="360"/>
      <c r="AW906" s="360"/>
      <c r="AX906" s="360"/>
    </row>
    <row r="907" spans="1:50" ht="48" customHeight="1" x14ac:dyDescent="0.15">
      <c r="A907" s="376">
        <v>5</v>
      </c>
      <c r="B907" s="376">
        <v>1</v>
      </c>
      <c r="C907" s="361" t="s">
        <v>689</v>
      </c>
      <c r="D907" s="347"/>
      <c r="E907" s="347"/>
      <c r="F907" s="347"/>
      <c r="G907" s="347"/>
      <c r="H907" s="347"/>
      <c r="I907" s="347"/>
      <c r="J907" s="348" t="s">
        <v>696</v>
      </c>
      <c r="K907" s="349"/>
      <c r="L907" s="349"/>
      <c r="M907" s="349"/>
      <c r="N907" s="349"/>
      <c r="O907" s="349"/>
      <c r="P907" s="362" t="s">
        <v>663</v>
      </c>
      <c r="Q907" s="350"/>
      <c r="R907" s="350"/>
      <c r="S907" s="350"/>
      <c r="T907" s="350"/>
      <c r="U907" s="350"/>
      <c r="V907" s="350"/>
      <c r="W907" s="350"/>
      <c r="X907" s="350"/>
      <c r="Y907" s="351">
        <v>0.9</v>
      </c>
      <c r="Z907" s="352"/>
      <c r="AA907" s="352"/>
      <c r="AB907" s="353"/>
      <c r="AC907" s="363" t="s">
        <v>631</v>
      </c>
      <c r="AD907" s="371"/>
      <c r="AE907" s="371"/>
      <c r="AF907" s="371"/>
      <c r="AG907" s="371"/>
      <c r="AH907" s="372" t="s">
        <v>664</v>
      </c>
      <c r="AI907" s="373"/>
      <c r="AJ907" s="373"/>
      <c r="AK907" s="373"/>
      <c r="AL907" s="357" t="s">
        <v>665</v>
      </c>
      <c r="AM907" s="358"/>
      <c r="AN907" s="358"/>
      <c r="AO907" s="359"/>
      <c r="AP907" s="360" t="s">
        <v>666</v>
      </c>
      <c r="AQ907" s="360"/>
      <c r="AR907" s="360"/>
      <c r="AS907" s="360"/>
      <c r="AT907" s="360"/>
      <c r="AU907" s="360"/>
      <c r="AV907" s="360"/>
      <c r="AW907" s="360"/>
      <c r="AX907" s="360"/>
    </row>
    <row r="908" spans="1:50" ht="30" customHeight="1" x14ac:dyDescent="0.15">
      <c r="A908" s="376">
        <v>6</v>
      </c>
      <c r="B908" s="376">
        <v>1</v>
      </c>
      <c r="C908" s="361" t="s">
        <v>658</v>
      </c>
      <c r="D908" s="347"/>
      <c r="E908" s="347"/>
      <c r="F908" s="347"/>
      <c r="G908" s="347"/>
      <c r="H908" s="347"/>
      <c r="I908" s="347"/>
      <c r="J908" s="348" t="s">
        <v>697</v>
      </c>
      <c r="K908" s="349"/>
      <c r="L908" s="349"/>
      <c r="M908" s="349"/>
      <c r="N908" s="349"/>
      <c r="O908" s="349"/>
      <c r="P908" s="362" t="s">
        <v>663</v>
      </c>
      <c r="Q908" s="350"/>
      <c r="R908" s="350"/>
      <c r="S908" s="350"/>
      <c r="T908" s="350"/>
      <c r="U908" s="350"/>
      <c r="V908" s="350"/>
      <c r="W908" s="350"/>
      <c r="X908" s="350"/>
      <c r="Y908" s="351">
        <v>0.9</v>
      </c>
      <c r="Z908" s="352"/>
      <c r="AA908" s="352"/>
      <c r="AB908" s="353"/>
      <c r="AC908" s="363" t="s">
        <v>631</v>
      </c>
      <c r="AD908" s="371"/>
      <c r="AE908" s="371"/>
      <c r="AF908" s="371"/>
      <c r="AG908" s="371"/>
      <c r="AH908" s="372" t="s">
        <v>664</v>
      </c>
      <c r="AI908" s="373"/>
      <c r="AJ908" s="373"/>
      <c r="AK908" s="373"/>
      <c r="AL908" s="357" t="s">
        <v>665</v>
      </c>
      <c r="AM908" s="358"/>
      <c r="AN908" s="358"/>
      <c r="AO908" s="359"/>
      <c r="AP908" s="360" t="s">
        <v>666</v>
      </c>
      <c r="AQ908" s="360"/>
      <c r="AR908" s="360"/>
      <c r="AS908" s="360"/>
      <c r="AT908" s="360"/>
      <c r="AU908" s="360"/>
      <c r="AV908" s="360"/>
      <c r="AW908" s="360"/>
      <c r="AX908" s="360"/>
    </row>
    <row r="909" spans="1:50" ht="49.5" customHeight="1" x14ac:dyDescent="0.15">
      <c r="A909" s="376">
        <v>7</v>
      </c>
      <c r="B909" s="376">
        <v>1</v>
      </c>
      <c r="C909" s="361" t="s">
        <v>659</v>
      </c>
      <c r="D909" s="347"/>
      <c r="E909" s="347"/>
      <c r="F909" s="347"/>
      <c r="G909" s="347"/>
      <c r="H909" s="347"/>
      <c r="I909" s="347"/>
      <c r="J909" s="348" t="s">
        <v>697</v>
      </c>
      <c r="K909" s="349"/>
      <c r="L909" s="349"/>
      <c r="M909" s="349"/>
      <c r="N909" s="349"/>
      <c r="O909" s="349"/>
      <c r="P909" s="362" t="s">
        <v>663</v>
      </c>
      <c r="Q909" s="350"/>
      <c r="R909" s="350"/>
      <c r="S909" s="350"/>
      <c r="T909" s="350"/>
      <c r="U909" s="350"/>
      <c r="V909" s="350"/>
      <c r="W909" s="350"/>
      <c r="X909" s="350"/>
      <c r="Y909" s="351">
        <v>0.9</v>
      </c>
      <c r="Z909" s="352"/>
      <c r="AA909" s="352"/>
      <c r="AB909" s="353"/>
      <c r="AC909" s="363" t="s">
        <v>631</v>
      </c>
      <c r="AD909" s="371"/>
      <c r="AE909" s="371"/>
      <c r="AF909" s="371"/>
      <c r="AG909" s="371"/>
      <c r="AH909" s="372" t="s">
        <v>664</v>
      </c>
      <c r="AI909" s="373"/>
      <c r="AJ909" s="373"/>
      <c r="AK909" s="373"/>
      <c r="AL909" s="357" t="s">
        <v>665</v>
      </c>
      <c r="AM909" s="358"/>
      <c r="AN909" s="358"/>
      <c r="AO909" s="359"/>
      <c r="AP909" s="360" t="s">
        <v>666</v>
      </c>
      <c r="AQ909" s="360"/>
      <c r="AR909" s="360"/>
      <c r="AS909" s="360"/>
      <c r="AT909" s="360"/>
      <c r="AU909" s="360"/>
      <c r="AV909" s="360"/>
      <c r="AW909" s="360"/>
      <c r="AX909" s="360"/>
    </row>
    <row r="910" spans="1:50" ht="44.25" customHeight="1" x14ac:dyDescent="0.15">
      <c r="A910" s="376">
        <v>8</v>
      </c>
      <c r="B910" s="376">
        <v>1</v>
      </c>
      <c r="C910" s="361" t="s">
        <v>660</v>
      </c>
      <c r="D910" s="347"/>
      <c r="E910" s="347"/>
      <c r="F910" s="347"/>
      <c r="G910" s="347"/>
      <c r="H910" s="347"/>
      <c r="I910" s="347"/>
      <c r="J910" s="348" t="s">
        <v>697</v>
      </c>
      <c r="K910" s="349"/>
      <c r="L910" s="349"/>
      <c r="M910" s="349"/>
      <c r="N910" s="349"/>
      <c r="O910" s="349"/>
      <c r="P910" s="362" t="s">
        <v>663</v>
      </c>
      <c r="Q910" s="350"/>
      <c r="R910" s="350"/>
      <c r="S910" s="350"/>
      <c r="T910" s="350"/>
      <c r="U910" s="350"/>
      <c r="V910" s="350"/>
      <c r="W910" s="350"/>
      <c r="X910" s="350"/>
      <c r="Y910" s="351">
        <v>0.9</v>
      </c>
      <c r="Z910" s="352"/>
      <c r="AA910" s="352"/>
      <c r="AB910" s="353"/>
      <c r="AC910" s="363" t="s">
        <v>631</v>
      </c>
      <c r="AD910" s="371"/>
      <c r="AE910" s="371"/>
      <c r="AF910" s="371"/>
      <c r="AG910" s="371"/>
      <c r="AH910" s="372" t="s">
        <v>664</v>
      </c>
      <c r="AI910" s="373"/>
      <c r="AJ910" s="373"/>
      <c r="AK910" s="373"/>
      <c r="AL910" s="357" t="s">
        <v>665</v>
      </c>
      <c r="AM910" s="358"/>
      <c r="AN910" s="358"/>
      <c r="AO910" s="359"/>
      <c r="AP910" s="360" t="s">
        <v>666</v>
      </c>
      <c r="AQ910" s="360"/>
      <c r="AR910" s="360"/>
      <c r="AS910" s="360"/>
      <c r="AT910" s="360"/>
      <c r="AU910" s="360"/>
      <c r="AV910" s="360"/>
      <c r="AW910" s="360"/>
      <c r="AX910" s="360"/>
    </row>
    <row r="911" spans="1:50" ht="48" customHeight="1" x14ac:dyDescent="0.15">
      <c r="A911" s="376">
        <v>9</v>
      </c>
      <c r="B911" s="376">
        <v>1</v>
      </c>
      <c r="C911" s="361" t="s">
        <v>661</v>
      </c>
      <c r="D911" s="347"/>
      <c r="E911" s="347"/>
      <c r="F911" s="347"/>
      <c r="G911" s="347"/>
      <c r="H911" s="347"/>
      <c r="I911" s="347"/>
      <c r="J911" s="348" t="s">
        <v>697</v>
      </c>
      <c r="K911" s="349"/>
      <c r="L911" s="349"/>
      <c r="M911" s="349"/>
      <c r="N911" s="349"/>
      <c r="O911" s="349"/>
      <c r="P911" s="362" t="s">
        <v>663</v>
      </c>
      <c r="Q911" s="350"/>
      <c r="R911" s="350"/>
      <c r="S911" s="350"/>
      <c r="T911" s="350"/>
      <c r="U911" s="350"/>
      <c r="V911" s="350"/>
      <c r="W911" s="350"/>
      <c r="X911" s="350"/>
      <c r="Y911" s="351">
        <v>0.9</v>
      </c>
      <c r="Z911" s="352"/>
      <c r="AA911" s="352"/>
      <c r="AB911" s="353"/>
      <c r="AC911" s="363" t="s">
        <v>631</v>
      </c>
      <c r="AD911" s="371"/>
      <c r="AE911" s="371"/>
      <c r="AF911" s="371"/>
      <c r="AG911" s="371"/>
      <c r="AH911" s="372" t="s">
        <v>664</v>
      </c>
      <c r="AI911" s="373"/>
      <c r="AJ911" s="373"/>
      <c r="AK911" s="373"/>
      <c r="AL911" s="357" t="s">
        <v>665</v>
      </c>
      <c r="AM911" s="358"/>
      <c r="AN911" s="358"/>
      <c r="AO911" s="359"/>
      <c r="AP911" s="360" t="s">
        <v>666</v>
      </c>
      <c r="AQ911" s="360"/>
      <c r="AR911" s="360"/>
      <c r="AS911" s="360"/>
      <c r="AT911" s="360"/>
      <c r="AU911" s="360"/>
      <c r="AV911" s="360"/>
      <c r="AW911" s="360"/>
      <c r="AX911" s="360"/>
    </row>
    <row r="912" spans="1:50" ht="55.5" customHeight="1" x14ac:dyDescent="0.15">
      <c r="A912" s="376">
        <v>10</v>
      </c>
      <c r="B912" s="376">
        <v>1</v>
      </c>
      <c r="C912" s="361" t="s">
        <v>662</v>
      </c>
      <c r="D912" s="347"/>
      <c r="E912" s="347"/>
      <c r="F912" s="347"/>
      <c r="G912" s="347"/>
      <c r="H912" s="347"/>
      <c r="I912" s="347"/>
      <c r="J912" s="348" t="s">
        <v>698</v>
      </c>
      <c r="K912" s="349"/>
      <c r="L912" s="349"/>
      <c r="M912" s="349"/>
      <c r="N912" s="349"/>
      <c r="O912" s="349"/>
      <c r="P912" s="362" t="s">
        <v>663</v>
      </c>
      <c r="Q912" s="350"/>
      <c r="R912" s="350"/>
      <c r="S912" s="350"/>
      <c r="T912" s="350"/>
      <c r="U912" s="350"/>
      <c r="V912" s="350"/>
      <c r="W912" s="350"/>
      <c r="X912" s="350"/>
      <c r="Y912" s="351">
        <v>0.9</v>
      </c>
      <c r="Z912" s="352"/>
      <c r="AA912" s="352"/>
      <c r="AB912" s="353"/>
      <c r="AC912" s="363" t="s">
        <v>631</v>
      </c>
      <c r="AD912" s="371"/>
      <c r="AE912" s="371"/>
      <c r="AF912" s="371"/>
      <c r="AG912" s="371"/>
      <c r="AH912" s="372" t="s">
        <v>664</v>
      </c>
      <c r="AI912" s="373"/>
      <c r="AJ912" s="373"/>
      <c r="AK912" s="373"/>
      <c r="AL912" s="357" t="s">
        <v>665</v>
      </c>
      <c r="AM912" s="358"/>
      <c r="AN912" s="358"/>
      <c r="AO912" s="359"/>
      <c r="AP912" s="360" t="s">
        <v>666</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6.75" customHeight="1" x14ac:dyDescent="0.15">
      <c r="A936" s="376">
        <v>1</v>
      </c>
      <c r="B936" s="376">
        <v>1</v>
      </c>
      <c r="C936" s="361" t="s">
        <v>732</v>
      </c>
      <c r="D936" s="347"/>
      <c r="E936" s="347"/>
      <c r="F936" s="347"/>
      <c r="G936" s="347"/>
      <c r="H936" s="347"/>
      <c r="I936" s="347"/>
      <c r="J936" s="348">
        <v>3010005004538</v>
      </c>
      <c r="K936" s="349"/>
      <c r="L936" s="349"/>
      <c r="M936" s="349"/>
      <c r="N936" s="349"/>
      <c r="O936" s="349"/>
      <c r="P936" s="362" t="s">
        <v>742</v>
      </c>
      <c r="Q936" s="350"/>
      <c r="R936" s="350"/>
      <c r="S936" s="350"/>
      <c r="T936" s="350"/>
      <c r="U936" s="350"/>
      <c r="V936" s="350"/>
      <c r="W936" s="350"/>
      <c r="X936" s="350"/>
      <c r="Y936" s="351">
        <v>17</v>
      </c>
      <c r="Z936" s="352"/>
      <c r="AA936" s="352"/>
      <c r="AB936" s="353"/>
      <c r="AC936" s="363" t="s">
        <v>498</v>
      </c>
      <c r="AD936" s="371"/>
      <c r="AE936" s="371"/>
      <c r="AF936" s="371"/>
      <c r="AG936" s="371"/>
      <c r="AH936" s="372" t="s">
        <v>746</v>
      </c>
      <c r="AI936" s="373"/>
      <c r="AJ936" s="373"/>
      <c r="AK936" s="373"/>
      <c r="AL936" s="357">
        <v>100</v>
      </c>
      <c r="AM936" s="358"/>
      <c r="AN936" s="358"/>
      <c r="AO936" s="359"/>
      <c r="AP936" s="360" t="s">
        <v>747</v>
      </c>
      <c r="AQ936" s="360"/>
      <c r="AR936" s="360"/>
      <c r="AS936" s="360"/>
      <c r="AT936" s="360"/>
      <c r="AU936" s="360"/>
      <c r="AV936" s="360"/>
      <c r="AW936" s="360"/>
      <c r="AX936" s="360"/>
    </row>
    <row r="937" spans="1:50" ht="35.25" customHeight="1" x14ac:dyDescent="0.15">
      <c r="A937" s="376">
        <v>2</v>
      </c>
      <c r="B937" s="376">
        <v>1</v>
      </c>
      <c r="C937" s="361" t="s">
        <v>733</v>
      </c>
      <c r="D937" s="347"/>
      <c r="E937" s="347"/>
      <c r="F937" s="347"/>
      <c r="G937" s="347"/>
      <c r="H937" s="347"/>
      <c r="I937" s="347"/>
      <c r="J937" s="348">
        <v>6011101018180</v>
      </c>
      <c r="K937" s="349"/>
      <c r="L937" s="349"/>
      <c r="M937" s="349"/>
      <c r="N937" s="349"/>
      <c r="O937" s="349"/>
      <c r="P937" s="362" t="s">
        <v>743</v>
      </c>
      <c r="Q937" s="350"/>
      <c r="R937" s="350"/>
      <c r="S937" s="350"/>
      <c r="T937" s="350"/>
      <c r="U937" s="350"/>
      <c r="V937" s="350"/>
      <c r="W937" s="350"/>
      <c r="X937" s="350"/>
      <c r="Y937" s="351">
        <v>14</v>
      </c>
      <c r="Z937" s="352"/>
      <c r="AA937" s="352"/>
      <c r="AB937" s="353"/>
      <c r="AC937" s="363" t="s">
        <v>498</v>
      </c>
      <c r="AD937" s="371"/>
      <c r="AE937" s="371"/>
      <c r="AF937" s="371"/>
      <c r="AG937" s="371"/>
      <c r="AH937" s="372" t="s">
        <v>747</v>
      </c>
      <c r="AI937" s="373"/>
      <c r="AJ937" s="373"/>
      <c r="AK937" s="373"/>
      <c r="AL937" s="357">
        <v>100</v>
      </c>
      <c r="AM937" s="358"/>
      <c r="AN937" s="358"/>
      <c r="AO937" s="359"/>
      <c r="AP937" s="360" t="s">
        <v>753</v>
      </c>
      <c r="AQ937" s="360"/>
      <c r="AR937" s="360"/>
      <c r="AS937" s="360"/>
      <c r="AT937" s="360"/>
      <c r="AU937" s="360"/>
      <c r="AV937" s="360"/>
      <c r="AW937" s="360"/>
      <c r="AX937" s="360"/>
    </row>
    <row r="938" spans="1:50" ht="33" customHeight="1" x14ac:dyDescent="0.15">
      <c r="A938" s="376">
        <v>3</v>
      </c>
      <c r="B938" s="376">
        <v>1</v>
      </c>
      <c r="C938" s="361" t="s">
        <v>734</v>
      </c>
      <c r="D938" s="347"/>
      <c r="E938" s="347"/>
      <c r="F938" s="347"/>
      <c r="G938" s="347"/>
      <c r="H938" s="347"/>
      <c r="I938" s="347"/>
      <c r="J938" s="348" t="s">
        <v>749</v>
      </c>
      <c r="K938" s="349"/>
      <c r="L938" s="349"/>
      <c r="M938" s="349"/>
      <c r="N938" s="349"/>
      <c r="O938" s="349"/>
      <c r="P938" s="362" t="s">
        <v>744</v>
      </c>
      <c r="Q938" s="350"/>
      <c r="R938" s="350"/>
      <c r="S938" s="350"/>
      <c r="T938" s="350"/>
      <c r="U938" s="350"/>
      <c r="V938" s="350"/>
      <c r="W938" s="350"/>
      <c r="X938" s="350"/>
      <c r="Y938" s="351">
        <v>4</v>
      </c>
      <c r="Z938" s="352"/>
      <c r="AA938" s="352"/>
      <c r="AB938" s="353"/>
      <c r="AC938" s="363" t="s">
        <v>498</v>
      </c>
      <c r="AD938" s="371"/>
      <c r="AE938" s="371"/>
      <c r="AF938" s="371"/>
      <c r="AG938" s="371"/>
      <c r="AH938" s="355" t="s">
        <v>746</v>
      </c>
      <c r="AI938" s="356"/>
      <c r="AJ938" s="356"/>
      <c r="AK938" s="356"/>
      <c r="AL938" s="357">
        <v>100</v>
      </c>
      <c r="AM938" s="358"/>
      <c r="AN938" s="358"/>
      <c r="AO938" s="359"/>
      <c r="AP938" s="360" t="s">
        <v>749</v>
      </c>
      <c r="AQ938" s="360"/>
      <c r="AR938" s="360"/>
      <c r="AS938" s="360"/>
      <c r="AT938" s="360"/>
      <c r="AU938" s="360"/>
      <c r="AV938" s="360"/>
      <c r="AW938" s="360"/>
      <c r="AX938" s="360"/>
    </row>
    <row r="939" spans="1:50" ht="30" customHeight="1" x14ac:dyDescent="0.15">
      <c r="A939" s="376">
        <v>4</v>
      </c>
      <c r="B939" s="376">
        <v>1</v>
      </c>
      <c r="C939" s="361" t="s">
        <v>735</v>
      </c>
      <c r="D939" s="347"/>
      <c r="E939" s="347"/>
      <c r="F939" s="347"/>
      <c r="G939" s="347"/>
      <c r="H939" s="347"/>
      <c r="I939" s="347"/>
      <c r="J939" s="348" t="s">
        <v>749</v>
      </c>
      <c r="K939" s="349"/>
      <c r="L939" s="349"/>
      <c r="M939" s="349"/>
      <c r="N939" s="349"/>
      <c r="O939" s="349"/>
      <c r="P939" s="362" t="s">
        <v>745</v>
      </c>
      <c r="Q939" s="350"/>
      <c r="R939" s="350"/>
      <c r="S939" s="350"/>
      <c r="T939" s="350"/>
      <c r="U939" s="350"/>
      <c r="V939" s="350"/>
      <c r="W939" s="350"/>
      <c r="X939" s="350"/>
      <c r="Y939" s="351">
        <v>0.3</v>
      </c>
      <c r="Z939" s="352"/>
      <c r="AA939" s="352"/>
      <c r="AB939" s="353"/>
      <c r="AC939" s="363" t="s">
        <v>498</v>
      </c>
      <c r="AD939" s="371"/>
      <c r="AE939" s="371"/>
      <c r="AF939" s="371"/>
      <c r="AG939" s="371"/>
      <c r="AH939" s="355" t="s">
        <v>748</v>
      </c>
      <c r="AI939" s="356"/>
      <c r="AJ939" s="356"/>
      <c r="AK939" s="356"/>
      <c r="AL939" s="357">
        <v>100</v>
      </c>
      <c r="AM939" s="358"/>
      <c r="AN939" s="358"/>
      <c r="AO939" s="359"/>
      <c r="AP939" s="360" t="s">
        <v>754</v>
      </c>
      <c r="AQ939" s="360"/>
      <c r="AR939" s="360"/>
      <c r="AS939" s="360"/>
      <c r="AT939" s="360"/>
      <c r="AU939" s="360"/>
      <c r="AV939" s="360"/>
      <c r="AW939" s="360"/>
      <c r="AX939" s="360"/>
    </row>
    <row r="940" spans="1:50" ht="33.75" customHeight="1" x14ac:dyDescent="0.15">
      <c r="A940" s="376">
        <v>5</v>
      </c>
      <c r="B940" s="376">
        <v>1</v>
      </c>
      <c r="C940" s="361" t="s">
        <v>736</v>
      </c>
      <c r="D940" s="347"/>
      <c r="E940" s="347"/>
      <c r="F940" s="347"/>
      <c r="G940" s="347"/>
      <c r="H940" s="347"/>
      <c r="I940" s="347"/>
      <c r="J940" s="348">
        <v>6012705001563</v>
      </c>
      <c r="K940" s="349"/>
      <c r="L940" s="349"/>
      <c r="M940" s="349"/>
      <c r="N940" s="349"/>
      <c r="O940" s="349"/>
      <c r="P940" s="362" t="s">
        <v>745</v>
      </c>
      <c r="Q940" s="350"/>
      <c r="R940" s="350"/>
      <c r="S940" s="350"/>
      <c r="T940" s="350"/>
      <c r="U940" s="350"/>
      <c r="V940" s="350"/>
      <c r="W940" s="350"/>
      <c r="X940" s="350"/>
      <c r="Y940" s="351">
        <v>0.3</v>
      </c>
      <c r="Z940" s="352"/>
      <c r="AA940" s="352"/>
      <c r="AB940" s="353"/>
      <c r="AC940" s="363" t="s">
        <v>498</v>
      </c>
      <c r="AD940" s="371"/>
      <c r="AE940" s="371"/>
      <c r="AF940" s="371"/>
      <c r="AG940" s="371"/>
      <c r="AH940" s="355" t="s">
        <v>748</v>
      </c>
      <c r="AI940" s="356"/>
      <c r="AJ940" s="356"/>
      <c r="AK940" s="356"/>
      <c r="AL940" s="357">
        <v>100</v>
      </c>
      <c r="AM940" s="358"/>
      <c r="AN940" s="358"/>
      <c r="AO940" s="359"/>
      <c r="AP940" s="360" t="s">
        <v>755</v>
      </c>
      <c r="AQ940" s="360"/>
      <c r="AR940" s="360"/>
      <c r="AS940" s="360"/>
      <c r="AT940" s="360"/>
      <c r="AU940" s="360"/>
      <c r="AV940" s="360"/>
      <c r="AW940" s="360"/>
      <c r="AX940" s="360"/>
    </row>
    <row r="941" spans="1:50" ht="35.25" customHeight="1" x14ac:dyDescent="0.15">
      <c r="A941" s="376">
        <v>6</v>
      </c>
      <c r="B941" s="376">
        <v>1</v>
      </c>
      <c r="C941" s="361" t="s">
        <v>737</v>
      </c>
      <c r="D941" s="347"/>
      <c r="E941" s="347"/>
      <c r="F941" s="347"/>
      <c r="G941" s="347"/>
      <c r="H941" s="347"/>
      <c r="I941" s="347"/>
      <c r="J941" s="348" t="s">
        <v>758</v>
      </c>
      <c r="K941" s="349"/>
      <c r="L941" s="349"/>
      <c r="M941" s="349"/>
      <c r="N941" s="349"/>
      <c r="O941" s="349"/>
      <c r="P941" s="362" t="s">
        <v>745</v>
      </c>
      <c r="Q941" s="350"/>
      <c r="R941" s="350"/>
      <c r="S941" s="350"/>
      <c r="T941" s="350"/>
      <c r="U941" s="350"/>
      <c r="V941" s="350"/>
      <c r="W941" s="350"/>
      <c r="X941" s="350"/>
      <c r="Y941" s="351">
        <v>0.2</v>
      </c>
      <c r="Z941" s="352"/>
      <c r="AA941" s="352"/>
      <c r="AB941" s="353"/>
      <c r="AC941" s="363" t="s">
        <v>498</v>
      </c>
      <c r="AD941" s="371"/>
      <c r="AE941" s="371"/>
      <c r="AF941" s="371"/>
      <c r="AG941" s="371"/>
      <c r="AH941" s="355" t="s">
        <v>749</v>
      </c>
      <c r="AI941" s="356"/>
      <c r="AJ941" s="356"/>
      <c r="AK941" s="356"/>
      <c r="AL941" s="357">
        <v>100</v>
      </c>
      <c r="AM941" s="358"/>
      <c r="AN941" s="358"/>
      <c r="AO941" s="359"/>
      <c r="AP941" s="360" t="s">
        <v>749</v>
      </c>
      <c r="AQ941" s="360"/>
      <c r="AR941" s="360"/>
      <c r="AS941" s="360"/>
      <c r="AT941" s="360"/>
      <c r="AU941" s="360"/>
      <c r="AV941" s="360"/>
      <c r="AW941" s="360"/>
      <c r="AX941" s="360"/>
    </row>
    <row r="942" spans="1:50" ht="44.25" customHeight="1" x14ac:dyDescent="0.15">
      <c r="A942" s="376">
        <v>7</v>
      </c>
      <c r="B942" s="376">
        <v>1</v>
      </c>
      <c r="C942" s="361" t="s">
        <v>738</v>
      </c>
      <c r="D942" s="347"/>
      <c r="E942" s="347"/>
      <c r="F942" s="347"/>
      <c r="G942" s="347"/>
      <c r="H942" s="347"/>
      <c r="I942" s="347"/>
      <c r="J942" s="348" t="s">
        <v>759</v>
      </c>
      <c r="K942" s="349"/>
      <c r="L942" s="349"/>
      <c r="M942" s="349"/>
      <c r="N942" s="349"/>
      <c r="O942" s="349"/>
      <c r="P942" s="362" t="s">
        <v>745</v>
      </c>
      <c r="Q942" s="350"/>
      <c r="R942" s="350"/>
      <c r="S942" s="350"/>
      <c r="T942" s="350"/>
      <c r="U942" s="350"/>
      <c r="V942" s="350"/>
      <c r="W942" s="350"/>
      <c r="X942" s="350"/>
      <c r="Y942" s="351">
        <v>0.2</v>
      </c>
      <c r="Z942" s="352"/>
      <c r="AA942" s="352"/>
      <c r="AB942" s="353"/>
      <c r="AC942" s="363" t="s">
        <v>498</v>
      </c>
      <c r="AD942" s="371"/>
      <c r="AE942" s="371"/>
      <c r="AF942" s="371"/>
      <c r="AG942" s="371"/>
      <c r="AH942" s="355" t="s">
        <v>750</v>
      </c>
      <c r="AI942" s="356"/>
      <c r="AJ942" s="356"/>
      <c r="AK942" s="356"/>
      <c r="AL942" s="357">
        <v>100</v>
      </c>
      <c r="AM942" s="358"/>
      <c r="AN942" s="358"/>
      <c r="AO942" s="359"/>
      <c r="AP942" s="360" t="s">
        <v>756</v>
      </c>
      <c r="AQ942" s="360"/>
      <c r="AR942" s="360"/>
      <c r="AS942" s="360"/>
      <c r="AT942" s="360"/>
      <c r="AU942" s="360"/>
      <c r="AV942" s="360"/>
      <c r="AW942" s="360"/>
      <c r="AX942" s="360"/>
    </row>
    <row r="943" spans="1:50" ht="30" customHeight="1" x14ac:dyDescent="0.15">
      <c r="A943" s="376">
        <v>8</v>
      </c>
      <c r="B943" s="376">
        <v>1</v>
      </c>
      <c r="C943" s="361" t="s">
        <v>739</v>
      </c>
      <c r="D943" s="347"/>
      <c r="E943" s="347"/>
      <c r="F943" s="347"/>
      <c r="G943" s="347"/>
      <c r="H943" s="347"/>
      <c r="I943" s="347"/>
      <c r="J943" s="348" t="s">
        <v>759</v>
      </c>
      <c r="K943" s="349"/>
      <c r="L943" s="349"/>
      <c r="M943" s="349"/>
      <c r="N943" s="349"/>
      <c r="O943" s="349"/>
      <c r="P943" s="362" t="s">
        <v>745</v>
      </c>
      <c r="Q943" s="350"/>
      <c r="R943" s="350"/>
      <c r="S943" s="350"/>
      <c r="T943" s="350"/>
      <c r="U943" s="350"/>
      <c r="V943" s="350"/>
      <c r="W943" s="350"/>
      <c r="X943" s="350"/>
      <c r="Y943" s="351">
        <v>0.2</v>
      </c>
      <c r="Z943" s="352"/>
      <c r="AA943" s="352"/>
      <c r="AB943" s="353"/>
      <c r="AC943" s="363" t="s">
        <v>498</v>
      </c>
      <c r="AD943" s="371"/>
      <c r="AE943" s="371"/>
      <c r="AF943" s="371"/>
      <c r="AG943" s="371"/>
      <c r="AH943" s="355" t="s">
        <v>749</v>
      </c>
      <c r="AI943" s="356"/>
      <c r="AJ943" s="356"/>
      <c r="AK943" s="356"/>
      <c r="AL943" s="357">
        <v>100</v>
      </c>
      <c r="AM943" s="358"/>
      <c r="AN943" s="358"/>
      <c r="AO943" s="359"/>
      <c r="AP943" s="360" t="s">
        <v>757</v>
      </c>
      <c r="AQ943" s="360"/>
      <c r="AR943" s="360"/>
      <c r="AS943" s="360"/>
      <c r="AT943" s="360"/>
      <c r="AU943" s="360"/>
      <c r="AV943" s="360"/>
      <c r="AW943" s="360"/>
      <c r="AX943" s="360"/>
    </row>
    <row r="944" spans="1:50" ht="30" customHeight="1" x14ac:dyDescent="0.15">
      <c r="A944" s="376">
        <v>9</v>
      </c>
      <c r="B944" s="376">
        <v>1</v>
      </c>
      <c r="C944" s="361" t="s">
        <v>740</v>
      </c>
      <c r="D944" s="347"/>
      <c r="E944" s="347"/>
      <c r="F944" s="347"/>
      <c r="G944" s="347"/>
      <c r="H944" s="347"/>
      <c r="I944" s="347"/>
      <c r="J944" s="348" t="s">
        <v>759</v>
      </c>
      <c r="K944" s="349"/>
      <c r="L944" s="349"/>
      <c r="M944" s="349"/>
      <c r="N944" s="349"/>
      <c r="O944" s="349"/>
      <c r="P944" s="362" t="s">
        <v>745</v>
      </c>
      <c r="Q944" s="350"/>
      <c r="R944" s="350"/>
      <c r="S944" s="350"/>
      <c r="T944" s="350"/>
      <c r="U944" s="350"/>
      <c r="V944" s="350"/>
      <c r="W944" s="350"/>
      <c r="X944" s="350"/>
      <c r="Y944" s="351">
        <v>0.2</v>
      </c>
      <c r="Z944" s="352"/>
      <c r="AA944" s="352"/>
      <c r="AB944" s="353"/>
      <c r="AC944" s="363" t="s">
        <v>498</v>
      </c>
      <c r="AD944" s="371"/>
      <c r="AE944" s="371"/>
      <c r="AF944" s="371"/>
      <c r="AG944" s="371"/>
      <c r="AH944" s="355" t="s">
        <v>751</v>
      </c>
      <c r="AI944" s="356"/>
      <c r="AJ944" s="356"/>
      <c r="AK944" s="356"/>
      <c r="AL944" s="357">
        <v>100</v>
      </c>
      <c r="AM944" s="358"/>
      <c r="AN944" s="358"/>
      <c r="AO944" s="359"/>
      <c r="AP944" s="360" t="s">
        <v>749</v>
      </c>
      <c r="AQ944" s="360"/>
      <c r="AR944" s="360"/>
      <c r="AS944" s="360"/>
      <c r="AT944" s="360"/>
      <c r="AU944" s="360"/>
      <c r="AV944" s="360"/>
      <c r="AW944" s="360"/>
      <c r="AX944" s="360"/>
    </row>
    <row r="945" spans="1:50" ht="30" customHeight="1" x14ac:dyDescent="0.15">
      <c r="A945" s="376">
        <v>10</v>
      </c>
      <c r="B945" s="376">
        <v>1</v>
      </c>
      <c r="C945" s="361" t="s">
        <v>741</v>
      </c>
      <c r="D945" s="347"/>
      <c r="E945" s="347"/>
      <c r="F945" s="347"/>
      <c r="G945" s="347"/>
      <c r="H945" s="347"/>
      <c r="I945" s="347"/>
      <c r="J945" s="348" t="s">
        <v>759</v>
      </c>
      <c r="K945" s="349"/>
      <c r="L945" s="349"/>
      <c r="M945" s="349"/>
      <c r="N945" s="349"/>
      <c r="O945" s="349"/>
      <c r="P945" s="362" t="s">
        <v>745</v>
      </c>
      <c r="Q945" s="350"/>
      <c r="R945" s="350"/>
      <c r="S945" s="350"/>
      <c r="T945" s="350"/>
      <c r="U945" s="350"/>
      <c r="V945" s="350"/>
      <c r="W945" s="350"/>
      <c r="X945" s="350"/>
      <c r="Y945" s="351">
        <v>0.2</v>
      </c>
      <c r="Z945" s="352"/>
      <c r="AA945" s="352"/>
      <c r="AB945" s="353"/>
      <c r="AC945" s="363" t="s">
        <v>498</v>
      </c>
      <c r="AD945" s="371"/>
      <c r="AE945" s="371"/>
      <c r="AF945" s="371"/>
      <c r="AG945" s="371"/>
      <c r="AH945" s="355" t="s">
        <v>752</v>
      </c>
      <c r="AI945" s="356"/>
      <c r="AJ945" s="356"/>
      <c r="AK945" s="356"/>
      <c r="AL945" s="357">
        <v>100</v>
      </c>
      <c r="AM945" s="358"/>
      <c r="AN945" s="358"/>
      <c r="AO945" s="359"/>
      <c r="AP945" s="360" t="s">
        <v>754</v>
      </c>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76">
        <v>1</v>
      </c>
      <c r="B969" s="376">
        <v>1</v>
      </c>
      <c r="C969" s="361" t="s">
        <v>670</v>
      </c>
      <c r="D969" s="347"/>
      <c r="E969" s="347"/>
      <c r="F969" s="347"/>
      <c r="G969" s="347"/>
      <c r="H969" s="347"/>
      <c r="I969" s="347"/>
      <c r="J969" s="348" t="s">
        <v>695</v>
      </c>
      <c r="K969" s="349"/>
      <c r="L969" s="349"/>
      <c r="M969" s="349"/>
      <c r="N969" s="349"/>
      <c r="O969" s="349"/>
      <c r="P969" s="362" t="s">
        <v>671</v>
      </c>
      <c r="Q969" s="350"/>
      <c r="R969" s="350"/>
      <c r="S969" s="350"/>
      <c r="T969" s="350"/>
      <c r="U969" s="350"/>
      <c r="V969" s="350"/>
      <c r="W969" s="350"/>
      <c r="X969" s="350"/>
      <c r="Y969" s="351">
        <v>9.1999999999999993</v>
      </c>
      <c r="Z969" s="352"/>
      <c r="AA969" s="352"/>
      <c r="AB969" s="353"/>
      <c r="AC969" s="363" t="s">
        <v>498</v>
      </c>
      <c r="AD969" s="371"/>
      <c r="AE969" s="371"/>
      <c r="AF969" s="371"/>
      <c r="AG969" s="371"/>
      <c r="AH969" s="372" t="s">
        <v>672</v>
      </c>
      <c r="AI969" s="373"/>
      <c r="AJ969" s="373"/>
      <c r="AK969" s="373"/>
      <c r="AL969" s="357">
        <v>100</v>
      </c>
      <c r="AM969" s="358"/>
      <c r="AN969" s="358"/>
      <c r="AO969" s="359"/>
      <c r="AP969" s="360" t="s">
        <v>673</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customHeight="1" x14ac:dyDescent="0.15">
      <c r="A1002" s="376">
        <v>1</v>
      </c>
      <c r="B1002" s="376">
        <v>1</v>
      </c>
      <c r="C1002" s="361" t="s">
        <v>690</v>
      </c>
      <c r="D1002" s="347"/>
      <c r="E1002" s="347"/>
      <c r="F1002" s="347"/>
      <c r="G1002" s="347"/>
      <c r="H1002" s="347"/>
      <c r="I1002" s="347"/>
      <c r="J1002" s="348" t="s">
        <v>699</v>
      </c>
      <c r="K1002" s="349"/>
      <c r="L1002" s="349"/>
      <c r="M1002" s="349"/>
      <c r="N1002" s="349"/>
      <c r="O1002" s="349"/>
      <c r="P1002" s="362" t="s">
        <v>687</v>
      </c>
      <c r="Q1002" s="350"/>
      <c r="R1002" s="350"/>
      <c r="S1002" s="350"/>
      <c r="T1002" s="350"/>
      <c r="U1002" s="350"/>
      <c r="V1002" s="350"/>
      <c r="W1002" s="350"/>
      <c r="X1002" s="350"/>
      <c r="Y1002" s="351">
        <v>0.9</v>
      </c>
      <c r="Z1002" s="352"/>
      <c r="AA1002" s="352"/>
      <c r="AB1002" s="353"/>
      <c r="AC1002" s="363" t="s">
        <v>498</v>
      </c>
      <c r="AD1002" s="371"/>
      <c r="AE1002" s="371"/>
      <c r="AF1002" s="371"/>
      <c r="AG1002" s="371"/>
      <c r="AH1002" s="372" t="s">
        <v>675</v>
      </c>
      <c r="AI1002" s="373"/>
      <c r="AJ1002" s="373"/>
      <c r="AK1002" s="373"/>
      <c r="AL1002" s="357">
        <v>100</v>
      </c>
      <c r="AM1002" s="358"/>
      <c r="AN1002" s="358"/>
      <c r="AO1002" s="359"/>
      <c r="AP1002" s="360" t="s">
        <v>691</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customHeight="1" x14ac:dyDescent="0.15">
      <c r="A1102" s="376">
        <v>1</v>
      </c>
      <c r="B1102" s="376">
        <v>1</v>
      </c>
      <c r="C1102" s="374"/>
      <c r="D1102" s="374"/>
      <c r="E1102" s="147" t="s">
        <v>674</v>
      </c>
      <c r="F1102" s="375"/>
      <c r="G1102" s="375"/>
      <c r="H1102" s="375"/>
      <c r="I1102" s="375"/>
      <c r="J1102" s="348" t="s">
        <v>699</v>
      </c>
      <c r="K1102" s="349"/>
      <c r="L1102" s="349"/>
      <c r="M1102" s="349"/>
      <c r="N1102" s="349"/>
      <c r="O1102" s="349"/>
      <c r="P1102" s="362" t="s">
        <v>674</v>
      </c>
      <c r="Q1102" s="350"/>
      <c r="R1102" s="350"/>
      <c r="S1102" s="350"/>
      <c r="T1102" s="350"/>
      <c r="U1102" s="350"/>
      <c r="V1102" s="350"/>
      <c r="W1102" s="350"/>
      <c r="X1102" s="350"/>
      <c r="Y1102" s="351" t="s">
        <v>675</v>
      </c>
      <c r="Z1102" s="352"/>
      <c r="AA1102" s="352"/>
      <c r="AB1102" s="353"/>
      <c r="AC1102" s="354"/>
      <c r="AD1102" s="354"/>
      <c r="AE1102" s="354"/>
      <c r="AF1102" s="354"/>
      <c r="AG1102" s="354"/>
      <c r="AH1102" s="355" t="s">
        <v>672</v>
      </c>
      <c r="AI1102" s="356"/>
      <c r="AJ1102" s="356"/>
      <c r="AK1102" s="356"/>
      <c r="AL1102" s="357" t="s">
        <v>676</v>
      </c>
      <c r="AM1102" s="358"/>
      <c r="AN1102" s="358"/>
      <c r="AO1102" s="359"/>
      <c r="AP1102" s="360" t="s">
        <v>674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13:AO932">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03:AO912">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4" max="49" man="1"/>
    <brk id="699" max="49" man="1"/>
    <brk id="739" max="49" man="1"/>
    <brk id="778" max="49" man="1"/>
    <brk id="833" max="49" man="1"/>
    <brk id="909"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t="s">
        <v>569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569</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445</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551</v>
      </c>
      <c r="AF2" s="1032"/>
      <c r="AG2" s="1032"/>
      <c r="AH2" s="1032"/>
      <c r="AI2" s="1032" t="s">
        <v>548</v>
      </c>
      <c r="AJ2" s="1032"/>
      <c r="AK2" s="1032"/>
      <c r="AL2" s="1032"/>
      <c r="AM2" s="1032" t="s">
        <v>522</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552</v>
      </c>
      <c r="AF9" s="1032"/>
      <c r="AG9" s="1032"/>
      <c r="AH9" s="1032"/>
      <c r="AI9" s="1032" t="s">
        <v>548</v>
      </c>
      <c r="AJ9" s="1032"/>
      <c r="AK9" s="1032"/>
      <c r="AL9" s="1032"/>
      <c r="AM9" s="1032" t="s">
        <v>522</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551</v>
      </c>
      <c r="AF16" s="1032"/>
      <c r="AG16" s="1032"/>
      <c r="AH16" s="1032"/>
      <c r="AI16" s="1032" t="s">
        <v>549</v>
      </c>
      <c r="AJ16" s="1032"/>
      <c r="AK16" s="1032"/>
      <c r="AL16" s="1032"/>
      <c r="AM16" s="1032" t="s">
        <v>522</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553</v>
      </c>
      <c r="AF23" s="1032"/>
      <c r="AG23" s="1032"/>
      <c r="AH23" s="1032"/>
      <c r="AI23" s="1032" t="s">
        <v>548</v>
      </c>
      <c r="AJ23" s="1032"/>
      <c r="AK23" s="1032"/>
      <c r="AL23" s="1032"/>
      <c r="AM23" s="1032" t="s">
        <v>522</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551</v>
      </c>
      <c r="AF30" s="1032"/>
      <c r="AG30" s="1032"/>
      <c r="AH30" s="1032"/>
      <c r="AI30" s="1032" t="s">
        <v>548</v>
      </c>
      <c r="AJ30" s="1032"/>
      <c r="AK30" s="1032"/>
      <c r="AL30" s="1032"/>
      <c r="AM30" s="1032" t="s">
        <v>546</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553</v>
      </c>
      <c r="AF37" s="1032"/>
      <c r="AG37" s="1032"/>
      <c r="AH37" s="1032"/>
      <c r="AI37" s="1032" t="s">
        <v>550</v>
      </c>
      <c r="AJ37" s="1032"/>
      <c r="AK37" s="1032"/>
      <c r="AL37" s="1032"/>
      <c r="AM37" s="1032" t="s">
        <v>547</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551</v>
      </c>
      <c r="AF44" s="1032"/>
      <c r="AG44" s="1032"/>
      <c r="AH44" s="1032"/>
      <c r="AI44" s="1032" t="s">
        <v>548</v>
      </c>
      <c r="AJ44" s="1032"/>
      <c r="AK44" s="1032"/>
      <c r="AL44" s="1032"/>
      <c r="AM44" s="1032" t="s">
        <v>522</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551</v>
      </c>
      <c r="AF51" s="1032"/>
      <c r="AG51" s="1032"/>
      <c r="AH51" s="1032"/>
      <c r="AI51" s="1032" t="s">
        <v>548</v>
      </c>
      <c r="AJ51" s="1032"/>
      <c r="AK51" s="1032"/>
      <c r="AL51" s="1032"/>
      <c r="AM51" s="1032" t="s">
        <v>522</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551</v>
      </c>
      <c r="AF58" s="1032"/>
      <c r="AG58" s="1032"/>
      <c r="AH58" s="1032"/>
      <c r="AI58" s="1032" t="s">
        <v>548</v>
      </c>
      <c r="AJ58" s="1032"/>
      <c r="AK58" s="1032"/>
      <c r="AL58" s="1032"/>
      <c r="AM58" s="1032" t="s">
        <v>522</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551</v>
      </c>
      <c r="AF65" s="1032"/>
      <c r="AG65" s="1032"/>
      <c r="AH65" s="1032"/>
      <c r="AI65" s="1032" t="s">
        <v>548</v>
      </c>
      <c r="AJ65" s="1032"/>
      <c r="AK65" s="1032"/>
      <c r="AL65" s="1032"/>
      <c r="AM65" s="1032" t="s">
        <v>522</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486</v>
      </c>
      <c r="H2" s="596"/>
      <c r="I2" s="596"/>
      <c r="J2" s="596"/>
      <c r="K2" s="596"/>
      <c r="L2" s="596"/>
      <c r="M2" s="596"/>
      <c r="N2" s="596"/>
      <c r="O2" s="596"/>
      <c r="P2" s="596"/>
      <c r="Q2" s="596"/>
      <c r="R2" s="596"/>
      <c r="S2" s="596"/>
      <c r="T2" s="596"/>
      <c r="U2" s="596"/>
      <c r="V2" s="596"/>
      <c r="W2" s="596"/>
      <c r="X2" s="596"/>
      <c r="Y2" s="596"/>
      <c r="Z2" s="596"/>
      <c r="AA2" s="596"/>
      <c r="AB2" s="597"/>
      <c r="AC2" s="595" t="s">
        <v>488</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2019-05-23T02:47:43Z</cp:lastPrinted>
  <dcterms:created xsi:type="dcterms:W3CDTF">2012-03-13T00:50:25Z</dcterms:created>
  <dcterms:modified xsi:type="dcterms:W3CDTF">2020-11-11T07:21:43Z</dcterms:modified>
</cp:coreProperties>
</file>