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5100_健康局　がん・疾病対策課\アレルギー係\R02年度\作業依頼\201116_行政事業レビューシート記載の確認等について\R1年度\"/>
    </mc:Choice>
  </mc:AlternateContent>
  <bookViews>
    <workbookView xWindow="4140" yWindow="0" windowWidth="15150" windowHeight="112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<sst xmlns="http://schemas.openxmlformats.org/spreadsheetml/2006/main" count="2942" uniqueCount="704">
  <si>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</si>
  <si>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</si>
  <si>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</si>
  <si>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</si>
  <si>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</si>
  <si>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</si>
  <si>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</si>
  <si>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</si>
  <si>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</si>
  <si>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</si>
  <si>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</si>
  <si>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</si>
  <si>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</si>
  <si>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</si>
  <si>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</si>
  <si>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</si>
  <si>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</si>
  <si>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</si>
  <si>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</si>
  <si>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</si>
  <si>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</si>
  <si>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</si>
  <si>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</si>
  <si>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</si>
  <si>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</si>
  <si>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</si>
  <si>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</si>
  <si>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</si>
  <si>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</si>
  <si>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</si>
  <si>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</si>
  <si>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</si>
  <si>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</si>
  <si>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</si>
  <si>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</si>
  <si>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</si>
  <si>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</si>
  <si>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</si>
  <si>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</si>
  <si>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</si>
  <si>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</si>
  <si>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</si>
  <si>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</si>
  <si>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</si>
  <si>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</si>
  <si>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</si>
  <si>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</si>
  <si>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</si>
  <si>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</si>
  <si>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</si>
  <si>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</si>
  <si>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</si>
  <si>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</si>
  <si>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</si>
  <si>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</si>
  <si>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</si>
  <si>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</si>
  <si>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</si>
  <si>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</si>
  <si>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</si>
  <si>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</si>
  <si>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</si>
  <si>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</si>
  <si>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</si>
  <si>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</si>
  <si>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</si>
  <si>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</si>
  <si>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</si>
  <si>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</si>
  <si>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</si>
  <si>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</si>
  <si>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</si>
  <si>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</si>
  <si>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</si>
  <si>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</si>
  <si>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</si>
  <si>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</si>
  <si>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</si>
  <si>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</si>
  <si>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</si>
  <si>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</si>
  <si>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</si>
  <si>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</si>
  <si>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</si>
  <si>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</si>
  <si>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</si>
  <si>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</si>
  <si>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</si>
  <si>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</si>
  <si>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</si>
  <si>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</si>
  <si>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</si>
  <si>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</si>
  <si>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</si>
  <si>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</si>
  <si>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</si>
  <si>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</si>
  <si>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</si>
  <si>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</si>
  <si>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</si>
  <si>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</si>
  <si>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</si>
  <si>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</si>
  <si>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</si>
  <si>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</si>
  <si>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</si>
  <si>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</si>
  <si>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</si>
  <si>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</si>
  <si>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</si>
  <si>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</si>
  <si>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</si>
  <si>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</si>
  <si>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</si>
  <si>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</si>
  <si>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</si>
  <si>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</si>
  <si>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</si>
  <si>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</si>
  <si>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</si>
  <si>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</si>
  <si>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</si>
  <si>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</si>
  <si>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</si>
  <si>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</si>
  <si>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</si>
  <si>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</si>
  <si>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</si>
  <si>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</si>
  <si>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</si>
  <si>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</si>
  <si>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</si>
  <si>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</si>
  <si>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</si>
  <si>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</si>
  <si>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</si>
  <si>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</si>
  <si>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</si>
  <si>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</si>
  <si>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</si>
  <si>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</si>
  <si>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</si>
  <si>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</si>
  <si>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</si>
  <si>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</si>
  <si>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</si>
  <si>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</si>
  <si>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</si>
  <si>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</si>
  <si>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</si>
  <si>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</si>
  <si>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</si>
  <si>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</si>
  <si>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</si>
  <si>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</si>
  <si>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</si>
  <si>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</si>
  <si>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</si>
  <si>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</si>
  <si>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</si>
  <si>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</si>
  <si>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</si>
  <si>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</si>
  <si>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</si>
  <si>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</si>
  <si>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</si>
  <si>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</si>
  <si>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</si>
  <si>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</si>
  <si>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</si>
  <si>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</si>
  <si>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</si>
  <si>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</si>
  <si>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</si>
  <si>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</si>
  <si>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</si>
  <si>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</si>
  <si>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</si>
  <si>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</si>
  <si>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</si>
  <si>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</si>
  <si>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</si>
  <si>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</si>
  <si>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</si>
  <si>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</si>
  <si>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</si>
  <si>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</si>
  <si>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</si>
  <si>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</si>
  <si>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</si>
  <si>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</si>
  <si>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</si>
  <si>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</si>
  <si>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</si>
  <si>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</si>
  <si>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</si>
  <si>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</si>
  <si>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</si>
  <si>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</si>
  <si>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</si>
  <si>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</si>
  <si>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</si>
  <si>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</si>
  <si>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</si>
  <si>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</si>
  <si>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</si>
  <si>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</si>
  <si>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</si>
  <si>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</si>
  <si>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</si>
  <si>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</si>
  <si>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</si>
  <si>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</si>
  <si>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</si>
  <si>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</si>
  <si>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</si>
  <si>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</si>
  <si>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</si>
  <si>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</si>
  <si>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</si>
  <si>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</si>
  <si>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</si>
  <si>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</si>
  <si>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</si>
  <si>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</si>
  <si>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</si>
  <si>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</si>
  <si>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</si>
  <si>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</si>
  <si>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</si>
  <si>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</si>
  <si>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</si>
  <si>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</si>
  <si>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</si>
  <si>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</si>
  <si>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</si>
  <si>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</si>
  <si>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</si>
  <si>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</si>
  <si>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</si>
  <si>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</si>
  <si>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</si>
  <si>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</si>
  <si>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</si>
  <si>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</si>
  <si>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</si>
  <si>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</si>
  <si>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</si>
  <si>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</si>
  <si>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</si>
  <si>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</si>
  <si>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</si>
  <si>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</si>
  <si>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</si>
  <si>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</si>
  <si>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</si>
  <si>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</si>
  <si>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</si>
  <si>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</si>
  <si>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</si>
  <si>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</si>
  <si>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</si>
  <si>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</si>
  <si>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</si>
  <si>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</si>
  <si>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</si>
  <si>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</si>
  <si>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</si>
  <si>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</si>
  <si>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</si>
  <si>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</si>
  <si>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</si>
  <si>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</si>
  <si>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</si>
  <si>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</si>
  <si>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</si>
  <si>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</si>
  <si>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</si>
  <si>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</si>
  <si>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</si>
  <si>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</si>
  <si>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</si>
  <si>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</si>
  <si>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</si>
  <si>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</si>
  <si>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</si>
  <si>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</si>
  <si>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</si>
  <si>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</si>
  <si>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</si>
  <si>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</si>
  <si>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</si>
  <si>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</si>
  <si>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</si>
  <si>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</si>
  <si>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</si>
  <si>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</si>
  <si>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</si>
  <si>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</si>
  <si>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</si>
  <si>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</si>
  <si>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</si>
  <si>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</si>
  <si>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</si>
  <si>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</si>
  <si>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</si>
  <si>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</si>
  <si>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</si>
  <si>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</si>
  <si>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</si>
  <si>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</si>
  <si>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</si>
  <si>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</si>
  <si>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</si>
  <si>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</si>
  <si>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</si>
  <si>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</si>
  <si>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</si>
  <si>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</si>
  <si>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</si>
  <si>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</si>
  <si>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</si>
  <si>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</si>
  <si>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</si>
  <si>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</si>
  <si>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</si>
  <si>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</si>
  <si>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</si>
  <si>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</si>
  <si>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</si>
  <si>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</si>
  <si>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</si>
  <si>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</si>
  <si>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</si>
  <si>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</si>
  <si>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</si>
  <si>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</si>
  <si>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</si>
  <si>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</si>
  <si>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</si>
  <si>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</si>
  <si>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</si>
  <si>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</si>
  <si>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</si>
  <si>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</si>
  <si>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</si>
  <si>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</si>
  <si>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</si>
  <si>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</si>
  <si>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</si>
  <si>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</si>
  <si>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</si>
  <si>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</si>
  <si>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</si>
  <si>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</si>
  <si>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</si>
  <si>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</si>
  <si>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</si>
  <si>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</si>
  <si>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</si>
  <si>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</si>
  <si>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</si>
  <si>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</si>
  <si>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</si>
  <si>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</si>
  <si>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</si>
  <si>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</si>
  <si>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</si>
  <si>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</si>
  <si>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</si>
  <si>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</si>
  <si>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</si>
  <si>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</si>
  <si>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</si>
  <si>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</si>
  <si>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</si>
  <si>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</si>
  <si>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</si>
  <si>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</si>
  <si>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</si>
  <si>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</si>
  <si>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</si>
  <si>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</si>
  <si>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</si>
  <si>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</si>
  <si>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</si>
  <si>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</si>
  <si>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</si>
  <si>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</si>
  <si>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</si>
  <si>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</si>
  <si>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</si>
  <si>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</si>
  <si>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</si>
  <si>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</si>
  <si>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</si>
  <si>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</si>
  <si>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</si>
  <si>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</si>
  <si>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</si>
  <si>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</si>
  <si>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</si>
  <si>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</si>
  <si>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</si>
  <si>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</si>
  <si>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</si>
  <si>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</si>
  <si>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</si>
  <si>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</si>
  <si>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</si>
  <si>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</si>
  <si>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</si>
  <si>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</si>
  <si>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</si>
  <si>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</si>
  <si>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</si>
  <si>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</si>
  <si>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</si>
  <si>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</si>
  <si>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</si>
  <si>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</si>
  <si>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</si>
  <si>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</si>
  <si>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</si>
  <si>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</si>
  <si>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</si>
  <si>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</si>
  <si>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</si>
  <si>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</si>
  <si>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</si>
  <si>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</si>
  <si>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</si>
  <si>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</si>
  <si>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</si>
  <si>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</si>
  <si>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</si>
  <si>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</si>
  <si>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</si>
  <si>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</si>
  <si>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</si>
  <si>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</si>
  <si>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</si>
  <si>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</si>
  <si>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</si>
  <si>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</si>
  <si>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</si>
  <si>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</si>
  <si>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</si>
  <si>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</si>
  <si>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</si>
  <si>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</si>
  <si>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</si>
  <si>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</si>
  <si>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</si>
  <si>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</si>
  <si>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</si>
  <si>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</si>
  <si>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</si>
  <si>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</si>
  <si>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</si>
  <si>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</si>
  <si>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</si>
  <si>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</si>
  <si>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</si>
  <si>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</si>
  <si>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</si>
  <si>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</si>
  <si>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</si>
  <si>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</si>
  <si>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</si>
  <si>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</si>
  <si>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</si>
  <si>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</si>
  <si>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</si>
  <si>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</si>
  <si>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</si>
  <si>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</si>
  <si>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</si>
  <si>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</si>
  <si>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</si>
  <si>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</si>
  <si>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</si>
  <si>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</si>
  <si>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</si>
  <si>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</si>
  <si>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</si>
  <si>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</si>
  <si>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</si>
  <si>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</si>
  <si>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</si>
  <si>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</si>
  <si>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</si>
  <si>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</si>
  <si>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</si>
  <si>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</si>
  <si>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</si>
  <si>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</si>
  <si>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</si>
  <si>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</si>
  <si>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</si>
  <si>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</si>
  <si>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</si>
  <si>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</si>
  <si>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</si>
  <si>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</si>
  <si>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</si>
  <si>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</si>
  <si>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</si>
  <si>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</si>
  <si>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</si>
  <si>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</si>
  <si>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</si>
  <si>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</si>
  <si>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</si>
  <si>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</si>
  <si>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</si>
  <si>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</si>
  <si>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</si>
  <si>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</si>
  <si>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</si>
  <si>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</si>
  <si>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</si>
  <si>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</si>
  <si>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</si>
  <si>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</si>
  <si>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</si>
  <si>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</si>
  <si>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</si>
  <si>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</si>
  <si>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</si>
  <si>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</si>
  <si>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</si>
  <si>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</si>
  <si>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</si>
  <si>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</si>
  <si>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</si>
  <si>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</si>
  <si>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</si>
  <si>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</si>
  <si>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</si>
  <si>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</si>
  <si>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</si>
  <si>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</si>
  <si>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</si>
  <si>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</si>
  <si>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</si>
  <si>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</si>
  <si>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</si>
  <si>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</si>
  <si>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</si>
  <si>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</si>
  <si>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</si>
  <si>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</si>
  <si>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</si>
  <si>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</si>
  <si>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</si>
  <si>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</si>
  <si>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</si>
  <si>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</si>
  <si>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</si>
  <si>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</si>
  <si>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</si>
  <si>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</si>
  <si>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</si>
  <si>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</si>
  <si>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</si>
  <si>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</si>
  <si>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</si>
  <si>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</si>
  <si>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</si>
  <si>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リウマチ・アレルギー特別対策事業</t>
    <phoneticPr fontId="5"/>
  </si>
  <si>
    <t>厚生労働省</t>
  </si>
  <si>
    <t>健康局</t>
    <phoneticPr fontId="5"/>
  </si>
  <si>
    <t>がん・疾病対策課</t>
    <phoneticPr fontId="5"/>
  </si>
  <si>
    <t>○</t>
  </si>
  <si>
    <t>-</t>
    <phoneticPr fontId="5"/>
  </si>
  <si>
    <t>「都道府県におけるアレルギー疾患の医療提供体制の整備について」（平成29年７月28日健発0728第１号健康局長通知）</t>
    <phoneticPr fontId="5"/>
  </si>
  <si>
    <t>リウマチ、気管支喘息、アトピー性皮膚炎、花粉症等のリウマチ・アレルギー性疾患患者は国民の2人に1人に上ると言われており、患者数や国民の関心も高い重要な問題となっていることから、都道府県の実情に応じた各種事業を実施し、患者や家族ひいては国民一般からの悩みや不安の解消を図る。</t>
    <phoneticPr fontId="5"/>
  </si>
  <si>
    <t>-</t>
    <phoneticPr fontId="5"/>
  </si>
  <si>
    <t>-</t>
    <phoneticPr fontId="5"/>
  </si>
  <si>
    <t>-</t>
    <phoneticPr fontId="5"/>
  </si>
  <si>
    <t>-</t>
    <phoneticPr fontId="5"/>
  </si>
  <si>
    <t>-</t>
    <phoneticPr fontId="5"/>
  </si>
  <si>
    <t>-</t>
    <phoneticPr fontId="5"/>
  </si>
  <si>
    <t>-</t>
    <phoneticPr fontId="5"/>
  </si>
  <si>
    <t>-</t>
    <phoneticPr fontId="5"/>
  </si>
  <si>
    <t>疾病予防対策事業費等補助金</t>
    <phoneticPr fontId="5"/>
  </si>
  <si>
    <t>前年度実績同数以下</t>
    <phoneticPr fontId="5"/>
  </si>
  <si>
    <t>気管支喘息死者数の減少</t>
    <phoneticPr fontId="5"/>
  </si>
  <si>
    <t>人口動態統計、(一社）日本アレルギー学会ホームページ</t>
    <phoneticPr fontId="5"/>
  </si>
  <si>
    <t>人</t>
    <phoneticPr fontId="5"/>
  </si>
  <si>
    <t>人</t>
    <phoneticPr fontId="5"/>
  </si>
  <si>
    <t>-</t>
    <phoneticPr fontId="5"/>
  </si>
  <si>
    <t>-</t>
    <phoneticPr fontId="5"/>
  </si>
  <si>
    <t>-</t>
    <phoneticPr fontId="5"/>
  </si>
  <si>
    <t>-</t>
    <phoneticPr fontId="5"/>
  </si>
  <si>
    <t>事業実施自治体数</t>
    <phoneticPr fontId="5"/>
  </si>
  <si>
    <t>件</t>
    <phoneticPr fontId="5"/>
  </si>
  <si>
    <t>件</t>
    <phoneticPr fontId="5"/>
  </si>
  <si>
    <t>単位あたりコスト=X／Y　　　
X:「執行額」
Y:「事業実施自治体数」　　　　　　　　　　　　　　　　　</t>
    <phoneticPr fontId="5"/>
  </si>
  <si>
    <t>円</t>
    <rPh sb="0" eb="1">
      <t>エン</t>
    </rPh>
    <phoneticPr fontId="5"/>
  </si>
  <si>
    <t>　　X/Y</t>
    <phoneticPr fontId="5"/>
  </si>
  <si>
    <t>2,000,000/7</t>
    <phoneticPr fontId="5"/>
  </si>
  <si>
    <t>Ⅰ－５－２　難病等の予防・治療等を充実させること</t>
    <phoneticPr fontId="5"/>
  </si>
  <si>
    <t>-</t>
    <phoneticPr fontId="5"/>
  </si>
  <si>
    <t>-</t>
    <phoneticPr fontId="5"/>
  </si>
  <si>
    <t>-</t>
    <phoneticPr fontId="5"/>
  </si>
  <si>
    <t>-</t>
    <phoneticPr fontId="5"/>
  </si>
  <si>
    <t>-</t>
    <phoneticPr fontId="5"/>
  </si>
  <si>
    <t>リウマチ・アレルギーの予防・治療を推進し、目標達成に寄与する。</t>
    <phoneticPr fontId="5"/>
  </si>
  <si>
    <t>-</t>
    <phoneticPr fontId="5"/>
  </si>
  <si>
    <t>-</t>
    <phoneticPr fontId="5"/>
  </si>
  <si>
    <t>-</t>
    <phoneticPr fontId="5"/>
  </si>
  <si>
    <t>無</t>
  </si>
  <si>
    <t>‐</t>
  </si>
  <si>
    <t>-</t>
    <phoneticPr fontId="5"/>
  </si>
  <si>
    <t>リウマチ・アレルギー疾患患者やその家族、ひいては国民一般からの悩みや不安の解消を図るための事業であり、国費を投入しなければ事業目的が達成できない。</t>
    <phoneticPr fontId="5"/>
  </si>
  <si>
    <t>民間療法を含め膨大な情報が氾濫しており、国が確かな情報を発信する必要がある。</t>
    <phoneticPr fontId="5"/>
  </si>
  <si>
    <t>リウマチ・アレルギー疾患患者に対する様々な事業を実施し、悩みや不安の解消を図るという政策目的達成に向けて、優先度の高い事業である。</t>
    <phoneticPr fontId="5"/>
  </si>
  <si>
    <t>自治体向け補助金として、支出先の選定は妥当である。</t>
    <phoneticPr fontId="5"/>
  </si>
  <si>
    <t>単位当たりコストの水準は妥当である。</t>
    <phoneticPr fontId="5"/>
  </si>
  <si>
    <t>費目・使途は事業目的に即している。</t>
    <phoneticPr fontId="5"/>
  </si>
  <si>
    <t>リウマチ・アレルギー対策費</t>
    <phoneticPr fontId="5"/>
  </si>
  <si>
    <t>160</t>
    <phoneticPr fontId="5"/>
  </si>
  <si>
    <t>138</t>
    <phoneticPr fontId="5"/>
  </si>
  <si>
    <t>137</t>
    <phoneticPr fontId="5"/>
  </si>
  <si>
    <t>145</t>
    <phoneticPr fontId="5"/>
  </si>
  <si>
    <t>110</t>
    <phoneticPr fontId="5"/>
  </si>
  <si>
    <t>145</t>
    <phoneticPr fontId="5"/>
  </si>
  <si>
    <t>127</t>
    <phoneticPr fontId="5"/>
  </si>
  <si>
    <t>-</t>
    <phoneticPr fontId="5"/>
  </si>
  <si>
    <t>-</t>
    <phoneticPr fontId="5"/>
  </si>
  <si>
    <t>自治体向け補助金として地域の実情にあわせた実効性の高い手段となっている。</t>
    <phoneticPr fontId="5"/>
  </si>
  <si>
    <t>事業については、各自治体において講習会の開催や患者情報を共有するための協議会の開催の経費等を補助しているところであり、有意義なものであることから、今後においては事業実施自治体数が増加するよう、引き続き事業についての周知していくこととしている。</t>
    <phoneticPr fontId="5"/>
  </si>
  <si>
    <t>静岡県</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</si>
  <si>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</si>
  <si>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</si>
  <si>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</si>
  <si>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</si>
  <si>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</si>
  <si>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</si>
  <si>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</si>
  <si>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</si>
  <si>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</si>
  <si>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補助金等交付</t>
  </si>
  <si>
    <t>東京都</t>
    <rPh sb="0" eb="3">
      <t>トウキョウト</t>
    </rPh>
    <phoneticPr fontId="5"/>
  </si>
  <si>
    <t>埼玉県</t>
    <rPh sb="0" eb="3">
      <t>サイタマケン</t>
    </rPh>
    <phoneticPr fontId="5"/>
  </si>
  <si>
    <t>岐阜県</t>
    <rPh sb="0" eb="3">
      <t>ギフケン</t>
    </rPh>
    <phoneticPr fontId="5"/>
  </si>
  <si>
    <t>愛知県</t>
    <rPh sb="0" eb="3">
      <t>アイチケン</t>
    </rPh>
    <phoneticPr fontId="5"/>
  </si>
  <si>
    <t>鳥取県</t>
    <rPh sb="0" eb="3">
      <t>トットリケン</t>
    </rPh>
    <phoneticPr fontId="5"/>
  </si>
  <si>
    <t>山梨県</t>
    <rPh sb="0" eb="3">
      <t>ヤマナシケン</t>
    </rPh>
    <phoneticPr fontId="5"/>
  </si>
  <si>
    <t>茨城県</t>
    <rPh sb="0" eb="3">
      <t>イバラキケン</t>
    </rPh>
    <phoneticPr fontId="5"/>
  </si>
  <si>
    <t>大阪府</t>
    <rPh sb="0" eb="2">
      <t>オオサカ</t>
    </rPh>
    <rPh sb="2" eb="3">
      <t>フ</t>
    </rPh>
    <phoneticPr fontId="5"/>
  </si>
  <si>
    <t>滋賀県</t>
    <rPh sb="0" eb="3">
      <t>シガケン</t>
    </rPh>
    <phoneticPr fontId="5"/>
  </si>
  <si>
    <t>Ⅰ－５　感染症など健康を脅かす疾病を予防・防止するとともに、感染者等に必要な医療等を確保すること</t>
    <phoneticPr fontId="5"/>
  </si>
  <si>
    <t>予防・健康づくりの推進</t>
    <phoneticPr fontId="5"/>
  </si>
  <si>
    <t>食物によるアナフィラキシーショック死亡者数ゼロ【2028年度まで】</t>
    <phoneticPr fontId="5"/>
  </si>
  <si>
    <t>人</t>
    <rPh sb="0" eb="1">
      <t>ヒト</t>
    </rPh>
    <phoneticPr fontId="5"/>
  </si>
  <si>
    <t>-</t>
    <phoneticPr fontId="5"/>
  </si>
  <si>
    <t>-</t>
    <phoneticPr fontId="5"/>
  </si>
  <si>
    <t>-</t>
    <phoneticPr fontId="5"/>
  </si>
  <si>
    <t>-</t>
    <phoneticPr fontId="5"/>
  </si>
  <si>
    <t>-</t>
    <phoneticPr fontId="5"/>
  </si>
  <si>
    <t>-</t>
    <phoneticPr fontId="5"/>
  </si>
  <si>
    <t>-</t>
    <phoneticPr fontId="5"/>
  </si>
  <si>
    <t>-</t>
    <phoneticPr fontId="5"/>
  </si>
  <si>
    <t>都道府県が実施する患者市民への啓発事業及び医療従事者等への研修事業を実施した都道府県数</t>
    <rPh sb="0" eb="4">
      <t>トドウフケン</t>
    </rPh>
    <rPh sb="5" eb="7">
      <t>ジッシ</t>
    </rPh>
    <rPh sb="9" eb="11">
      <t>カンジャ</t>
    </rPh>
    <rPh sb="11" eb="13">
      <t>シミン</t>
    </rPh>
    <rPh sb="15" eb="17">
      <t>ケイハツ</t>
    </rPh>
    <rPh sb="17" eb="19">
      <t>ジギョウ</t>
    </rPh>
    <rPh sb="19" eb="20">
      <t>オヨ</t>
    </rPh>
    <rPh sb="21" eb="23">
      <t>イリョウ</t>
    </rPh>
    <rPh sb="23" eb="26">
      <t>ジュウジシャ</t>
    </rPh>
    <rPh sb="26" eb="27">
      <t>トウ</t>
    </rPh>
    <rPh sb="29" eb="31">
      <t>ケンシュウ</t>
    </rPh>
    <rPh sb="31" eb="33">
      <t>ジギョウ</t>
    </rPh>
    <rPh sb="34" eb="36">
      <t>ジッシ</t>
    </rPh>
    <rPh sb="38" eb="42">
      <t>トドウフケン</t>
    </rPh>
    <rPh sb="42" eb="43">
      <t>スウ</t>
    </rPh>
    <phoneticPr fontId="5"/>
  </si>
  <si>
    <t>件</t>
    <rPh sb="0" eb="1">
      <t>ケン</t>
    </rPh>
    <phoneticPr fontId="5"/>
  </si>
  <si>
    <t>-</t>
    <phoneticPr fontId="5"/>
  </si>
  <si>
    <t>達成している。</t>
    <rPh sb="0" eb="2">
      <t>タッセイ</t>
    </rPh>
    <phoneticPr fontId="5"/>
  </si>
  <si>
    <t>本事業（事業番号164）は地域において喘息死を減少させること並びにリウマチ及びアレルギー対策を推進するためのものであり、事業番号170「リウマチ・アレルギー対策費」はリウマチ及びアレルギー対策を総合的・体系的に実施するための検討を行うものである。</t>
    <phoneticPr fontId="5"/>
  </si>
  <si>
    <t>喘息死者数は増加傾向にあり、引き続き事業を実施する必要がある。リウマチ・アレルギー特別対策事業については、平成24～29年度の事業実施自治体数は同数程度にとどまっていたが、平成30年度は大幅に増加したことから、当事業の改善が進んでいる。</t>
    <rPh sb="6" eb="8">
      <t>ゾウカ</t>
    </rPh>
    <rPh sb="86" eb="88">
      <t>ヘイセイ</t>
    </rPh>
    <rPh sb="90" eb="92">
      <t>ネンド</t>
    </rPh>
    <rPh sb="93" eb="95">
      <t>オオハバ</t>
    </rPh>
    <rPh sb="96" eb="98">
      <t>ゾウカ</t>
    </rPh>
    <rPh sb="105" eb="106">
      <t>トウ</t>
    </rPh>
    <rPh sb="106" eb="108">
      <t>ジギョウ</t>
    </rPh>
    <rPh sb="109" eb="111">
      <t>カイゼン</t>
    </rPh>
    <rPh sb="112" eb="113">
      <t>スス</t>
    </rPh>
    <phoneticPr fontId="5"/>
  </si>
  <si>
    <t>149</t>
    <phoneticPr fontId="5"/>
  </si>
  <si>
    <t>13,481,000/39</t>
    <phoneticPr fontId="5"/>
  </si>
  <si>
    <t>県民に対する情報提供事業、人材育成事業</t>
    <rPh sb="0" eb="2">
      <t>ケンミン</t>
    </rPh>
    <rPh sb="3" eb="4">
      <t>タイ</t>
    </rPh>
    <rPh sb="6" eb="8">
      <t>ジョウホウ</t>
    </rPh>
    <rPh sb="8" eb="10">
      <t>テイキョウ</t>
    </rPh>
    <rPh sb="10" eb="12">
      <t>ジギョウ</t>
    </rPh>
    <rPh sb="13" eb="15">
      <t>ジンザイ</t>
    </rPh>
    <rPh sb="15" eb="17">
      <t>イクセイ</t>
    </rPh>
    <rPh sb="17" eb="19">
      <t>ジギョウ</t>
    </rPh>
    <phoneticPr fontId="5"/>
  </si>
  <si>
    <t>協議会の開催、医療従事者向けの研修事業</t>
    <rPh sb="0" eb="3">
      <t>キョウギカイ</t>
    </rPh>
    <rPh sb="4" eb="6">
      <t>カイサイ</t>
    </rPh>
    <rPh sb="7" eb="9">
      <t>イリョウ</t>
    </rPh>
    <rPh sb="9" eb="12">
      <t>ジュウジシャ</t>
    </rPh>
    <rPh sb="12" eb="13">
      <t>ム</t>
    </rPh>
    <rPh sb="15" eb="17">
      <t>ケンシュウ</t>
    </rPh>
    <rPh sb="17" eb="19">
      <t>ジギョウ</t>
    </rPh>
    <phoneticPr fontId="5"/>
  </si>
  <si>
    <t>協議会の開催、医療従事者向けの研修事業</t>
    <rPh sb="0" eb="3">
      <t>キョウギカイ</t>
    </rPh>
    <rPh sb="4" eb="6">
      <t>カイサイ</t>
    </rPh>
    <phoneticPr fontId="5"/>
  </si>
  <si>
    <t>会議の開催、実態調査</t>
    <rPh sb="0" eb="2">
      <t>カイギ</t>
    </rPh>
    <rPh sb="3" eb="5">
      <t>カイサイ</t>
    </rPh>
    <rPh sb="6" eb="8">
      <t>ジッタイ</t>
    </rPh>
    <rPh sb="8" eb="10">
      <t>チョウサ</t>
    </rPh>
    <phoneticPr fontId="5"/>
  </si>
  <si>
    <t>検討委員会の設置、医療従事者向けの研修事業</t>
    <rPh sb="0" eb="2">
      <t>ケントウ</t>
    </rPh>
    <rPh sb="2" eb="5">
      <t>イインカイ</t>
    </rPh>
    <rPh sb="6" eb="8">
      <t>セッチ</t>
    </rPh>
    <phoneticPr fontId="5"/>
  </si>
  <si>
    <t>医療従事者・学校関係者向けの研修事業</t>
    <rPh sb="6" eb="8">
      <t>ガッコウ</t>
    </rPh>
    <rPh sb="8" eb="11">
      <t>カンケイシャ</t>
    </rPh>
    <phoneticPr fontId="5"/>
  </si>
  <si>
    <t>協議会の開催、実態調査</t>
    <rPh sb="0" eb="3">
      <t>キョウギカイ</t>
    </rPh>
    <rPh sb="4" eb="6">
      <t>カイサイ</t>
    </rPh>
    <rPh sb="7" eb="9">
      <t>ジッタイ</t>
    </rPh>
    <rPh sb="9" eb="11">
      <t>チョウサ</t>
    </rPh>
    <phoneticPr fontId="5"/>
  </si>
  <si>
    <t>連絡協議会の設置、知識の普及啓発事業</t>
    <rPh sb="0" eb="2">
      <t>レンラク</t>
    </rPh>
    <rPh sb="2" eb="5">
      <t>キョウギカイ</t>
    </rPh>
    <rPh sb="6" eb="8">
      <t>セッチ</t>
    </rPh>
    <rPh sb="9" eb="11">
      <t>チシキ</t>
    </rPh>
    <rPh sb="12" eb="14">
      <t>フキュウ</t>
    </rPh>
    <rPh sb="14" eb="16">
      <t>ケイハツ</t>
    </rPh>
    <rPh sb="16" eb="18">
      <t>ジギョウ</t>
    </rPh>
    <phoneticPr fontId="5"/>
  </si>
  <si>
    <t>連絡協議会の運営、医療従事者向けの研修事業</t>
    <rPh sb="0" eb="2">
      <t>レンラク</t>
    </rPh>
    <rPh sb="2" eb="5">
      <t>キョウギカイ</t>
    </rPh>
    <rPh sb="6" eb="8">
      <t>ウンエイ</t>
    </rPh>
    <phoneticPr fontId="5"/>
  </si>
  <si>
    <t>連絡協議会の設置、実態調査</t>
    <rPh sb="0" eb="2">
      <t>レンラク</t>
    </rPh>
    <rPh sb="2" eb="5">
      <t>キョウギカイ</t>
    </rPh>
    <rPh sb="6" eb="8">
      <t>セッチ</t>
    </rPh>
    <rPh sb="9" eb="11">
      <t>ジッタイ</t>
    </rPh>
    <rPh sb="11" eb="13">
      <t>チョウサ</t>
    </rPh>
    <phoneticPr fontId="5"/>
  </si>
  <si>
    <t>76,000,000,/39</t>
    <phoneticPr fontId="5"/>
  </si>
  <si>
    <t>交付要綱により負担割合を定めており、妥当である。</t>
    <rPh sb="0" eb="4">
      <t>コウフヨウコウ</t>
    </rPh>
    <rPh sb="7" eb="11">
      <t>フタンワリアイ</t>
    </rPh>
    <rPh sb="12" eb="13">
      <t>サダ</t>
    </rPh>
    <rPh sb="18" eb="20">
      <t>ダトウ</t>
    </rPh>
    <phoneticPr fontId="5"/>
  </si>
  <si>
    <t>点検対象外</t>
    <rPh sb="0" eb="2">
      <t>テンケン</t>
    </rPh>
    <rPh sb="2" eb="5">
      <t>タイショウガイ</t>
    </rPh>
    <phoneticPr fontId="5"/>
  </si>
  <si>
    <t>①医療従事者向けの研修を実施し、専門医等の人材育成を行う。
②一般国民向けに自己管理（セルフケア）の観点からのシンポジウム開催等リウマチ・アレルギー性疾患に関する正しい知識の啓発活動を実施し重症化防止を図る。
【補助率】1/2</t>
    <phoneticPr fontId="5"/>
  </si>
  <si>
    <t>リウマチ・アレルギー性疾患に関する正しい知識の啓発活動を実施し重症化防止を図るために必要な事業であり、引き続き、必要な予算額を確保し、適正な執行に努めること。</t>
    <rPh sb="42" eb="44">
      <t>ヒツヨウ</t>
    </rPh>
    <rPh sb="45" eb="47">
      <t>ジギョウ</t>
    </rPh>
    <phoneticPr fontId="5"/>
  </si>
  <si>
    <t>がん・疾病対策課長
江浪　武志</t>
    <phoneticPr fontId="5"/>
  </si>
  <si>
    <t>-</t>
    <phoneticPr fontId="5"/>
  </si>
  <si>
    <t>-</t>
    <phoneticPr fontId="5"/>
  </si>
  <si>
    <t>-</t>
    <phoneticPr fontId="5"/>
  </si>
  <si>
    <t>-</t>
    <phoneticPr fontId="5"/>
  </si>
  <si>
    <t>A.埼玉県</t>
    <rPh sb="2" eb="5">
      <t>サイタマケン</t>
    </rPh>
    <phoneticPr fontId="5"/>
  </si>
  <si>
    <t>報償費</t>
    <rPh sb="0" eb="3">
      <t>ホウショウヒ</t>
    </rPh>
    <phoneticPr fontId="5"/>
  </si>
  <si>
    <t>需用費</t>
    <rPh sb="0" eb="3">
      <t>ジュヨウヒ</t>
    </rPh>
    <phoneticPr fontId="5"/>
  </si>
  <si>
    <t>使用料及び賃借料</t>
    <rPh sb="0" eb="2">
      <t>シヨウ</t>
    </rPh>
    <rPh sb="2" eb="3">
      <t>リョウ</t>
    </rPh>
    <rPh sb="3" eb="4">
      <t>オヨ</t>
    </rPh>
    <rPh sb="5" eb="8">
      <t>チンシャクリョウ</t>
    </rPh>
    <phoneticPr fontId="5"/>
  </si>
  <si>
    <t>職員旅費</t>
    <rPh sb="0" eb="2">
      <t>ショクイン</t>
    </rPh>
    <rPh sb="2" eb="4">
      <t>リョヒ</t>
    </rPh>
    <phoneticPr fontId="5"/>
  </si>
  <si>
    <t>印刷製本費</t>
    <rPh sb="0" eb="5">
      <t>インサツセイホンヒ</t>
    </rPh>
    <phoneticPr fontId="5"/>
  </si>
  <si>
    <t>委託料</t>
    <rPh sb="0" eb="3">
      <t>イタクリョウ</t>
    </rPh>
    <phoneticPr fontId="5"/>
  </si>
  <si>
    <t>県民向け講演会</t>
    <rPh sb="0" eb="2">
      <t>ケンミン</t>
    </rPh>
    <rPh sb="2" eb="3">
      <t>ム</t>
    </rPh>
    <rPh sb="4" eb="7">
      <t>コウエンカイ</t>
    </rPh>
    <phoneticPr fontId="5"/>
  </si>
  <si>
    <t>賃借料</t>
    <rPh sb="0" eb="3">
      <t>チンシャクリョウ</t>
    </rPh>
    <phoneticPr fontId="5"/>
  </si>
  <si>
    <t>平成31年度の増額については、平成29年度にアレルギー疾患対策基本指針に基づき、「都道府県におけるアレルギー疾患の医療提供体制の整備について」（平成29年７月28日健発0728第１号健康局長通知）を都道府県宛に発出したことから、当事業の実施自治体の増加が見込まれたもの。
平成32年度の増額については、新経済・財政再生計画改革工程表2018のＫＰＩを達成するため、当事業の補助先を47都道府県（予算上）に拡充するため。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</si>
</sst>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152400</xdr:colOff>
      <xdr:row>32</xdr:row>
      <xdr:rowOff>50800</xdr:rowOff>
    </xdr:from>
    <xdr:to>
      <xdr:col>51</xdr:col>
      <xdr:colOff>77355</xdr:colOff>
      <xdr:row>33</xdr:row>
      <xdr:rowOff>170103</xdr:rowOff>
    </xdr:to>
    <xdr:sp macro="" textlink="">
      <xdr:nvSpPr>
        <xdr:cNvPr id="4" name="テキスト ボックス 3"/>
        <xdr:cNvSpPr txBox="1"/>
      </xdr:nvSpPr>
      <xdr:spPr>
        <a:xfrm>
          <a:off x="9499600" y="11620500"/>
          <a:ext cx="1220355" cy="4114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前年度実績以下</a:t>
          </a:r>
          <a:endParaRPr kumimoji="1" lang="en-US" altLang="ja-JP" sz="800"/>
        </a:p>
        <a:p>
          <a:endParaRPr kumimoji="1" lang="ja-JP" altLang="en-US" sz="900"/>
        </a:p>
      </xdr:txBody>
    </xdr:sp>
    <xdr:clientData/>
  </xdr:twoCellAnchor>
  <xdr:twoCellAnchor>
    <xdr:from>
      <xdr:col>16</xdr:col>
      <xdr:colOff>50800</xdr:colOff>
      <xdr:row>740</xdr:row>
      <xdr:rowOff>228600</xdr:rowOff>
    </xdr:from>
    <xdr:to>
      <xdr:col>38</xdr:col>
      <xdr:colOff>124442</xdr:colOff>
      <xdr:row>742</xdr:row>
      <xdr:rowOff>155426</xdr:rowOff>
    </xdr:to>
    <xdr:sp macro="" textlink="">
      <xdr:nvSpPr>
        <xdr:cNvPr id="8" name="テキスト ボックス 7"/>
        <xdr:cNvSpPr txBox="1"/>
      </xdr:nvSpPr>
      <xdr:spPr bwMode="auto">
        <a:xfrm>
          <a:off x="3302000" y="42125900"/>
          <a:ext cx="4544042" cy="63802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lnSpc>
              <a:spcPts val="1500"/>
            </a:lnSpc>
          </a:pPr>
          <a:r>
            <a:rPr kumimoji="1" lang="ja-JP" altLang="en-US" sz="1200"/>
            <a:t>１３百万円</a:t>
          </a:r>
        </a:p>
      </xdr:txBody>
    </xdr:sp>
    <xdr:clientData/>
  </xdr:twoCellAnchor>
  <xdr:twoCellAnchor>
    <xdr:from>
      <xdr:col>16</xdr:col>
      <xdr:colOff>190500</xdr:colOff>
      <xdr:row>743</xdr:row>
      <xdr:rowOff>38100</xdr:rowOff>
    </xdr:from>
    <xdr:to>
      <xdr:col>38</xdr:col>
      <xdr:colOff>136340</xdr:colOff>
      <xdr:row>744</xdr:row>
      <xdr:rowOff>192921</xdr:rowOff>
    </xdr:to>
    <xdr:sp macro="" textlink="">
      <xdr:nvSpPr>
        <xdr:cNvPr id="9" name="大かっこ 8"/>
        <xdr:cNvSpPr/>
      </xdr:nvSpPr>
      <xdr:spPr bwMode="auto">
        <a:xfrm>
          <a:off x="3441700" y="43002200"/>
          <a:ext cx="4416240" cy="5104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latin typeface="+mn-lt"/>
              <a:ea typeface="+mn-ea"/>
              <a:cs typeface="+mn-cs"/>
            </a:rPr>
            <a:t>交付申請書の内容審査、交付決定、等　</a:t>
          </a:r>
          <a:endParaRPr kumimoji="1" lang="en-US" altLang="ja-JP" sz="1100">
            <a:solidFill>
              <a:schemeClr val="tx1"/>
            </a:solidFill>
            <a:latin typeface="+mn-lt"/>
            <a:ea typeface="+mn-ea"/>
            <a:cs typeface="+mn-cs"/>
          </a:endParaRPr>
        </a:p>
      </xdr:txBody>
    </xdr:sp>
    <xdr:clientData/>
  </xdr:twoCellAnchor>
  <xdr:twoCellAnchor editAs="oneCell">
    <xdr:from>
      <xdr:col>27</xdr:col>
      <xdr:colOff>25400</xdr:colOff>
      <xdr:row>744</xdr:row>
      <xdr:rowOff>238368</xdr:rowOff>
    </xdr:from>
    <xdr:to>
      <xdr:col>27</xdr:col>
      <xdr:colOff>158510</xdr:colOff>
      <xdr:row>747</xdr:row>
      <xdr:rowOff>21423</xdr:rowOff>
    </xdr:to>
    <xdr:pic>
      <xdr:nvPicPr>
        <xdr:cNvPr id="13" name="図 12"/>
        <xdr:cNvPicPr>
          <a:picLocks noChangeAspect="1"/>
        </xdr:cNvPicPr>
      </xdr:nvPicPr>
      <xdr:blipFill>
        <a:blip xmlns:r="http://schemas.openxmlformats.org/officeDocument/2006/relationships" r:embed="rId1"/>
        <a:stretch>
          <a:fillRect/>
        </a:stretch>
      </xdr:blipFill>
      <xdr:spPr>
        <a:xfrm>
          <a:off x="5511800" y="41945168"/>
          <a:ext cx="133110" cy="849855"/>
        </a:xfrm>
        <a:prstGeom prst="rect">
          <a:avLst/>
        </a:prstGeom>
      </xdr:spPr>
    </xdr:pic>
    <xdr:clientData/>
  </xdr:twoCellAnchor>
  <xdr:twoCellAnchor>
    <xdr:from>
      <xdr:col>23</xdr:col>
      <xdr:colOff>38100</xdr:colOff>
      <xdr:row>747</xdr:row>
      <xdr:rowOff>12700</xdr:rowOff>
    </xdr:from>
    <xdr:to>
      <xdr:col>31</xdr:col>
      <xdr:colOff>173316</xdr:colOff>
      <xdr:row>747</xdr:row>
      <xdr:rowOff>260405</xdr:rowOff>
    </xdr:to>
    <xdr:sp macro="" textlink="">
      <xdr:nvSpPr>
        <xdr:cNvPr id="17" name="テキスト ボックス 16"/>
        <xdr:cNvSpPr txBox="1"/>
      </xdr:nvSpPr>
      <xdr:spPr bwMode="auto">
        <a:xfrm>
          <a:off x="4711700" y="42786300"/>
          <a:ext cx="1760816" cy="247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21</xdr:col>
      <xdr:colOff>165101</xdr:colOff>
      <xdr:row>748</xdr:row>
      <xdr:rowOff>38101</xdr:rowOff>
    </xdr:from>
    <xdr:to>
      <xdr:col>32</xdr:col>
      <xdr:colOff>101600</xdr:colOff>
      <xdr:row>750</xdr:row>
      <xdr:rowOff>88900</xdr:rowOff>
    </xdr:to>
    <xdr:sp macro="" textlink="">
      <xdr:nvSpPr>
        <xdr:cNvPr id="19" name="テキスト ボックス 18"/>
        <xdr:cNvSpPr txBox="1"/>
      </xdr:nvSpPr>
      <xdr:spPr bwMode="auto">
        <a:xfrm>
          <a:off x="4432301" y="43002201"/>
          <a:ext cx="2171699" cy="761999"/>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chemeClr val="tx1"/>
              </a:solidFill>
            </a:rPr>
            <a:t>A.</a:t>
          </a:r>
          <a:r>
            <a:rPr kumimoji="1" lang="ja-JP" altLang="en-US" sz="1200">
              <a:solidFill>
                <a:schemeClr val="tx1"/>
              </a:solidFill>
            </a:rPr>
            <a:t>都道府県（３９）</a:t>
          </a:r>
          <a:endParaRPr kumimoji="1" lang="en-US" altLang="ja-JP" sz="1200">
            <a:solidFill>
              <a:schemeClr val="tx1"/>
            </a:solidFill>
          </a:endParaRPr>
        </a:p>
        <a:p>
          <a:pPr algn="ctr"/>
          <a:r>
            <a:rPr kumimoji="1" lang="ja-JP" altLang="en-US" sz="1200">
              <a:solidFill>
                <a:schemeClr val="tx1"/>
              </a:solidFill>
            </a:rPr>
            <a:t>１３百万円</a:t>
          </a:r>
          <a:endParaRPr kumimoji="1" lang="en-US" altLang="ja-JP" sz="1200">
            <a:solidFill>
              <a:schemeClr val="tx1"/>
            </a:solidFill>
          </a:endParaRPr>
        </a:p>
      </xdr:txBody>
    </xdr:sp>
    <xdr:clientData/>
  </xdr:twoCellAnchor>
  <xdr:twoCellAnchor>
    <xdr:from>
      <xdr:col>12</xdr:col>
      <xdr:colOff>165101</xdr:colOff>
      <xdr:row>750</xdr:row>
      <xdr:rowOff>165100</xdr:rowOff>
    </xdr:from>
    <xdr:to>
      <xdr:col>44</xdr:col>
      <xdr:colOff>177801</xdr:colOff>
      <xdr:row>753</xdr:row>
      <xdr:rowOff>8594</xdr:rowOff>
    </xdr:to>
    <xdr:sp macro="" textlink="">
      <xdr:nvSpPr>
        <xdr:cNvPr id="21" name="大かっこ 20"/>
        <xdr:cNvSpPr/>
      </xdr:nvSpPr>
      <xdr:spPr bwMode="auto">
        <a:xfrm>
          <a:off x="2603501" y="43840400"/>
          <a:ext cx="6515100" cy="91029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・医療従事者向けの研修の実施</a:t>
          </a:r>
          <a:endParaRPr lang="ja-JP" altLang="ja-JP"/>
        </a:p>
        <a:p>
          <a:r>
            <a:rPr kumimoji="1" lang="ja-JP" altLang="ja-JP" sz="1100">
              <a:solidFill>
                <a:schemeClr val="tx1"/>
              </a:solidFill>
              <a:latin typeface="+mn-lt"/>
              <a:ea typeface="+mn-ea"/>
              <a:cs typeface="+mn-cs"/>
            </a:rPr>
            <a:t>・国民向けの正しい知識の普及啓発事業の実施</a:t>
          </a:r>
          <a:endParaRPr lang="ja-JP" altLang="ja-JP"/>
        </a:p>
        <a:p>
          <a:r>
            <a:rPr kumimoji="1" lang="ja-JP" altLang="ja-JP" sz="1100">
              <a:solidFill>
                <a:schemeClr val="tx1"/>
              </a:solidFill>
              <a:latin typeface="+mn-lt"/>
              <a:ea typeface="+mn-ea"/>
              <a:cs typeface="+mn-cs"/>
            </a:rPr>
            <a:t>・研修やホームページを活用した診療ガイドラインの普及の実施</a:t>
          </a:r>
          <a:endParaRPr kumimoji="1" lang="en-US" altLang="ja-JP" sz="1100">
            <a:solidFill>
              <a:schemeClr val="tx1"/>
            </a:solidFill>
            <a:latin typeface="+mn-lt"/>
            <a:ea typeface="+mn-ea"/>
            <a:cs typeface="+mn-cs"/>
          </a:endParaRPr>
        </a:p>
      </xdr:txBody>
    </xdr:sp>
    <xdr:clientData/>
  </xdr:twoCellAnchor>
  <xdr:twoCellAnchor>
    <xdr:from>
      <xdr:col>45</xdr:col>
      <xdr:colOff>190500</xdr:colOff>
      <xdr:row>101</xdr:row>
      <xdr:rowOff>38100</xdr:rowOff>
    </xdr:from>
    <xdr:to>
      <xdr:col>49</xdr:col>
      <xdr:colOff>482600</xdr:colOff>
      <xdr:row>114</xdr:row>
      <xdr:rowOff>50800</xdr:rowOff>
    </xdr:to>
    <xdr:sp macro="" textlink="">
      <xdr:nvSpPr>
        <xdr:cNvPr id="11" name="テキスト ボックス 10"/>
        <xdr:cNvSpPr txBox="1"/>
      </xdr:nvSpPr>
      <xdr:spPr>
        <a:xfrm>
          <a:off x="9334500" y="13030200"/>
          <a:ext cx="11049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ysClr val="windowText" lastClr="000000"/>
              </a:solidFill>
            </a:rPr>
            <a:t>　　前年度実績以上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164</v>
      </c>
      <c r="AT2" s="220"/>
      <c r="AU2" s="220"/>
      <c r="AV2" s="52" t="str">
        <f>IF(AW2="", "", "-")</f>
        <v/>
      </c>
      <c r="AW2" s="398"/>
      <c r="AX2" s="398"/>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571</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181</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573</v>
      </c>
      <c r="AF5" s="717"/>
      <c r="AG5" s="717"/>
      <c r="AH5" s="717"/>
      <c r="AI5" s="717"/>
      <c r="AJ5" s="717"/>
      <c r="AK5" s="717"/>
      <c r="AL5" s="717"/>
      <c r="AM5" s="717"/>
      <c r="AN5" s="717"/>
      <c r="AO5" s="717"/>
      <c r="AP5" s="718"/>
      <c r="AQ5" s="719" t="s">
        <v>689</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575</v>
      </c>
      <c r="H7" s="830"/>
      <c r="I7" s="830"/>
      <c r="J7" s="830"/>
      <c r="K7" s="830"/>
      <c r="L7" s="830"/>
      <c r="M7" s="830"/>
      <c r="N7" s="830"/>
      <c r="O7" s="830"/>
      <c r="P7" s="830"/>
      <c r="Q7" s="830"/>
      <c r="R7" s="830"/>
      <c r="S7" s="830"/>
      <c r="T7" s="830"/>
      <c r="U7" s="830"/>
      <c r="V7" s="830"/>
      <c r="W7" s="830"/>
      <c r="X7" s="831"/>
      <c r="Y7" s="396" t="s">
        <v>516</v>
      </c>
      <c r="Z7" s="296"/>
      <c r="AA7" s="296"/>
      <c r="AB7" s="296"/>
      <c r="AC7" s="296"/>
      <c r="AD7" s="397"/>
      <c r="AE7" s="384" t="s">
        <v>576</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687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5</v>
      </c>
      <c r="Q13" s="109"/>
      <c r="R13" s="109"/>
      <c r="S13" s="109"/>
      <c r="T13" s="109"/>
      <c r="U13" s="109"/>
      <c r="V13" s="110"/>
      <c r="W13" s="108">
        <v>5</v>
      </c>
      <c r="X13" s="109"/>
      <c r="Y13" s="109"/>
      <c r="Z13" s="109"/>
      <c r="AA13" s="109"/>
      <c r="AB13" s="109"/>
      <c r="AC13" s="110"/>
      <c r="AD13" s="108">
        <v>14</v>
      </c>
      <c r="AE13" s="109"/>
      <c r="AF13" s="109"/>
      <c r="AG13" s="109"/>
      <c r="AH13" s="109"/>
      <c r="AI13" s="109"/>
      <c r="AJ13" s="110"/>
      <c r="AK13" s="108">
        <v>76</v>
      </c>
      <c r="AL13" s="109"/>
      <c r="AM13" s="109"/>
      <c r="AN13" s="109"/>
      <c r="AO13" s="109"/>
      <c r="AP13" s="109"/>
      <c r="AQ13" s="110"/>
      <c r="AR13" s="105">
        <v>91</v>
      </c>
      <c r="AS13" s="106"/>
      <c r="AT13" s="106"/>
      <c r="AU13" s="106"/>
      <c r="AV13" s="106"/>
      <c r="AW13" s="106"/>
      <c r="AX13" s="395"/>
    </row>
    <row r="14" spans="1:50" ht="21" customHeight="1" x14ac:dyDescent="0.15">
      <c r="A14" s="142"/>
      <c r="B14" s="143"/>
      <c r="C14" s="143"/>
      <c r="D14" s="143"/>
      <c r="E14" s="143"/>
      <c r="F14" s="144"/>
      <c r="G14" s="744"/>
      <c r="H14" s="745"/>
      <c r="I14" s="575" t="s">
        <v>8</v>
      </c>
      <c r="J14" s="629"/>
      <c r="K14" s="629"/>
      <c r="L14" s="629"/>
      <c r="M14" s="629"/>
      <c r="N14" s="629"/>
      <c r="O14" s="630"/>
      <c r="P14" s="108" t="s">
        <v>578</v>
      </c>
      <c r="Q14" s="109"/>
      <c r="R14" s="109"/>
      <c r="S14" s="109"/>
      <c r="T14" s="109"/>
      <c r="U14" s="109"/>
      <c r="V14" s="110"/>
      <c r="W14" s="108" t="s">
        <v>582</v>
      </c>
      <c r="X14" s="109"/>
      <c r="Y14" s="109"/>
      <c r="Z14" s="109"/>
      <c r="AA14" s="109"/>
      <c r="AB14" s="109"/>
      <c r="AC14" s="110"/>
      <c r="AD14" s="108" t="s">
        <v>575</v>
      </c>
      <c r="AE14" s="109"/>
      <c r="AF14" s="109"/>
      <c r="AG14" s="109"/>
      <c r="AH14" s="109"/>
      <c r="AI14" s="109"/>
      <c r="AJ14" s="110"/>
      <c r="AK14" s="108" t="s">
        <v>585</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579</v>
      </c>
      <c r="Q15" s="109"/>
      <c r="R15" s="109"/>
      <c r="S15" s="109"/>
      <c r="T15" s="109"/>
      <c r="U15" s="109"/>
      <c r="V15" s="110"/>
      <c r="W15" s="108" t="s">
        <v>583</v>
      </c>
      <c r="X15" s="109"/>
      <c r="Y15" s="109"/>
      <c r="Z15" s="109"/>
      <c r="AA15" s="109"/>
      <c r="AB15" s="109"/>
      <c r="AC15" s="110"/>
      <c r="AD15" s="108" t="s">
        <v>581</v>
      </c>
      <c r="AE15" s="109"/>
      <c r="AF15" s="109"/>
      <c r="AG15" s="109"/>
      <c r="AH15" s="109"/>
      <c r="AI15" s="109"/>
      <c r="AJ15" s="110"/>
      <c r="AK15" s="108" t="s">
        <v>575</v>
      </c>
      <c r="AL15" s="109"/>
      <c r="AM15" s="109"/>
      <c r="AN15" s="109"/>
      <c r="AO15" s="109"/>
      <c r="AP15" s="109"/>
      <c r="AQ15" s="110"/>
      <c r="AR15" s="108" t="s">
        <v>691</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580</v>
      </c>
      <c r="Q16" s="109"/>
      <c r="R16" s="109"/>
      <c r="S16" s="109"/>
      <c r="T16" s="109"/>
      <c r="U16" s="109"/>
      <c r="V16" s="110"/>
      <c r="W16" s="108" t="s">
        <v>581</v>
      </c>
      <c r="X16" s="109"/>
      <c r="Y16" s="109"/>
      <c r="Z16" s="109"/>
      <c r="AA16" s="109"/>
      <c r="AB16" s="109"/>
      <c r="AC16" s="110"/>
      <c r="AD16" s="108" t="s">
        <v>584</v>
      </c>
      <c r="AE16" s="109"/>
      <c r="AF16" s="109"/>
      <c r="AG16" s="109"/>
      <c r="AH16" s="109"/>
      <c r="AI16" s="109"/>
      <c r="AJ16" s="110"/>
      <c r="AK16" s="108" t="s">
        <v>585</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581</v>
      </c>
      <c r="Q17" s="109"/>
      <c r="R17" s="109"/>
      <c r="S17" s="109"/>
      <c r="T17" s="109"/>
      <c r="U17" s="109"/>
      <c r="V17" s="110"/>
      <c r="W17" s="108">
        <v>-3</v>
      </c>
      <c r="X17" s="109"/>
      <c r="Y17" s="109"/>
      <c r="Z17" s="109"/>
      <c r="AA17" s="109"/>
      <c r="AB17" s="109"/>
      <c r="AC17" s="110"/>
      <c r="AD17" s="108" t="s">
        <v>575</v>
      </c>
      <c r="AE17" s="109"/>
      <c r="AF17" s="109"/>
      <c r="AG17" s="109"/>
      <c r="AH17" s="109"/>
      <c r="AI17" s="109"/>
      <c r="AJ17" s="110"/>
      <c r="AK17" s="108" t="s">
        <v>575</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6"/>
      <c r="H18" s="747"/>
      <c r="I18" s="734" t="s">
        <v>20</v>
      </c>
      <c r="J18" s="735"/>
      <c r="K18" s="735"/>
      <c r="L18" s="735"/>
      <c r="M18" s="735"/>
      <c r="N18" s="735"/>
      <c r="O18" s="736"/>
      <c r="P18" s="114">
        <f>SUM(P13:V17)</f>
        <v>5</v>
      </c>
      <c r="Q18" s="115"/>
      <c r="R18" s="115"/>
      <c r="S18" s="115"/>
      <c r="T18" s="115"/>
      <c r="U18" s="115"/>
      <c r="V18" s="116"/>
      <c r="W18" s="114">
        <f>SUM(W13:AC17)</f>
        <v>2</v>
      </c>
      <c r="X18" s="115"/>
      <c r="Y18" s="115"/>
      <c r="Z18" s="115"/>
      <c r="AA18" s="115"/>
      <c r="AB18" s="115"/>
      <c r="AC18" s="116"/>
      <c r="AD18" s="114">
        <f>SUM(AD13:AJ17)</f>
        <v>14</v>
      </c>
      <c r="AE18" s="115"/>
      <c r="AF18" s="115"/>
      <c r="AG18" s="115"/>
      <c r="AH18" s="115"/>
      <c r="AI18" s="115"/>
      <c r="AJ18" s="116"/>
      <c r="AK18" s="114">
        <f>SUM(AK13:AQ17)</f>
        <v>76</v>
      </c>
      <c r="AL18" s="115"/>
      <c r="AM18" s="115"/>
      <c r="AN18" s="115"/>
      <c r="AO18" s="115"/>
      <c r="AP18" s="115"/>
      <c r="AQ18" s="116"/>
      <c r="AR18" s="114">
        <f>SUM(AR13:AX17)</f>
        <v>91</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v>
      </c>
      <c r="Q19" s="109"/>
      <c r="R19" s="109"/>
      <c r="S19" s="109"/>
      <c r="T19" s="109"/>
      <c r="U19" s="109"/>
      <c r="V19" s="110"/>
      <c r="W19" s="108">
        <v>2</v>
      </c>
      <c r="X19" s="109"/>
      <c r="Y19" s="109"/>
      <c r="Z19" s="109"/>
      <c r="AA19" s="109"/>
      <c r="AB19" s="109"/>
      <c r="AC19" s="110"/>
      <c r="AD19" s="108">
        <v>13</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0.4</v>
      </c>
      <c r="Q20" s="539"/>
      <c r="R20" s="539"/>
      <c r="S20" s="539"/>
      <c r="T20" s="539"/>
      <c r="U20" s="539"/>
      <c r="V20" s="539"/>
      <c r="W20" s="539">
        <f t="shared" ref="W20" si="0">IF(W18=0, "-", SUM(W19)/W18)</f>
        <v>1</v>
      </c>
      <c r="X20" s="539"/>
      <c r="Y20" s="539"/>
      <c r="Z20" s="539"/>
      <c r="AA20" s="539"/>
      <c r="AB20" s="539"/>
      <c r="AC20" s="539"/>
      <c r="AD20" s="539">
        <f t="shared" ref="AD20" si="1">IF(AD18=0, "-", SUM(AD19)/AD18)</f>
        <v>0.9285714285714286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0.4</v>
      </c>
      <c r="Q21" s="539"/>
      <c r="R21" s="539"/>
      <c r="S21" s="539"/>
      <c r="T21" s="539"/>
      <c r="U21" s="539"/>
      <c r="V21" s="539"/>
      <c r="W21" s="539">
        <f t="shared" ref="W21" si="2">IF(W19=0, "-", SUM(W19)/SUM(W13,W14))</f>
        <v>0.4</v>
      </c>
      <c r="X21" s="539"/>
      <c r="Y21" s="539"/>
      <c r="Z21" s="539"/>
      <c r="AA21" s="539"/>
      <c r="AB21" s="539"/>
      <c r="AC21" s="539"/>
      <c r="AD21" s="539">
        <f t="shared" ref="AD21" si="3">IF(AD19=0, "-", SUM(AD19)/SUM(AD13,AD14))</f>
        <v>0.9285714285714286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95.25" customHeight="1" x14ac:dyDescent="0.15">
      <c r="A23" s="201"/>
      <c r="B23" s="202"/>
      <c r="C23" s="202"/>
      <c r="D23" s="202"/>
      <c r="E23" s="202"/>
      <c r="F23" s="203"/>
      <c r="G23" s="186" t="s">
        <v>586</v>
      </c>
      <c r="H23" s="187"/>
      <c r="I23" s="187"/>
      <c r="J23" s="187"/>
      <c r="K23" s="187"/>
      <c r="L23" s="187"/>
      <c r="M23" s="187"/>
      <c r="N23" s="187"/>
      <c r="O23" s="188"/>
      <c r="P23" s="105">
        <v>76</v>
      </c>
      <c r="Q23" s="106"/>
      <c r="R23" s="106"/>
      <c r="S23" s="106"/>
      <c r="T23" s="106"/>
      <c r="U23" s="106"/>
      <c r="V23" s="107"/>
      <c r="W23" s="105">
        <v>91</v>
      </c>
      <c r="X23" s="106"/>
      <c r="Y23" s="106"/>
      <c r="Z23" s="106"/>
      <c r="AA23" s="106"/>
      <c r="AB23" s="106"/>
      <c r="AC23" s="107"/>
      <c r="AD23" s="209" t="s">
        <v>703</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76</v>
      </c>
      <c r="Q29" s="109"/>
      <c r="R29" s="109"/>
      <c r="S29" s="109"/>
      <c r="T29" s="109"/>
      <c r="U29" s="109"/>
      <c r="V29" s="110"/>
      <c r="W29" s="227">
        <f>AR13</f>
        <v>91</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536</v>
      </c>
      <c r="AF30" s="388"/>
      <c r="AG30" s="388"/>
      <c r="AH30" s="389"/>
      <c r="AI30" s="387" t="s">
        <v>533</v>
      </c>
      <c r="AJ30" s="388"/>
      <c r="AK30" s="388"/>
      <c r="AL30" s="389"/>
      <c r="AM30" s="390" t="s">
        <v>528</v>
      </c>
      <c r="AN30" s="390"/>
      <c r="AO30" s="390"/>
      <c r="AP30" s="387"/>
      <c r="AQ30" s="638" t="s">
        <v>354</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t="s">
        <v>592</v>
      </c>
      <c r="AR31" s="136"/>
      <c r="AS31" s="137" t="s">
        <v>355</v>
      </c>
      <c r="AT31" s="172"/>
      <c r="AU31" s="271">
        <v>31</v>
      </c>
      <c r="AV31" s="271"/>
      <c r="AW31" s="380" t="s">
        <v>300</v>
      </c>
      <c r="AX31" s="381"/>
    </row>
    <row r="32" spans="1:50" ht="23.25" customHeight="1" x14ac:dyDescent="0.15">
      <c r="A32" s="515"/>
      <c r="B32" s="513"/>
      <c r="C32" s="513"/>
      <c r="D32" s="513"/>
      <c r="E32" s="513"/>
      <c r="F32" s="514"/>
      <c r="G32" s="540" t="s">
        <v>587</v>
      </c>
      <c r="H32" s="541"/>
      <c r="I32" s="541"/>
      <c r="J32" s="541"/>
      <c r="K32" s="541"/>
      <c r="L32" s="541"/>
      <c r="M32" s="541"/>
      <c r="N32" s="541"/>
      <c r="O32" s="542"/>
      <c r="P32" s="161" t="s">
        <v>588</v>
      </c>
      <c r="Q32" s="161"/>
      <c r="R32" s="161"/>
      <c r="S32" s="161"/>
      <c r="T32" s="161"/>
      <c r="U32" s="161"/>
      <c r="V32" s="161"/>
      <c r="W32" s="161"/>
      <c r="X32" s="231"/>
      <c r="Y32" s="339" t="s">
        <v>12</v>
      </c>
      <c r="Z32" s="549"/>
      <c r="AA32" s="550"/>
      <c r="AB32" s="551" t="s">
        <v>590</v>
      </c>
      <c r="AC32" s="551"/>
      <c r="AD32" s="551"/>
      <c r="AE32" s="365">
        <v>1454</v>
      </c>
      <c r="AF32" s="366"/>
      <c r="AG32" s="366"/>
      <c r="AH32" s="366"/>
      <c r="AI32" s="365">
        <v>1794</v>
      </c>
      <c r="AJ32" s="366"/>
      <c r="AK32" s="366"/>
      <c r="AL32" s="366"/>
      <c r="AM32" s="365">
        <v>1618</v>
      </c>
      <c r="AN32" s="366"/>
      <c r="AO32" s="366"/>
      <c r="AP32" s="366"/>
      <c r="AQ32" s="111" t="s">
        <v>593</v>
      </c>
      <c r="AR32" s="112"/>
      <c r="AS32" s="112"/>
      <c r="AT32" s="113"/>
      <c r="AU32" s="366" t="s">
        <v>595</v>
      </c>
      <c r="AV32" s="366"/>
      <c r="AW32" s="366"/>
      <c r="AX32" s="368"/>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591</v>
      </c>
      <c r="AC33" s="522"/>
      <c r="AD33" s="522"/>
      <c r="AE33" s="365">
        <v>1510</v>
      </c>
      <c r="AF33" s="366"/>
      <c r="AG33" s="366"/>
      <c r="AH33" s="366"/>
      <c r="AI33" s="365">
        <v>1454</v>
      </c>
      <c r="AJ33" s="366"/>
      <c r="AK33" s="366"/>
      <c r="AL33" s="366"/>
      <c r="AM33" s="365">
        <v>1794</v>
      </c>
      <c r="AN33" s="366"/>
      <c r="AO33" s="366"/>
      <c r="AP33" s="366"/>
      <c r="AQ33" s="111" t="s">
        <v>594</v>
      </c>
      <c r="AR33" s="112"/>
      <c r="AS33" s="112"/>
      <c r="AT33" s="113"/>
      <c r="AU33" s="366"/>
      <c r="AV33" s="366"/>
      <c r="AW33" s="366"/>
      <c r="AX33" s="368"/>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v>104</v>
      </c>
      <c r="AF34" s="366"/>
      <c r="AG34" s="366"/>
      <c r="AH34" s="366"/>
      <c r="AI34" s="365">
        <v>81</v>
      </c>
      <c r="AJ34" s="366"/>
      <c r="AK34" s="366"/>
      <c r="AL34" s="366"/>
      <c r="AM34" s="365">
        <v>90</v>
      </c>
      <c r="AN34" s="366"/>
      <c r="AO34" s="366"/>
      <c r="AP34" s="366"/>
      <c r="AQ34" s="111" t="s">
        <v>593</v>
      </c>
      <c r="AR34" s="112"/>
      <c r="AS34" s="112"/>
      <c r="AT34" s="113"/>
      <c r="AU34" s="366" t="s">
        <v>593</v>
      </c>
      <c r="AV34" s="366"/>
      <c r="AW34" s="366"/>
      <c r="AX34" s="368"/>
    </row>
    <row r="35" spans="1:50" ht="23.25" customHeight="1" x14ac:dyDescent="0.15">
      <c r="A35" s="897" t="s">
        <v>506</v>
      </c>
      <c r="B35" s="898"/>
      <c r="C35" s="898"/>
      <c r="D35" s="898"/>
      <c r="E35" s="898"/>
      <c r="F35" s="899"/>
      <c r="G35" s="903" t="s">
        <v>589</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536</v>
      </c>
      <c r="AF37" s="370"/>
      <c r="AG37" s="370"/>
      <c r="AH37" s="371"/>
      <c r="AI37" s="369" t="s">
        <v>533</v>
      </c>
      <c r="AJ37" s="370"/>
      <c r="AK37" s="370"/>
      <c r="AL37" s="371"/>
      <c r="AM37" s="376" t="s">
        <v>528</v>
      </c>
      <c r="AN37" s="376"/>
      <c r="AO37" s="376"/>
      <c r="AP37" s="369"/>
      <c r="AQ37" s="267" t="s">
        <v>354</v>
      </c>
      <c r="AR37" s="268"/>
      <c r="AS37" s="268"/>
      <c r="AT37" s="269"/>
      <c r="AU37" s="382" t="s">
        <v>253</v>
      </c>
      <c r="AV37" s="382"/>
      <c r="AW37" s="382"/>
      <c r="AX37" s="383"/>
    </row>
    <row r="38" spans="1:50"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9" t="s">
        <v>12</v>
      </c>
      <c r="Z39" s="549"/>
      <c r="AA39" s="550"/>
      <c r="AB39" s="551"/>
      <c r="AC39" s="551"/>
      <c r="AD39" s="55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536</v>
      </c>
      <c r="AF44" s="370"/>
      <c r="AG44" s="370"/>
      <c r="AH44" s="371"/>
      <c r="AI44" s="369" t="s">
        <v>533</v>
      </c>
      <c r="AJ44" s="370"/>
      <c r="AK44" s="370"/>
      <c r="AL44" s="371"/>
      <c r="AM44" s="376" t="s">
        <v>528</v>
      </c>
      <c r="AN44" s="376"/>
      <c r="AO44" s="376"/>
      <c r="AP44" s="369"/>
      <c r="AQ44" s="267" t="s">
        <v>354</v>
      </c>
      <c r="AR44" s="268"/>
      <c r="AS44" s="268"/>
      <c r="AT44" s="269"/>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536</v>
      </c>
      <c r="AF51" s="370"/>
      <c r="AG51" s="370"/>
      <c r="AH51" s="371"/>
      <c r="AI51" s="369" t="s">
        <v>533</v>
      </c>
      <c r="AJ51" s="370"/>
      <c r="AK51" s="370"/>
      <c r="AL51" s="371"/>
      <c r="AM51" s="376" t="s">
        <v>529</v>
      </c>
      <c r="AN51" s="376"/>
      <c r="AO51" s="376"/>
      <c r="AP51" s="369"/>
      <c r="AQ51" s="267" t="s">
        <v>354</v>
      </c>
      <c r="AR51" s="268"/>
      <c r="AS51" s="268"/>
      <c r="AT51" s="269"/>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537</v>
      </c>
      <c r="AF58" s="370"/>
      <c r="AG58" s="370"/>
      <c r="AH58" s="371"/>
      <c r="AI58" s="369" t="s">
        <v>533</v>
      </c>
      <c r="AJ58" s="370"/>
      <c r="AK58" s="370"/>
      <c r="AL58" s="371"/>
      <c r="AM58" s="376" t="s">
        <v>528</v>
      </c>
      <c r="AN58" s="376"/>
      <c r="AO58" s="376"/>
      <c r="AP58" s="369"/>
      <c r="AQ58" s="267" t="s">
        <v>354</v>
      </c>
      <c r="AR58" s="268"/>
      <c r="AS58" s="268"/>
      <c r="AT58" s="269"/>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9" t="s">
        <v>536</v>
      </c>
      <c r="AF65" s="370"/>
      <c r="AG65" s="370"/>
      <c r="AH65" s="371"/>
      <c r="AI65" s="369" t="s">
        <v>533</v>
      </c>
      <c r="AJ65" s="370"/>
      <c r="AK65" s="370"/>
      <c r="AL65" s="371"/>
      <c r="AM65" s="376" t="s">
        <v>528</v>
      </c>
      <c r="AN65" s="376"/>
      <c r="AO65" s="376"/>
      <c r="AP65" s="369"/>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3"/>
      <c r="AF66" s="334"/>
      <c r="AG66" s="334"/>
      <c r="AH66" s="335"/>
      <c r="AI66" s="333"/>
      <c r="AJ66" s="334"/>
      <c r="AK66" s="334"/>
      <c r="AL66" s="335"/>
      <c r="AM66" s="377"/>
      <c r="AN66" s="377"/>
      <c r="AO66" s="377"/>
      <c r="AP66" s="333"/>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5"/>
      <c r="AR69" s="366"/>
      <c r="AS69" s="366"/>
      <c r="AT69" s="367"/>
      <c r="AU69" s="366"/>
      <c r="AV69" s="366"/>
      <c r="AW69" s="366"/>
      <c r="AX69" s="368"/>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9" t="s">
        <v>536</v>
      </c>
      <c r="AF73" s="370"/>
      <c r="AG73" s="370"/>
      <c r="AH73" s="371"/>
      <c r="AI73" s="369" t="s">
        <v>533</v>
      </c>
      <c r="AJ73" s="370"/>
      <c r="AK73" s="370"/>
      <c r="AL73" s="371"/>
      <c r="AM73" s="376" t="s">
        <v>528</v>
      </c>
      <c r="AN73" s="376"/>
      <c r="AO73" s="376"/>
      <c r="AP73" s="369"/>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9" t="s">
        <v>536</v>
      </c>
      <c r="AF85" s="370"/>
      <c r="AG85" s="370"/>
      <c r="AH85" s="371"/>
      <c r="AI85" s="369" t="s">
        <v>533</v>
      </c>
      <c r="AJ85" s="370"/>
      <c r="AK85" s="370"/>
      <c r="AL85" s="371"/>
      <c r="AM85" s="376" t="s">
        <v>528</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9" t="s">
        <v>536</v>
      </c>
      <c r="AF90" s="370"/>
      <c r="AG90" s="370"/>
      <c r="AH90" s="371"/>
      <c r="AI90" s="369" t="s">
        <v>533</v>
      </c>
      <c r="AJ90" s="370"/>
      <c r="AK90" s="370"/>
      <c r="AL90" s="371"/>
      <c r="AM90" s="376" t="s">
        <v>528</v>
      </c>
      <c r="AN90" s="376"/>
      <c r="AO90" s="376"/>
      <c r="AP90" s="369"/>
      <c r="AQ90" s="176" t="s">
        <v>354</v>
      </c>
      <c r="AR90" s="169"/>
      <c r="AS90" s="169"/>
      <c r="AT90" s="170"/>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9" t="s">
        <v>536</v>
      </c>
      <c r="AF95" s="370"/>
      <c r="AG95" s="370"/>
      <c r="AH95" s="371"/>
      <c r="AI95" s="369" t="s">
        <v>533</v>
      </c>
      <c r="AJ95" s="370"/>
      <c r="AK95" s="370"/>
      <c r="AL95" s="371"/>
      <c r="AM95" s="376" t="s">
        <v>528</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596</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597</v>
      </c>
      <c r="AC101" s="551"/>
      <c r="AD101" s="551"/>
      <c r="AE101" s="365">
        <v>7</v>
      </c>
      <c r="AF101" s="366"/>
      <c r="AG101" s="366"/>
      <c r="AH101" s="367"/>
      <c r="AI101" s="365">
        <v>7</v>
      </c>
      <c r="AJ101" s="366"/>
      <c r="AK101" s="366"/>
      <c r="AL101" s="367"/>
      <c r="AM101" s="365">
        <v>39</v>
      </c>
      <c r="AN101" s="366"/>
      <c r="AO101" s="366"/>
      <c r="AP101" s="367"/>
      <c r="AQ101" s="365" t="s">
        <v>593</v>
      </c>
      <c r="AR101" s="366"/>
      <c r="AS101" s="366"/>
      <c r="AT101" s="367"/>
      <c r="AU101" s="365" t="s">
        <v>692</v>
      </c>
      <c r="AV101" s="366"/>
      <c r="AW101" s="366"/>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598</v>
      </c>
      <c r="AC102" s="551"/>
      <c r="AD102" s="551"/>
      <c r="AE102" s="359">
        <v>7</v>
      </c>
      <c r="AF102" s="359"/>
      <c r="AG102" s="359"/>
      <c r="AH102" s="359"/>
      <c r="AI102" s="359">
        <v>7</v>
      </c>
      <c r="AJ102" s="359"/>
      <c r="AK102" s="359"/>
      <c r="AL102" s="359"/>
      <c r="AM102" s="359">
        <v>7</v>
      </c>
      <c r="AN102" s="359"/>
      <c r="AO102" s="359"/>
      <c r="AP102" s="359"/>
      <c r="AQ102" s="814">
        <v>39</v>
      </c>
      <c r="AR102" s="815"/>
      <c r="AS102" s="815"/>
      <c r="AT102" s="816"/>
      <c r="AU102" s="814"/>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1" t="s">
        <v>522</v>
      </c>
      <c r="AR103" s="362"/>
      <c r="AS103" s="362"/>
      <c r="AT103" s="363"/>
      <c r="AU103" s="361" t="s">
        <v>519</v>
      </c>
      <c r="AV103" s="362"/>
      <c r="AW103" s="362"/>
      <c r="AX103" s="364"/>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1" t="s">
        <v>522</v>
      </c>
      <c r="AR106" s="362"/>
      <c r="AS106" s="362"/>
      <c r="AT106" s="363"/>
      <c r="AU106" s="361" t="s">
        <v>519</v>
      </c>
      <c r="AV106" s="362"/>
      <c r="AW106" s="362"/>
      <c r="AX106" s="364"/>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1" t="s">
        <v>522</v>
      </c>
      <c r="AR109" s="362"/>
      <c r="AS109" s="362"/>
      <c r="AT109" s="363"/>
      <c r="AU109" s="361" t="s">
        <v>519</v>
      </c>
      <c r="AV109" s="362"/>
      <c r="AW109" s="362"/>
      <c r="AX109" s="364"/>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1" t="s">
        <v>522</v>
      </c>
      <c r="AR112" s="362"/>
      <c r="AS112" s="362"/>
      <c r="AT112" s="363"/>
      <c r="AU112" s="361" t="s">
        <v>519</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6" t="s">
        <v>523</v>
      </c>
      <c r="AR115" s="337"/>
      <c r="AS115" s="337"/>
      <c r="AT115" s="337"/>
      <c r="AU115" s="337"/>
      <c r="AV115" s="337"/>
      <c r="AW115" s="337"/>
      <c r="AX115" s="338"/>
    </row>
    <row r="116" spans="1:50" ht="23.25" customHeight="1" x14ac:dyDescent="0.15">
      <c r="A116" s="292"/>
      <c r="B116" s="293"/>
      <c r="C116" s="293"/>
      <c r="D116" s="293"/>
      <c r="E116" s="293"/>
      <c r="F116" s="294"/>
      <c r="G116" s="352" t="s">
        <v>599</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600</v>
      </c>
      <c r="AC116" s="301"/>
      <c r="AD116" s="302"/>
      <c r="AE116" s="359">
        <v>285714</v>
      </c>
      <c r="AF116" s="359"/>
      <c r="AG116" s="359"/>
      <c r="AH116" s="359"/>
      <c r="AI116" s="359">
        <v>285714</v>
      </c>
      <c r="AJ116" s="359"/>
      <c r="AK116" s="359"/>
      <c r="AL116" s="359"/>
      <c r="AM116" s="359">
        <v>345667</v>
      </c>
      <c r="AN116" s="359"/>
      <c r="AO116" s="359"/>
      <c r="AP116" s="359"/>
      <c r="AQ116" s="365">
        <v>1948718</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601</v>
      </c>
      <c r="AC117" s="343"/>
      <c r="AD117" s="344"/>
      <c r="AE117" s="306" t="s">
        <v>602</v>
      </c>
      <c r="AF117" s="306"/>
      <c r="AG117" s="306"/>
      <c r="AH117" s="306"/>
      <c r="AI117" s="306" t="s">
        <v>602</v>
      </c>
      <c r="AJ117" s="306"/>
      <c r="AK117" s="306"/>
      <c r="AL117" s="306"/>
      <c r="AM117" s="306" t="s">
        <v>673</v>
      </c>
      <c r="AN117" s="306"/>
      <c r="AO117" s="306"/>
      <c r="AP117" s="306"/>
      <c r="AQ117" s="306" t="s">
        <v>684</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6" t="s">
        <v>523</v>
      </c>
      <c r="AR118" s="337"/>
      <c r="AS118" s="337"/>
      <c r="AT118" s="337"/>
      <c r="AU118" s="337"/>
      <c r="AV118" s="337"/>
      <c r="AW118" s="337"/>
      <c r="AX118" s="338"/>
    </row>
    <row r="119" spans="1:50" ht="23.25" hidden="1" customHeight="1" x14ac:dyDescent="0.15">
      <c r="A119" s="292"/>
      <c r="B119" s="293"/>
      <c r="C119" s="293"/>
      <c r="D119" s="293"/>
      <c r="E119" s="293"/>
      <c r="F119" s="294"/>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6" t="s">
        <v>523</v>
      </c>
      <c r="AR121" s="337"/>
      <c r="AS121" s="337"/>
      <c r="AT121" s="337"/>
      <c r="AU121" s="337"/>
      <c r="AV121" s="337"/>
      <c r="AW121" s="337"/>
      <c r="AX121" s="338"/>
    </row>
    <row r="122" spans="1:50" ht="23.25" hidden="1" customHeight="1" x14ac:dyDescent="0.15">
      <c r="A122" s="292"/>
      <c r="B122" s="293"/>
      <c r="C122" s="293"/>
      <c r="D122" s="293"/>
      <c r="E122" s="293"/>
      <c r="F122" s="294"/>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6" t="s">
        <v>523</v>
      </c>
      <c r="AR124" s="337"/>
      <c r="AS124" s="337"/>
      <c r="AT124" s="337"/>
      <c r="AU124" s="337"/>
      <c r="AV124" s="337"/>
      <c r="AW124" s="337"/>
      <c r="AX124" s="338"/>
    </row>
    <row r="125" spans="1:50" ht="23.25" hidden="1" customHeight="1" x14ac:dyDescent="0.15">
      <c r="A125" s="292"/>
      <c r="B125" s="293"/>
      <c r="C125" s="293"/>
      <c r="D125" s="293"/>
      <c r="E125" s="293"/>
      <c r="F125" s="294"/>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536</v>
      </c>
      <c r="AF127" s="298"/>
      <c r="AG127" s="298"/>
      <c r="AH127" s="299"/>
      <c r="AI127" s="303" t="s">
        <v>533</v>
      </c>
      <c r="AJ127" s="298"/>
      <c r="AK127" s="298"/>
      <c r="AL127" s="299"/>
      <c r="AM127" s="303" t="s">
        <v>528</v>
      </c>
      <c r="AN127" s="298"/>
      <c r="AO127" s="298"/>
      <c r="AP127" s="299"/>
      <c r="AQ127" s="336" t="s">
        <v>523</v>
      </c>
      <c r="AR127" s="337"/>
      <c r="AS127" s="337"/>
      <c r="AT127" s="337"/>
      <c r="AU127" s="337"/>
      <c r="AV127" s="337"/>
      <c r="AW127" s="337"/>
      <c r="AX127" s="338"/>
    </row>
    <row r="128" spans="1:50" ht="23.25" hidden="1" customHeight="1" x14ac:dyDescent="0.15">
      <c r="A128" s="292"/>
      <c r="B128" s="293"/>
      <c r="C128" s="293"/>
      <c r="D128" s="293"/>
      <c r="E128" s="293"/>
      <c r="F128" s="294"/>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654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603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593</v>
      </c>
      <c r="AR133" s="271"/>
      <c r="AS133" s="137" t="s">
        <v>355</v>
      </c>
      <c r="AT133" s="172"/>
      <c r="AU133" s="136" t="s">
        <v>593</v>
      </c>
      <c r="AV133" s="136"/>
      <c r="AW133" s="137" t="s">
        <v>300</v>
      </c>
      <c r="AX133" s="138"/>
    </row>
    <row r="134" spans="1:50" ht="39.75" customHeight="1" x14ac:dyDescent="0.15">
      <c r="A134" s="994"/>
      <c r="B134" s="252"/>
      <c r="C134" s="251"/>
      <c r="D134" s="252"/>
      <c r="E134" s="251"/>
      <c r="F134" s="314"/>
      <c r="G134" s="230" t="s">
        <v>604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605</v>
      </c>
      <c r="AC134" s="221"/>
      <c r="AD134" s="221"/>
      <c r="AE134" s="266" t="s">
        <v>606</v>
      </c>
      <c r="AF134" s="112"/>
      <c r="AG134" s="112"/>
      <c r="AH134" s="112"/>
      <c r="AI134" s="266" t="s">
        <v>593</v>
      </c>
      <c r="AJ134" s="112"/>
      <c r="AK134" s="112"/>
      <c r="AL134" s="112"/>
      <c r="AM134" s="266" t="s">
        <v>606</v>
      </c>
      <c r="AN134" s="112"/>
      <c r="AO134" s="112"/>
      <c r="AP134" s="112"/>
      <c r="AQ134" s="266" t="s">
        <v>592</v>
      </c>
      <c r="AR134" s="112"/>
      <c r="AS134" s="112"/>
      <c r="AT134" s="112"/>
      <c r="AU134" s="266" t="s">
        <v>593</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593</v>
      </c>
      <c r="AC135" s="133"/>
      <c r="AD135" s="133"/>
      <c r="AE135" s="266" t="s">
        <v>592</v>
      </c>
      <c r="AF135" s="112"/>
      <c r="AG135" s="112"/>
      <c r="AH135" s="112"/>
      <c r="AI135" s="266" t="s">
        <v>593</v>
      </c>
      <c r="AJ135" s="112"/>
      <c r="AK135" s="112"/>
      <c r="AL135" s="112"/>
      <c r="AM135" s="266" t="s">
        <v>593</v>
      </c>
      <c r="AN135" s="112"/>
      <c r="AO135" s="112"/>
      <c r="AP135" s="112"/>
      <c r="AQ135" s="266" t="s">
        <v>593</v>
      </c>
      <c r="AR135" s="112"/>
      <c r="AS135" s="112"/>
      <c r="AT135" s="112"/>
      <c r="AU135" s="266" t="s">
        <v>593</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customHeight="1" x14ac:dyDescent="0.15">
      <c r="A182" s="994"/>
      <c r="B182" s="252"/>
      <c r="C182" s="251"/>
      <c r="D182" s="252"/>
      <c r="E182" s="251"/>
      <c r="F182" s="314"/>
      <c r="G182" s="230" t="s">
        <v>593</v>
      </c>
      <c r="H182" s="161"/>
      <c r="I182" s="161"/>
      <c r="J182" s="161"/>
      <c r="K182" s="161"/>
      <c r="L182" s="161"/>
      <c r="M182" s="161"/>
      <c r="N182" s="161"/>
      <c r="O182" s="161"/>
      <c r="P182" s="231"/>
      <c r="Q182" s="160" t="s">
        <v>593</v>
      </c>
      <c r="R182" s="161"/>
      <c r="S182" s="161"/>
      <c r="T182" s="161"/>
      <c r="U182" s="161"/>
      <c r="V182" s="161"/>
      <c r="W182" s="161"/>
      <c r="X182" s="161"/>
      <c r="Y182" s="161"/>
      <c r="Z182" s="161"/>
      <c r="AA182" s="923"/>
      <c r="AB182" s="255" t="s">
        <v>607</v>
      </c>
      <c r="AC182" s="256"/>
      <c r="AD182" s="256"/>
      <c r="AE182" s="261" t="s">
        <v>608</v>
      </c>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t="s">
        <v>593</v>
      </c>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609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t="s">
        <v>375</v>
      </c>
      <c r="K430" s="242"/>
      <c r="L430" s="242"/>
      <c r="M430" s="242"/>
      <c r="N430" s="242"/>
      <c r="O430" s="242"/>
      <c r="P430" s="242"/>
      <c r="Q430" s="242"/>
      <c r="R430" s="242"/>
      <c r="S430" s="242"/>
      <c r="T430" s="243"/>
      <c r="U430" s="244" t="s">
        <v>655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v>30</v>
      </c>
      <c r="AF432" s="136"/>
      <c r="AG432" s="137" t="s">
        <v>355</v>
      </c>
      <c r="AH432" s="172"/>
      <c r="AI432" s="182"/>
      <c r="AJ432" s="182"/>
      <c r="AK432" s="182"/>
      <c r="AL432" s="177"/>
      <c r="AM432" s="182"/>
      <c r="AN432" s="182"/>
      <c r="AO432" s="182"/>
      <c r="AP432" s="177"/>
      <c r="AQ432" s="217" t="s">
        <v>593</v>
      </c>
      <c r="AR432" s="136"/>
      <c r="AS432" s="137" t="s">
        <v>355</v>
      </c>
      <c r="AT432" s="172"/>
      <c r="AU432" s="136">
        <v>33</v>
      </c>
      <c r="AV432" s="136"/>
      <c r="AW432" s="137" t="s">
        <v>300</v>
      </c>
      <c r="AX432" s="138"/>
    </row>
    <row r="433" spans="1:50" ht="23.25" customHeight="1" x14ac:dyDescent="0.15">
      <c r="A433" s="994"/>
      <c r="B433" s="252"/>
      <c r="C433" s="251"/>
      <c r="D433" s="252"/>
      <c r="E433" s="166"/>
      <c r="F433" s="167"/>
      <c r="G433" s="230" t="s">
        <v>666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667</v>
      </c>
      <c r="AC433" s="133"/>
      <c r="AD433" s="133"/>
      <c r="AE433" s="111">
        <v>23</v>
      </c>
      <c r="AF433" s="112"/>
      <c r="AG433" s="112"/>
      <c r="AH433" s="112"/>
      <c r="AI433" s="111">
        <v>23</v>
      </c>
      <c r="AJ433" s="112"/>
      <c r="AK433" s="112"/>
      <c r="AL433" s="112"/>
      <c r="AM433" s="111" t="s">
        <v>593</v>
      </c>
      <c r="AN433" s="112"/>
      <c r="AO433" s="112"/>
      <c r="AP433" s="113"/>
      <c r="AQ433" s="111" t="s">
        <v>612</v>
      </c>
      <c r="AR433" s="112"/>
      <c r="AS433" s="112"/>
      <c r="AT433" s="113"/>
      <c r="AU433" s="112" t="s">
        <v>593</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667</v>
      </c>
      <c r="AC434" s="221"/>
      <c r="AD434" s="221"/>
      <c r="AE434" s="111" t="s">
        <v>593</v>
      </c>
      <c r="AF434" s="112"/>
      <c r="AG434" s="112"/>
      <c r="AH434" s="113"/>
      <c r="AI434" s="111" t="s">
        <v>593</v>
      </c>
      <c r="AJ434" s="112"/>
      <c r="AK434" s="112"/>
      <c r="AL434" s="112"/>
      <c r="AM434" s="111">
        <v>23</v>
      </c>
      <c r="AN434" s="112"/>
      <c r="AO434" s="112"/>
      <c r="AP434" s="113"/>
      <c r="AQ434" s="111" t="s">
        <v>612</v>
      </c>
      <c r="AR434" s="112"/>
      <c r="AS434" s="112"/>
      <c r="AT434" s="113"/>
      <c r="AU434" s="112">
        <v>47</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v>23</v>
      </c>
      <c r="AF435" s="112"/>
      <c r="AG435" s="112"/>
      <c r="AH435" s="113"/>
      <c r="AI435" s="111">
        <v>23</v>
      </c>
      <c r="AJ435" s="112"/>
      <c r="AK435" s="112"/>
      <c r="AL435" s="112"/>
      <c r="AM435" s="111" t="s">
        <v>611</v>
      </c>
      <c r="AN435" s="112"/>
      <c r="AO435" s="112"/>
      <c r="AP435" s="113"/>
      <c r="AQ435" s="111" t="s">
        <v>612</v>
      </c>
      <c r="AR435" s="112"/>
      <c r="AS435" s="112"/>
      <c r="AT435" s="113"/>
      <c r="AU435" s="112" t="s">
        <v>612</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658</v>
      </c>
      <c r="AF457" s="136"/>
      <c r="AG457" s="137" t="s">
        <v>355</v>
      </c>
      <c r="AH457" s="172"/>
      <c r="AI457" s="182"/>
      <c r="AJ457" s="182"/>
      <c r="AK457" s="182"/>
      <c r="AL457" s="177"/>
      <c r="AM457" s="182"/>
      <c r="AN457" s="182"/>
      <c r="AO457" s="182"/>
      <c r="AP457" s="177"/>
      <c r="AQ457" s="217" t="s">
        <v>663</v>
      </c>
      <c r="AR457" s="136"/>
      <c r="AS457" s="137" t="s">
        <v>355</v>
      </c>
      <c r="AT457" s="172"/>
      <c r="AU457" s="136">
        <v>40</v>
      </c>
      <c r="AV457" s="136"/>
      <c r="AW457" s="137" t="s">
        <v>300</v>
      </c>
      <c r="AX457" s="138"/>
    </row>
    <row r="458" spans="1:50" ht="23.25" customHeight="1" x14ac:dyDescent="0.15">
      <c r="A458" s="994"/>
      <c r="B458" s="252"/>
      <c r="C458" s="251"/>
      <c r="D458" s="252"/>
      <c r="E458" s="166"/>
      <c r="F458" s="167"/>
      <c r="G458" s="230" t="s">
        <v>656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657</v>
      </c>
      <c r="AC458" s="133"/>
      <c r="AD458" s="133"/>
      <c r="AE458" s="111" t="s">
        <v>659</v>
      </c>
      <c r="AF458" s="112"/>
      <c r="AG458" s="112"/>
      <c r="AH458" s="112"/>
      <c r="AI458" s="111" t="s">
        <v>658</v>
      </c>
      <c r="AJ458" s="112"/>
      <c r="AK458" s="112"/>
      <c r="AL458" s="112"/>
      <c r="AM458" s="111" t="s">
        <v>659</v>
      </c>
      <c r="AN458" s="112"/>
      <c r="AO458" s="112"/>
      <c r="AP458" s="113"/>
      <c r="AQ458" s="111" t="s">
        <v>661</v>
      </c>
      <c r="AR458" s="112"/>
      <c r="AS458" s="112"/>
      <c r="AT458" s="113"/>
      <c r="AU458" s="112" t="s">
        <v>661</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657</v>
      </c>
      <c r="AC459" s="221"/>
      <c r="AD459" s="221"/>
      <c r="AE459" s="111" t="s">
        <v>660</v>
      </c>
      <c r="AF459" s="112"/>
      <c r="AG459" s="112"/>
      <c r="AH459" s="113"/>
      <c r="AI459" s="111" t="s">
        <v>662</v>
      </c>
      <c r="AJ459" s="112"/>
      <c r="AK459" s="112"/>
      <c r="AL459" s="112"/>
      <c r="AM459" s="111" t="s">
        <v>661</v>
      </c>
      <c r="AN459" s="112"/>
      <c r="AO459" s="112"/>
      <c r="AP459" s="113"/>
      <c r="AQ459" s="111" t="s">
        <v>661</v>
      </c>
      <c r="AR459" s="112"/>
      <c r="AS459" s="112"/>
      <c r="AT459" s="113"/>
      <c r="AU459" s="112">
        <v>0</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661</v>
      </c>
      <c r="AF460" s="112"/>
      <c r="AG460" s="112"/>
      <c r="AH460" s="113"/>
      <c r="AI460" s="111" t="s">
        <v>661</v>
      </c>
      <c r="AJ460" s="112"/>
      <c r="AK460" s="112"/>
      <c r="AL460" s="112"/>
      <c r="AM460" s="111" t="s">
        <v>661</v>
      </c>
      <c r="AN460" s="112"/>
      <c r="AO460" s="112"/>
      <c r="AP460" s="113"/>
      <c r="AQ460" s="111" t="s">
        <v>664</v>
      </c>
      <c r="AR460" s="112"/>
      <c r="AS460" s="112"/>
      <c r="AT460" s="113"/>
      <c r="AU460" s="112" t="s">
        <v>665</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668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8"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574</v>
      </c>
      <c r="AE702" s="896"/>
      <c r="AF702" s="896"/>
      <c r="AG702" s="885" t="s">
        <v>616</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664" t="s">
        <v>617</v>
      </c>
      <c r="AH703" s="665"/>
      <c r="AI703" s="665"/>
      <c r="AJ703" s="665"/>
      <c r="AK703" s="665"/>
      <c r="AL703" s="665"/>
      <c r="AM703" s="665"/>
      <c r="AN703" s="665"/>
      <c r="AO703" s="665"/>
      <c r="AP703" s="665"/>
      <c r="AQ703" s="665"/>
      <c r="AR703" s="665"/>
      <c r="AS703" s="665"/>
      <c r="AT703" s="665"/>
      <c r="AU703" s="665"/>
      <c r="AV703" s="665"/>
      <c r="AW703" s="665"/>
      <c r="AX703" s="666"/>
    </row>
    <row r="704" spans="1:50" ht="46.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618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574</v>
      </c>
      <c r="AE705" s="733"/>
      <c r="AF705" s="733"/>
      <c r="AG705" s="160" t="s">
        <v>619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613</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613</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574</v>
      </c>
      <c r="AE708" s="668"/>
      <c r="AF708" s="668"/>
      <c r="AG708" s="526" t="s">
        <v>685</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574</v>
      </c>
      <c r="AE709" s="155"/>
      <c r="AF709" s="155"/>
      <c r="AG709" s="664" t="s">
        <v>620</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614</v>
      </c>
      <c r="AE710" s="155"/>
      <c r="AF710" s="155"/>
      <c r="AG710" s="664" t="s">
        <v>608</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574</v>
      </c>
      <c r="AE711" s="155"/>
      <c r="AF711" s="155"/>
      <c r="AG711" s="664" t="s">
        <v>621</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614</v>
      </c>
      <c r="AE712" s="586"/>
      <c r="AF712" s="586"/>
      <c r="AG712" s="594" t="s">
        <v>631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614</v>
      </c>
      <c r="AE713" s="155"/>
      <c r="AF713" s="156"/>
      <c r="AG713" s="664" t="s">
        <v>604</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614</v>
      </c>
      <c r="AE714" s="592"/>
      <c r="AF714" s="593"/>
      <c r="AG714" s="689" t="s">
        <v>615</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574</v>
      </c>
      <c r="AE715" s="668"/>
      <c r="AF715" s="777"/>
      <c r="AG715" s="526" t="s">
        <v>669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574</v>
      </c>
      <c r="AE716" s="759"/>
      <c r="AF716" s="759"/>
      <c r="AG716" s="664" t="s">
        <v>632</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574</v>
      </c>
      <c r="AE717" s="155"/>
      <c r="AF717" s="155"/>
      <c r="AG717" s="664" t="s">
        <v>669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614</v>
      </c>
      <c r="AE718" s="155"/>
      <c r="AF718" s="155"/>
      <c r="AG718" s="163" t="s">
        <v>610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574</v>
      </c>
      <c r="AE719" s="668"/>
      <c r="AF719" s="668"/>
      <c r="AG719" s="160" t="s">
        <v>670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t="s">
        <v>571</v>
      </c>
      <c r="D721" s="918"/>
      <c r="E721" s="918"/>
      <c r="F721" s="919"/>
      <c r="G721" s="937"/>
      <c r="H721" s="938"/>
      <c r="I721" s="83" t="str">
        <f>IF(OR(G721="　", G721=""), "", "-")</f>
        <v/>
      </c>
      <c r="J721" s="916">
        <v>170</v>
      </c>
      <c r="K721" s="916"/>
      <c r="L721" s="83" t="str">
        <f>IF(M721="","","-")</f>
        <v/>
      </c>
      <c r="M721" s="84"/>
      <c r="N721" s="913" t="s">
        <v>622</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671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633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29.25" customHeight="1" thickBot="1" x14ac:dyDescent="0.2">
      <c r="A729" s="765" t="s">
        <v>686</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7.5" customHeight="1" thickBot="1" x14ac:dyDescent="0.2">
      <c r="A731" s="618" t="s">
        <v>257</v>
      </c>
      <c r="B731" s="619"/>
      <c r="C731" s="619"/>
      <c r="D731" s="619"/>
      <c r="E731" s="620"/>
      <c r="F731" s="680" t="s">
        <v>688</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0" customHeight="1" thickBot="1" x14ac:dyDescent="0.2">
      <c r="A733" s="749" t="s">
        <v>257</v>
      </c>
      <c r="B733" s="750"/>
      <c r="C733" s="750"/>
      <c r="D733" s="750"/>
      <c r="E733" s="751"/>
      <c r="F733" s="766" t="s">
        <v>690</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3" customHeight="1" thickBot="1" x14ac:dyDescent="0.2">
      <c r="A735" s="611" t="s">
        <v>693</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623</v>
      </c>
      <c r="F737" s="122"/>
      <c r="G737" s="122"/>
      <c r="H737" s="122"/>
      <c r="I737" s="122"/>
      <c r="J737" s="122"/>
      <c r="K737" s="122"/>
      <c r="L737" s="122"/>
      <c r="M737" s="122"/>
      <c r="N737" s="101" t="s">
        <v>543</v>
      </c>
      <c r="O737" s="101"/>
      <c r="P737" s="101"/>
      <c r="Q737" s="101"/>
      <c r="R737" s="122" t="s">
        <v>625</v>
      </c>
      <c r="S737" s="122"/>
      <c r="T737" s="122"/>
      <c r="U737" s="122"/>
      <c r="V737" s="122"/>
      <c r="W737" s="122"/>
      <c r="X737" s="122"/>
      <c r="Y737" s="122"/>
      <c r="Z737" s="122"/>
      <c r="AA737" s="101" t="s">
        <v>542</v>
      </c>
      <c r="AB737" s="101"/>
      <c r="AC737" s="101"/>
      <c r="AD737" s="101"/>
      <c r="AE737" s="122" t="s">
        <v>627</v>
      </c>
      <c r="AF737" s="122"/>
      <c r="AG737" s="122"/>
      <c r="AH737" s="122"/>
      <c r="AI737" s="122"/>
      <c r="AJ737" s="122"/>
      <c r="AK737" s="122"/>
      <c r="AL737" s="122"/>
      <c r="AM737" s="122"/>
      <c r="AN737" s="101" t="s">
        <v>541</v>
      </c>
      <c r="AO737" s="101"/>
      <c r="AP737" s="101"/>
      <c r="AQ737" s="101"/>
      <c r="AR737" s="102" t="s">
        <v>629</v>
      </c>
      <c r="AS737" s="103"/>
      <c r="AT737" s="103"/>
      <c r="AU737" s="103"/>
      <c r="AV737" s="103"/>
      <c r="AW737" s="103"/>
      <c r="AX737" s="104"/>
      <c r="AY737" s="89"/>
      <c r="AZ737" s="89"/>
    </row>
    <row r="738" spans="1:52" ht="24.75" customHeight="1" x14ac:dyDescent="0.15">
      <c r="A738" s="123" t="s">
        <v>540</v>
      </c>
      <c r="B738" s="124"/>
      <c r="C738" s="124"/>
      <c r="D738" s="125"/>
      <c r="E738" s="122" t="s">
        <v>624</v>
      </c>
      <c r="F738" s="122"/>
      <c r="G738" s="122"/>
      <c r="H738" s="122"/>
      <c r="I738" s="122"/>
      <c r="J738" s="122"/>
      <c r="K738" s="122"/>
      <c r="L738" s="122"/>
      <c r="M738" s="122"/>
      <c r="N738" s="101" t="s">
        <v>539</v>
      </c>
      <c r="O738" s="101"/>
      <c r="P738" s="101"/>
      <c r="Q738" s="101"/>
      <c r="R738" s="122" t="s">
        <v>626</v>
      </c>
      <c r="S738" s="122"/>
      <c r="T738" s="122"/>
      <c r="U738" s="122"/>
      <c r="V738" s="122"/>
      <c r="W738" s="122"/>
      <c r="X738" s="122"/>
      <c r="Y738" s="122"/>
      <c r="Z738" s="122"/>
      <c r="AA738" s="101" t="s">
        <v>538</v>
      </c>
      <c r="AB738" s="101"/>
      <c r="AC738" s="101"/>
      <c r="AD738" s="101"/>
      <c r="AE738" s="122" t="s">
        <v>628</v>
      </c>
      <c r="AF738" s="122"/>
      <c r="AG738" s="122"/>
      <c r="AH738" s="122"/>
      <c r="AI738" s="122"/>
      <c r="AJ738" s="122"/>
      <c r="AK738" s="122"/>
      <c r="AL738" s="122"/>
      <c r="AM738" s="122"/>
      <c r="AN738" s="101" t="s">
        <v>534</v>
      </c>
      <c r="AO738" s="101"/>
      <c r="AP738" s="101"/>
      <c r="AQ738" s="101"/>
      <c r="AR738" s="102" t="s">
        <v>672</v>
      </c>
      <c r="AS738" s="103"/>
      <c r="AT738" s="103"/>
      <c r="AU738" s="103"/>
      <c r="AV738" s="103"/>
      <c r="AW738" s="103"/>
      <c r="AX738" s="104"/>
    </row>
    <row r="739" spans="1:52" ht="24.75" customHeight="1" thickBot="1" x14ac:dyDescent="0.2">
      <c r="A739" s="126" t="s">
        <v>530</v>
      </c>
      <c r="B739" s="127"/>
      <c r="C739" s="127"/>
      <c r="D739" s="128"/>
      <c r="E739" s="129" t="s">
        <v>571</v>
      </c>
      <c r="F739" s="117"/>
      <c r="G739" s="117"/>
      <c r="H739" s="93" t="str">
        <f>IF(E739="", "", "(")</f>
        <v>(</v>
      </c>
      <c r="I739" s="117"/>
      <c r="J739" s="117"/>
      <c r="K739" s="93" t="str">
        <f>IF(OR(I739="　", I739=""), "", "-")</f>
        <v/>
      </c>
      <c r="L739" s="118">
        <v>157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2.25" hidden="1" customHeight="1" thickBo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0" customHeight="1" x14ac:dyDescent="0.15">
      <c r="A779" s="760" t="s">
        <v>512</v>
      </c>
      <c r="B779" s="761"/>
      <c r="C779" s="761"/>
      <c r="D779" s="761"/>
      <c r="E779" s="761"/>
      <c r="F779" s="762"/>
      <c r="G779" s="439" t="s">
        <v>694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30"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0" customHeight="1" x14ac:dyDescent="0.15">
      <c r="A781" s="556"/>
      <c r="B781" s="763"/>
      <c r="C781" s="763"/>
      <c r="D781" s="763"/>
      <c r="E781" s="763"/>
      <c r="F781" s="764"/>
      <c r="G781" s="449" t="s">
        <v>695</v>
      </c>
      <c r="H781" s="450"/>
      <c r="I781" s="450"/>
      <c r="J781" s="450"/>
      <c r="K781" s="451"/>
      <c r="L781" s="452" t="s">
        <v>698</v>
      </c>
      <c r="M781" s="453"/>
      <c r="N781" s="453"/>
      <c r="O781" s="453"/>
      <c r="P781" s="453"/>
      <c r="Q781" s="453"/>
      <c r="R781" s="453"/>
      <c r="S781" s="453"/>
      <c r="T781" s="453"/>
      <c r="U781" s="453"/>
      <c r="V781" s="453"/>
      <c r="W781" s="453"/>
      <c r="X781" s="454"/>
      <c r="Y781" s="455">
        <v>0</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30" customHeight="1" x14ac:dyDescent="0.15">
      <c r="A782" s="556"/>
      <c r="B782" s="763"/>
      <c r="C782" s="763"/>
      <c r="D782" s="763"/>
      <c r="E782" s="763"/>
      <c r="F782" s="764"/>
      <c r="G782" s="349" t="s">
        <v>696</v>
      </c>
      <c r="H782" s="350"/>
      <c r="I782" s="350"/>
      <c r="J782" s="350"/>
      <c r="K782" s="351"/>
      <c r="L782" s="402" t="s">
        <v>699</v>
      </c>
      <c r="M782" s="403"/>
      <c r="N782" s="403"/>
      <c r="O782" s="403"/>
      <c r="P782" s="403"/>
      <c r="Q782" s="403"/>
      <c r="R782" s="403"/>
      <c r="S782" s="403"/>
      <c r="T782" s="403"/>
      <c r="U782" s="403"/>
      <c r="V782" s="403"/>
      <c r="W782" s="403"/>
      <c r="X782" s="404"/>
      <c r="Y782" s="399">
        <v>0</v>
      </c>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6"/>
      <c r="B783" s="763"/>
      <c r="C783" s="763"/>
      <c r="D783" s="763"/>
      <c r="E783" s="763"/>
      <c r="F783" s="764"/>
      <c r="G783" s="349" t="s">
        <v>697</v>
      </c>
      <c r="H783" s="350"/>
      <c r="I783" s="350"/>
      <c r="J783" s="350"/>
      <c r="K783" s="351"/>
      <c r="L783" s="402" t="s">
        <v>702</v>
      </c>
      <c r="M783" s="403"/>
      <c r="N783" s="403"/>
      <c r="O783" s="403"/>
      <c r="P783" s="403"/>
      <c r="Q783" s="403"/>
      <c r="R783" s="403"/>
      <c r="S783" s="403"/>
      <c r="T783" s="403"/>
      <c r="U783" s="403"/>
      <c r="V783" s="403"/>
      <c r="W783" s="403"/>
      <c r="X783" s="404"/>
      <c r="Y783" s="399">
        <v>0</v>
      </c>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6"/>
      <c r="B784" s="763"/>
      <c r="C784" s="763"/>
      <c r="D784" s="763"/>
      <c r="E784" s="763"/>
      <c r="F784" s="764"/>
      <c r="G784" s="349" t="s">
        <v>700</v>
      </c>
      <c r="H784" s="350"/>
      <c r="I784" s="350"/>
      <c r="J784" s="350"/>
      <c r="K784" s="351"/>
      <c r="L784" s="402" t="s">
        <v>701</v>
      </c>
      <c r="M784" s="403"/>
      <c r="N784" s="403"/>
      <c r="O784" s="403"/>
      <c r="P784" s="403"/>
      <c r="Q784" s="403"/>
      <c r="R784" s="403"/>
      <c r="S784" s="403"/>
      <c r="T784" s="403"/>
      <c r="U784" s="403"/>
      <c r="V784" s="403"/>
      <c r="W784" s="403"/>
      <c r="X784" s="404"/>
      <c r="Y784" s="399">
        <v>0.9</v>
      </c>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6"/>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0.9</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48"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7.7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493</v>
      </c>
      <c r="AI836" s="347"/>
      <c r="AJ836" s="347"/>
      <c r="AK836" s="347"/>
      <c r="AL836" s="347" t="s">
        <v>21</v>
      </c>
      <c r="AM836" s="347"/>
      <c r="AN836" s="347"/>
      <c r="AO836" s="426"/>
      <c r="AP836" s="427" t="s">
        <v>420</v>
      </c>
      <c r="AQ836" s="427"/>
      <c r="AR836" s="427"/>
      <c r="AS836" s="427"/>
      <c r="AT836" s="427"/>
      <c r="AU836" s="427"/>
      <c r="AV836" s="427"/>
      <c r="AW836" s="427"/>
      <c r="AX836" s="427"/>
    </row>
    <row r="837" spans="1:50" ht="30" customHeight="1" x14ac:dyDescent="0.15">
      <c r="A837" s="405">
        <v>1</v>
      </c>
      <c r="B837" s="405">
        <v>1</v>
      </c>
      <c r="C837" s="425" t="s">
        <v>646</v>
      </c>
      <c r="D837" s="419"/>
      <c r="E837" s="419"/>
      <c r="F837" s="419"/>
      <c r="G837" s="419"/>
      <c r="H837" s="419"/>
      <c r="I837" s="419"/>
      <c r="J837" s="420">
        <v>1000020110001</v>
      </c>
      <c r="K837" s="421"/>
      <c r="L837" s="421"/>
      <c r="M837" s="421"/>
      <c r="N837" s="421"/>
      <c r="O837" s="421"/>
      <c r="P837" s="317" t="s">
        <v>674</v>
      </c>
      <c r="Q837" s="318"/>
      <c r="R837" s="318"/>
      <c r="S837" s="318"/>
      <c r="T837" s="318"/>
      <c r="U837" s="318"/>
      <c r="V837" s="318"/>
      <c r="W837" s="318"/>
      <c r="X837" s="318"/>
      <c r="Y837" s="319">
        <v>0.9</v>
      </c>
      <c r="Z837" s="320"/>
      <c r="AA837" s="320"/>
      <c r="AB837" s="321"/>
      <c r="AC837" s="329" t="s">
        <v>644</v>
      </c>
      <c r="AD837" s="424"/>
      <c r="AE837" s="424"/>
      <c r="AF837" s="424"/>
      <c r="AG837" s="424"/>
      <c r="AH837" s="422" t="s">
        <v>635</v>
      </c>
      <c r="AI837" s="423"/>
      <c r="AJ837" s="423"/>
      <c r="AK837" s="423"/>
      <c r="AL837" s="326" t="s">
        <v>638</v>
      </c>
      <c r="AM837" s="327"/>
      <c r="AN837" s="327"/>
      <c r="AO837" s="328"/>
      <c r="AP837" s="322" t="s">
        <v>636</v>
      </c>
      <c r="AQ837" s="322"/>
      <c r="AR837" s="322"/>
      <c r="AS837" s="322"/>
      <c r="AT837" s="322"/>
      <c r="AU837" s="322"/>
      <c r="AV837" s="322"/>
      <c r="AW837" s="322"/>
      <c r="AX837" s="322"/>
    </row>
    <row r="838" spans="1:50" ht="30" customHeight="1" x14ac:dyDescent="0.15">
      <c r="A838" s="405">
        <v>2</v>
      </c>
      <c r="B838" s="405">
        <v>1</v>
      </c>
      <c r="C838" s="425" t="s">
        <v>647</v>
      </c>
      <c r="D838" s="419"/>
      <c r="E838" s="419"/>
      <c r="F838" s="419"/>
      <c r="G838" s="419"/>
      <c r="H838" s="419"/>
      <c r="I838" s="419"/>
      <c r="J838" s="420">
        <v>4000020210005</v>
      </c>
      <c r="K838" s="421"/>
      <c r="L838" s="421"/>
      <c r="M838" s="421"/>
      <c r="N838" s="421"/>
      <c r="O838" s="421"/>
      <c r="P838" s="317" t="s">
        <v>675</v>
      </c>
      <c r="Q838" s="318"/>
      <c r="R838" s="318"/>
      <c r="S838" s="318"/>
      <c r="T838" s="318"/>
      <c r="U838" s="318"/>
      <c r="V838" s="318"/>
      <c r="W838" s="318"/>
      <c r="X838" s="318"/>
      <c r="Y838" s="319">
        <v>0.9</v>
      </c>
      <c r="Z838" s="320"/>
      <c r="AA838" s="320"/>
      <c r="AB838" s="321"/>
      <c r="AC838" s="329" t="s">
        <v>644</v>
      </c>
      <c r="AD838" s="329"/>
      <c r="AE838" s="329"/>
      <c r="AF838" s="329"/>
      <c r="AG838" s="329"/>
      <c r="AH838" s="422" t="s">
        <v>635</v>
      </c>
      <c r="AI838" s="423"/>
      <c r="AJ838" s="423"/>
      <c r="AK838" s="423"/>
      <c r="AL838" s="326" t="s">
        <v>636</v>
      </c>
      <c r="AM838" s="327"/>
      <c r="AN838" s="327"/>
      <c r="AO838" s="328"/>
      <c r="AP838" s="322" t="s">
        <v>636</v>
      </c>
      <c r="AQ838" s="322"/>
      <c r="AR838" s="322"/>
      <c r="AS838" s="322"/>
      <c r="AT838" s="322"/>
      <c r="AU838" s="322"/>
      <c r="AV838" s="322"/>
      <c r="AW838" s="322"/>
      <c r="AX838" s="322"/>
    </row>
    <row r="839" spans="1:50" ht="30" customHeight="1" x14ac:dyDescent="0.15">
      <c r="A839" s="405">
        <v>3</v>
      </c>
      <c r="B839" s="405">
        <v>1</v>
      </c>
      <c r="C839" s="425" t="s">
        <v>648</v>
      </c>
      <c r="D839" s="419"/>
      <c r="E839" s="419"/>
      <c r="F839" s="419"/>
      <c r="G839" s="419"/>
      <c r="H839" s="419"/>
      <c r="I839" s="419"/>
      <c r="J839" s="420">
        <v>1000020230006</v>
      </c>
      <c r="K839" s="421"/>
      <c r="L839" s="421"/>
      <c r="M839" s="421"/>
      <c r="N839" s="421"/>
      <c r="O839" s="421"/>
      <c r="P839" s="317" t="s">
        <v>676</v>
      </c>
      <c r="Q839" s="318"/>
      <c r="R839" s="318"/>
      <c r="S839" s="318"/>
      <c r="T839" s="318"/>
      <c r="U839" s="318"/>
      <c r="V839" s="318"/>
      <c r="W839" s="318"/>
      <c r="X839" s="318"/>
      <c r="Y839" s="319">
        <v>0.9</v>
      </c>
      <c r="Z839" s="320"/>
      <c r="AA839" s="320"/>
      <c r="AB839" s="321"/>
      <c r="AC839" s="329" t="s">
        <v>644</v>
      </c>
      <c r="AD839" s="329"/>
      <c r="AE839" s="329"/>
      <c r="AF839" s="329"/>
      <c r="AG839" s="329"/>
      <c r="AH839" s="324" t="s">
        <v>636</v>
      </c>
      <c r="AI839" s="325"/>
      <c r="AJ839" s="325"/>
      <c r="AK839" s="325"/>
      <c r="AL839" s="326" t="s">
        <v>638</v>
      </c>
      <c r="AM839" s="327"/>
      <c r="AN839" s="327"/>
      <c r="AO839" s="328"/>
      <c r="AP839" s="322" t="s">
        <v>642</v>
      </c>
      <c r="AQ839" s="322"/>
      <c r="AR839" s="322"/>
      <c r="AS839" s="322"/>
      <c r="AT839" s="322"/>
      <c r="AU839" s="322"/>
      <c r="AV839" s="322"/>
      <c r="AW839" s="322"/>
      <c r="AX839" s="322"/>
    </row>
    <row r="840" spans="1:50" ht="30" customHeight="1" x14ac:dyDescent="0.15">
      <c r="A840" s="405">
        <v>4</v>
      </c>
      <c r="B840" s="405">
        <v>1</v>
      </c>
      <c r="C840" s="425" t="s">
        <v>649</v>
      </c>
      <c r="D840" s="419"/>
      <c r="E840" s="419"/>
      <c r="F840" s="419"/>
      <c r="G840" s="419"/>
      <c r="H840" s="419"/>
      <c r="I840" s="419"/>
      <c r="J840" s="420">
        <v>7000020310000</v>
      </c>
      <c r="K840" s="421"/>
      <c r="L840" s="421"/>
      <c r="M840" s="421"/>
      <c r="N840" s="421"/>
      <c r="O840" s="421"/>
      <c r="P840" s="317" t="s">
        <v>677</v>
      </c>
      <c r="Q840" s="318"/>
      <c r="R840" s="318"/>
      <c r="S840" s="318"/>
      <c r="T840" s="318"/>
      <c r="U840" s="318"/>
      <c r="V840" s="318"/>
      <c r="W840" s="318"/>
      <c r="X840" s="318"/>
      <c r="Y840" s="319">
        <v>0.9</v>
      </c>
      <c r="Z840" s="320"/>
      <c r="AA840" s="320"/>
      <c r="AB840" s="321"/>
      <c r="AC840" s="329" t="s">
        <v>644</v>
      </c>
      <c r="AD840" s="329"/>
      <c r="AE840" s="329"/>
      <c r="AF840" s="329"/>
      <c r="AG840" s="329"/>
      <c r="AH840" s="324" t="s">
        <v>636</v>
      </c>
      <c r="AI840" s="325"/>
      <c r="AJ840" s="325"/>
      <c r="AK840" s="325"/>
      <c r="AL840" s="326" t="s">
        <v>636</v>
      </c>
      <c r="AM840" s="327"/>
      <c r="AN840" s="327"/>
      <c r="AO840" s="328"/>
      <c r="AP840" s="322" t="s">
        <v>642</v>
      </c>
      <c r="AQ840" s="322"/>
      <c r="AR840" s="322"/>
      <c r="AS840" s="322"/>
      <c r="AT840" s="322"/>
      <c r="AU840" s="322"/>
      <c r="AV840" s="322"/>
      <c r="AW840" s="322"/>
      <c r="AX840" s="322"/>
    </row>
    <row r="841" spans="1:50" ht="30" customHeight="1" x14ac:dyDescent="0.15">
      <c r="A841" s="405">
        <v>5</v>
      </c>
      <c r="B841" s="405">
        <v>1</v>
      </c>
      <c r="C841" s="425" t="s">
        <v>645</v>
      </c>
      <c r="D841" s="419"/>
      <c r="E841" s="419"/>
      <c r="F841" s="419"/>
      <c r="G841" s="419"/>
      <c r="H841" s="419"/>
      <c r="I841" s="419"/>
      <c r="J841" s="420">
        <v>8000020130001</v>
      </c>
      <c r="K841" s="421"/>
      <c r="L841" s="421"/>
      <c r="M841" s="421"/>
      <c r="N841" s="421"/>
      <c r="O841" s="421"/>
      <c r="P841" s="317" t="s">
        <v>678</v>
      </c>
      <c r="Q841" s="318"/>
      <c r="R841" s="318"/>
      <c r="S841" s="318"/>
      <c r="T841" s="318"/>
      <c r="U841" s="318"/>
      <c r="V841" s="318"/>
      <c r="W841" s="318"/>
      <c r="X841" s="318"/>
      <c r="Y841" s="319">
        <v>0.9</v>
      </c>
      <c r="Z841" s="320"/>
      <c r="AA841" s="320"/>
      <c r="AB841" s="321"/>
      <c r="AC841" s="323" t="s">
        <v>644</v>
      </c>
      <c r="AD841" s="323"/>
      <c r="AE841" s="323"/>
      <c r="AF841" s="323"/>
      <c r="AG841" s="323"/>
      <c r="AH841" s="324" t="s">
        <v>636</v>
      </c>
      <c r="AI841" s="325"/>
      <c r="AJ841" s="325"/>
      <c r="AK841" s="325"/>
      <c r="AL841" s="326" t="s">
        <v>636</v>
      </c>
      <c r="AM841" s="327"/>
      <c r="AN841" s="327"/>
      <c r="AO841" s="328"/>
      <c r="AP841" s="322" t="s">
        <v>637</v>
      </c>
      <c r="AQ841" s="322"/>
      <c r="AR841" s="322"/>
      <c r="AS841" s="322"/>
      <c r="AT841" s="322"/>
      <c r="AU841" s="322"/>
      <c r="AV841" s="322"/>
      <c r="AW841" s="322"/>
      <c r="AX841" s="322"/>
    </row>
    <row r="842" spans="1:50" ht="30" customHeight="1" x14ac:dyDescent="0.15">
      <c r="A842" s="405">
        <v>6</v>
      </c>
      <c r="B842" s="405">
        <v>1</v>
      </c>
      <c r="C842" s="425" t="s">
        <v>634</v>
      </c>
      <c r="D842" s="419"/>
      <c r="E842" s="419"/>
      <c r="F842" s="419"/>
      <c r="G842" s="419"/>
      <c r="H842" s="419"/>
      <c r="I842" s="419"/>
      <c r="J842" s="420">
        <v>7000020220001</v>
      </c>
      <c r="K842" s="421"/>
      <c r="L842" s="421"/>
      <c r="M842" s="421"/>
      <c r="N842" s="421"/>
      <c r="O842" s="421"/>
      <c r="P842" s="317" t="s">
        <v>679</v>
      </c>
      <c r="Q842" s="318"/>
      <c r="R842" s="318"/>
      <c r="S842" s="318"/>
      <c r="T842" s="318"/>
      <c r="U842" s="318"/>
      <c r="V842" s="318"/>
      <c r="W842" s="318"/>
      <c r="X842" s="318"/>
      <c r="Y842" s="319">
        <v>0.8</v>
      </c>
      <c r="Z842" s="320"/>
      <c r="AA842" s="320"/>
      <c r="AB842" s="321"/>
      <c r="AC842" s="323" t="s">
        <v>644</v>
      </c>
      <c r="AD842" s="323"/>
      <c r="AE842" s="323"/>
      <c r="AF842" s="323"/>
      <c r="AG842" s="323"/>
      <c r="AH842" s="324" t="s">
        <v>636</v>
      </c>
      <c r="AI842" s="325"/>
      <c r="AJ842" s="325"/>
      <c r="AK842" s="325"/>
      <c r="AL842" s="326" t="s">
        <v>639</v>
      </c>
      <c r="AM842" s="327"/>
      <c r="AN842" s="327"/>
      <c r="AO842" s="328"/>
      <c r="AP842" s="322" t="s">
        <v>637</v>
      </c>
      <c r="AQ842" s="322"/>
      <c r="AR842" s="322"/>
      <c r="AS842" s="322"/>
      <c r="AT842" s="322"/>
      <c r="AU842" s="322"/>
      <c r="AV842" s="322"/>
      <c r="AW842" s="322"/>
      <c r="AX842" s="322"/>
    </row>
    <row r="843" spans="1:50" ht="30" customHeight="1" x14ac:dyDescent="0.15">
      <c r="A843" s="405">
        <v>7</v>
      </c>
      <c r="B843" s="405">
        <v>1</v>
      </c>
      <c r="C843" s="425" t="s">
        <v>650</v>
      </c>
      <c r="D843" s="419"/>
      <c r="E843" s="419"/>
      <c r="F843" s="419"/>
      <c r="G843" s="419"/>
      <c r="H843" s="419"/>
      <c r="I843" s="419"/>
      <c r="J843" s="420">
        <v>8000020190004</v>
      </c>
      <c r="K843" s="421"/>
      <c r="L843" s="421"/>
      <c r="M843" s="421"/>
      <c r="N843" s="421"/>
      <c r="O843" s="421"/>
      <c r="P843" s="317" t="s">
        <v>680</v>
      </c>
      <c r="Q843" s="318"/>
      <c r="R843" s="318"/>
      <c r="S843" s="318"/>
      <c r="T843" s="318"/>
      <c r="U843" s="318"/>
      <c r="V843" s="318"/>
      <c r="W843" s="318"/>
      <c r="X843" s="318"/>
      <c r="Y843" s="319">
        <v>0.4</v>
      </c>
      <c r="Z843" s="320"/>
      <c r="AA843" s="320"/>
      <c r="AB843" s="321"/>
      <c r="AC843" s="323" t="s">
        <v>644</v>
      </c>
      <c r="AD843" s="323"/>
      <c r="AE843" s="323"/>
      <c r="AF843" s="323"/>
      <c r="AG843" s="323"/>
      <c r="AH843" s="324" t="s">
        <v>637</v>
      </c>
      <c r="AI843" s="325"/>
      <c r="AJ843" s="325"/>
      <c r="AK843" s="325"/>
      <c r="AL843" s="326" t="s">
        <v>636</v>
      </c>
      <c r="AM843" s="327"/>
      <c r="AN843" s="327"/>
      <c r="AO843" s="328"/>
      <c r="AP843" s="322" t="s">
        <v>643</v>
      </c>
      <c r="AQ843" s="322"/>
      <c r="AR843" s="322"/>
      <c r="AS843" s="322"/>
      <c r="AT843" s="322"/>
      <c r="AU843" s="322"/>
      <c r="AV843" s="322"/>
      <c r="AW843" s="322"/>
      <c r="AX843" s="322"/>
    </row>
    <row r="844" spans="1:50" ht="30" customHeight="1" x14ac:dyDescent="0.15">
      <c r="A844" s="405">
        <v>8</v>
      </c>
      <c r="B844" s="405">
        <v>1</v>
      </c>
      <c r="C844" s="425" t="s">
        <v>651</v>
      </c>
      <c r="D844" s="419"/>
      <c r="E844" s="419"/>
      <c r="F844" s="419"/>
      <c r="G844" s="419"/>
      <c r="H844" s="419"/>
      <c r="I844" s="419"/>
      <c r="J844" s="420">
        <v>2000020080004</v>
      </c>
      <c r="K844" s="421"/>
      <c r="L844" s="421"/>
      <c r="M844" s="421"/>
      <c r="N844" s="421"/>
      <c r="O844" s="421"/>
      <c r="P844" s="317" t="s">
        <v>681</v>
      </c>
      <c r="Q844" s="318"/>
      <c r="R844" s="318"/>
      <c r="S844" s="318"/>
      <c r="T844" s="318"/>
      <c r="U844" s="318"/>
      <c r="V844" s="318"/>
      <c r="W844" s="318"/>
      <c r="X844" s="318"/>
      <c r="Y844" s="319">
        <v>0.4</v>
      </c>
      <c r="Z844" s="320"/>
      <c r="AA844" s="320"/>
      <c r="AB844" s="321"/>
      <c r="AC844" s="323" t="s">
        <v>644</v>
      </c>
      <c r="AD844" s="323"/>
      <c r="AE844" s="323"/>
      <c r="AF844" s="323"/>
      <c r="AG844" s="323"/>
      <c r="AH844" s="324" t="s">
        <v>636</v>
      </c>
      <c r="AI844" s="325"/>
      <c r="AJ844" s="325"/>
      <c r="AK844" s="325"/>
      <c r="AL844" s="326" t="s">
        <v>640</v>
      </c>
      <c r="AM844" s="327"/>
      <c r="AN844" s="327"/>
      <c r="AO844" s="328"/>
      <c r="AP844" s="322" t="s">
        <v>641</v>
      </c>
      <c r="AQ844" s="322"/>
      <c r="AR844" s="322"/>
      <c r="AS844" s="322"/>
      <c r="AT844" s="322"/>
      <c r="AU844" s="322"/>
      <c r="AV844" s="322"/>
      <c r="AW844" s="322"/>
      <c r="AX844" s="322"/>
    </row>
    <row r="845" spans="1:50" ht="30" customHeight="1" x14ac:dyDescent="0.15">
      <c r="A845" s="405">
        <v>9</v>
      </c>
      <c r="B845" s="405">
        <v>1</v>
      </c>
      <c r="C845" s="425" t="s">
        <v>652</v>
      </c>
      <c r="D845" s="419"/>
      <c r="E845" s="419"/>
      <c r="F845" s="419"/>
      <c r="G845" s="419"/>
      <c r="H845" s="419"/>
      <c r="I845" s="419"/>
      <c r="J845" s="420">
        <v>4000020270008</v>
      </c>
      <c r="K845" s="421"/>
      <c r="L845" s="421"/>
      <c r="M845" s="421"/>
      <c r="N845" s="421"/>
      <c r="O845" s="421"/>
      <c r="P845" s="317" t="s">
        <v>682</v>
      </c>
      <c r="Q845" s="318"/>
      <c r="R845" s="318"/>
      <c r="S845" s="318"/>
      <c r="T845" s="318"/>
      <c r="U845" s="318"/>
      <c r="V845" s="318"/>
      <c r="W845" s="318"/>
      <c r="X845" s="318"/>
      <c r="Y845" s="319">
        <v>0.4</v>
      </c>
      <c r="Z845" s="320"/>
      <c r="AA845" s="320"/>
      <c r="AB845" s="321"/>
      <c r="AC845" s="323" t="s">
        <v>644</v>
      </c>
      <c r="AD845" s="323"/>
      <c r="AE845" s="323"/>
      <c r="AF845" s="323"/>
      <c r="AG845" s="323"/>
      <c r="AH845" s="324" t="s">
        <v>636</v>
      </c>
      <c r="AI845" s="325"/>
      <c r="AJ845" s="325"/>
      <c r="AK845" s="325"/>
      <c r="AL845" s="326" t="s">
        <v>641</v>
      </c>
      <c r="AM845" s="327"/>
      <c r="AN845" s="327"/>
      <c r="AO845" s="328"/>
      <c r="AP845" s="322" t="s">
        <v>643</v>
      </c>
      <c r="AQ845" s="322"/>
      <c r="AR845" s="322"/>
      <c r="AS845" s="322"/>
      <c r="AT845" s="322"/>
      <c r="AU845" s="322"/>
      <c r="AV845" s="322"/>
      <c r="AW845" s="322"/>
      <c r="AX845" s="322"/>
    </row>
    <row r="846" spans="1:50" ht="30" customHeight="1" x14ac:dyDescent="0.15">
      <c r="A846" s="405">
        <v>10</v>
      </c>
      <c r="B846" s="405">
        <v>1</v>
      </c>
      <c r="C846" s="425" t="s">
        <v>653</v>
      </c>
      <c r="D846" s="419"/>
      <c r="E846" s="419"/>
      <c r="F846" s="419"/>
      <c r="G846" s="419"/>
      <c r="H846" s="419"/>
      <c r="I846" s="419"/>
      <c r="J846" s="420">
        <v>7000020250007</v>
      </c>
      <c r="K846" s="421"/>
      <c r="L846" s="421"/>
      <c r="M846" s="421"/>
      <c r="N846" s="421"/>
      <c r="O846" s="421"/>
      <c r="P846" s="317" t="s">
        <v>683</v>
      </c>
      <c r="Q846" s="318"/>
      <c r="R846" s="318"/>
      <c r="S846" s="318"/>
      <c r="T846" s="318"/>
      <c r="U846" s="318"/>
      <c r="V846" s="318"/>
      <c r="W846" s="318"/>
      <c r="X846" s="318"/>
      <c r="Y846" s="319">
        <v>0.3</v>
      </c>
      <c r="Z846" s="320"/>
      <c r="AA846" s="320"/>
      <c r="AB846" s="321"/>
      <c r="AC846" s="323" t="s">
        <v>644</v>
      </c>
      <c r="AD846" s="323"/>
      <c r="AE846" s="323"/>
      <c r="AF846" s="323"/>
      <c r="AG846" s="323"/>
      <c r="AH846" s="324" t="s">
        <v>636</v>
      </c>
      <c r="AI846" s="325"/>
      <c r="AJ846" s="325"/>
      <c r="AK846" s="325"/>
      <c r="AL846" s="326" t="s">
        <v>638</v>
      </c>
      <c r="AM846" s="327"/>
      <c r="AN846" s="327"/>
      <c r="AO846" s="328"/>
      <c r="AP846" s="322" t="s">
        <v>636</v>
      </c>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493</v>
      </c>
      <c r="AI869" s="347"/>
      <c r="AJ869" s="347"/>
      <c r="AK869" s="347"/>
      <c r="AL869" s="347" t="s">
        <v>21</v>
      </c>
      <c r="AM869" s="347"/>
      <c r="AN869" s="347"/>
      <c r="AO869" s="426"/>
      <c r="AP869" s="427" t="s">
        <v>420</v>
      </c>
      <c r="AQ869" s="427"/>
      <c r="AR869" s="427"/>
      <c r="AS869" s="427"/>
      <c r="AT869" s="427"/>
      <c r="AU869" s="427"/>
      <c r="AV869" s="427"/>
      <c r="AW869" s="427"/>
      <c r="AX869" s="427"/>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493</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493</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493</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493</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493</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493</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1"/>
      <c r="E1101" s="277" t="s">
        <v>384</v>
      </c>
      <c r="F1101" s="891"/>
      <c r="G1101" s="891"/>
      <c r="H1101" s="891"/>
      <c r="I1101" s="891"/>
      <c r="J1101" s="277" t="s">
        <v>419</v>
      </c>
      <c r="K1101" s="277"/>
      <c r="L1101" s="277"/>
      <c r="M1101" s="277"/>
      <c r="N1101" s="277"/>
      <c r="O1101" s="277"/>
      <c r="P1101" s="345" t="s">
        <v>27</v>
      </c>
      <c r="Q1101" s="345"/>
      <c r="R1101" s="345"/>
      <c r="S1101" s="345"/>
      <c r="T1101" s="345"/>
      <c r="U1101" s="345"/>
      <c r="V1101" s="345"/>
      <c r="W1101" s="345"/>
      <c r="X1101" s="345"/>
      <c r="Y1101" s="277" t="s">
        <v>421</v>
      </c>
      <c r="Z1101" s="891"/>
      <c r="AA1101" s="891"/>
      <c r="AB1101" s="891"/>
      <c r="AC1101" s="277" t="s">
        <v>367</v>
      </c>
      <c r="AD1101" s="277"/>
      <c r="AE1101" s="277"/>
      <c r="AF1101" s="277"/>
      <c r="AG1101" s="277"/>
      <c r="AH1101" s="345" t="s">
        <v>380</v>
      </c>
      <c r="AI1101" s="346"/>
      <c r="AJ1101" s="346"/>
      <c r="AK1101" s="346"/>
      <c r="AL1101" s="346" t="s">
        <v>21</v>
      </c>
      <c r="AM1101" s="346"/>
      <c r="AN1101" s="346"/>
      <c r="AO1101" s="894"/>
      <c r="AP1101" s="427" t="s">
        <v>453</v>
      </c>
      <c r="AQ1101" s="427"/>
      <c r="AR1101" s="427"/>
      <c r="AS1101" s="427"/>
      <c r="AT1101" s="427"/>
      <c r="AU1101" s="427"/>
      <c r="AV1101" s="427"/>
      <c r="AW1101" s="427"/>
      <c r="AX1101" s="427"/>
    </row>
    <row r="1102" spans="1:50" ht="30" customHeight="1" x14ac:dyDescent="0.15">
      <c r="A1102" s="405">
        <v>1</v>
      </c>
      <c r="B1102" s="405">
        <v>1</v>
      </c>
      <c r="C1102" s="893"/>
      <c r="D1102" s="893"/>
      <c r="E1102" s="261" t="s">
        <v>606</v>
      </c>
      <c r="F1102" s="892"/>
      <c r="G1102" s="892"/>
      <c r="H1102" s="892"/>
      <c r="I1102" s="892"/>
      <c r="J1102" s="420" t="s">
        <v>593</v>
      </c>
      <c r="K1102" s="421"/>
      <c r="L1102" s="421"/>
      <c r="M1102" s="421"/>
      <c r="N1102" s="421"/>
      <c r="O1102" s="421"/>
      <c r="P1102" s="317" t="s">
        <v>604</v>
      </c>
      <c r="Q1102" s="318"/>
      <c r="R1102" s="318"/>
      <c r="S1102" s="318"/>
      <c r="T1102" s="318"/>
      <c r="U1102" s="318"/>
      <c r="V1102" s="318"/>
      <c r="W1102" s="318"/>
      <c r="X1102" s="318"/>
      <c r="Y1102" s="319" t="s">
        <v>593</v>
      </c>
      <c r="Z1102" s="320"/>
      <c r="AA1102" s="320"/>
      <c r="AB1102" s="321"/>
      <c r="AC1102" s="323"/>
      <c r="AD1102" s="323"/>
      <c r="AE1102" s="323"/>
      <c r="AF1102" s="323"/>
      <c r="AG1102" s="323"/>
      <c r="AH1102" s="324" t="s">
        <v>593</v>
      </c>
      <c r="AI1102" s="325"/>
      <c r="AJ1102" s="325"/>
      <c r="AK1102" s="325"/>
      <c r="AL1102" s="326" t="s">
        <v>630</v>
      </c>
      <c r="AM1102" s="327"/>
      <c r="AN1102" s="327"/>
      <c r="AO1102" s="328"/>
      <c r="AP1102" s="322" t="s">
        <v>593</v>
      </c>
      <c r="AQ1102" s="322"/>
      <c r="AR1102" s="322"/>
      <c r="AS1102" s="322"/>
      <c r="AT1102" s="322"/>
      <c r="AU1102" s="322"/>
      <c r="AV1102" s="322"/>
      <c r="AW1102" s="322"/>
      <c r="AX1102" s="322"/>
    </row>
    <row r="1103" spans="1:50" ht="30" hidden="1" customHeight="1" x14ac:dyDescent="0.15">
      <c r="A1103" s="405">
        <v>2</v>
      </c>
      <c r="B1103" s="405">
        <v>1</v>
      </c>
      <c r="C1103" s="893"/>
      <c r="D1103" s="893"/>
      <c r="E1103" s="892"/>
      <c r="F1103" s="892"/>
      <c r="G1103" s="892"/>
      <c r="H1103" s="892"/>
      <c r="I1103" s="892"/>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3"/>
      <c r="D1104" s="893"/>
      <c r="E1104" s="892"/>
      <c r="F1104" s="892"/>
      <c r="G1104" s="892"/>
      <c r="H1104" s="892"/>
      <c r="I1104" s="892"/>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3"/>
      <c r="D1105" s="893"/>
      <c r="E1105" s="892"/>
      <c r="F1105" s="892"/>
      <c r="G1105" s="892"/>
      <c r="H1105" s="892"/>
      <c r="I1105" s="892"/>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3"/>
      <c r="D1106" s="893"/>
      <c r="E1106" s="892"/>
      <c r="F1106" s="892"/>
      <c r="G1106" s="892"/>
      <c r="H1106" s="892"/>
      <c r="I1106" s="892"/>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3"/>
      <c r="D1107" s="893"/>
      <c r="E1107" s="892"/>
      <c r="F1107" s="892"/>
      <c r="G1107" s="892"/>
      <c r="H1107" s="892"/>
      <c r="I1107" s="892"/>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3"/>
      <c r="D1108" s="893"/>
      <c r="E1108" s="892"/>
      <c r="F1108" s="892"/>
      <c r="G1108" s="892"/>
      <c r="H1108" s="892"/>
      <c r="I1108" s="892"/>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3"/>
      <c r="D1109" s="893"/>
      <c r="E1109" s="892"/>
      <c r="F1109" s="892"/>
      <c r="G1109" s="892"/>
      <c r="H1109" s="892"/>
      <c r="I1109" s="892"/>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3"/>
      <c r="D1110" s="893"/>
      <c r="E1110" s="892"/>
      <c r="F1110" s="892"/>
      <c r="G1110" s="892"/>
      <c r="H1110" s="892"/>
      <c r="I1110" s="892"/>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3"/>
      <c r="D1111" s="893"/>
      <c r="E1111" s="892"/>
      <c r="F1111" s="892"/>
      <c r="G1111" s="892"/>
      <c r="H1111" s="892"/>
      <c r="I1111" s="892"/>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3"/>
      <c r="D1112" s="893"/>
      <c r="E1112" s="892"/>
      <c r="F1112" s="892"/>
      <c r="G1112" s="892"/>
      <c r="H1112" s="892"/>
      <c r="I1112" s="892"/>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3"/>
      <c r="D1113" s="893"/>
      <c r="E1113" s="892"/>
      <c r="F1113" s="892"/>
      <c r="G1113" s="892"/>
      <c r="H1113" s="892"/>
      <c r="I1113" s="892"/>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3"/>
      <c r="D1114" s="893"/>
      <c r="E1114" s="892"/>
      <c r="F1114" s="892"/>
      <c r="G1114" s="892"/>
      <c r="H1114" s="892"/>
      <c r="I1114" s="892"/>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3"/>
      <c r="D1115" s="893"/>
      <c r="E1115" s="892"/>
      <c r="F1115" s="892"/>
      <c r="G1115" s="892"/>
      <c r="H1115" s="892"/>
      <c r="I1115" s="892"/>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3"/>
      <c r="D1116" s="893"/>
      <c r="E1116" s="892"/>
      <c r="F1116" s="892"/>
      <c r="G1116" s="892"/>
      <c r="H1116" s="892"/>
      <c r="I1116" s="892"/>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3"/>
      <c r="D1117" s="893"/>
      <c r="E1117" s="892"/>
      <c r="F1117" s="892"/>
      <c r="G1117" s="892"/>
      <c r="H1117" s="892"/>
      <c r="I1117" s="892"/>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3"/>
      <c r="D1118" s="893"/>
      <c r="E1118" s="892"/>
      <c r="F1118" s="892"/>
      <c r="G1118" s="892"/>
      <c r="H1118" s="892"/>
      <c r="I1118" s="892"/>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3"/>
      <c r="D1119" s="893"/>
      <c r="E1119" s="261"/>
      <c r="F1119" s="892"/>
      <c r="G1119" s="892"/>
      <c r="H1119" s="892"/>
      <c r="I1119" s="892"/>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3"/>
      <c r="D1120" s="893"/>
      <c r="E1120" s="892"/>
      <c r="F1120" s="892"/>
      <c r="G1120" s="892"/>
      <c r="H1120" s="892"/>
      <c r="I1120" s="892"/>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3"/>
      <c r="D1121" s="893"/>
      <c r="E1121" s="892"/>
      <c r="F1121" s="892"/>
      <c r="G1121" s="892"/>
      <c r="H1121" s="892"/>
      <c r="I1121" s="892"/>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3"/>
      <c r="D1122" s="893"/>
      <c r="E1122" s="892"/>
      <c r="F1122" s="892"/>
      <c r="G1122" s="892"/>
      <c r="H1122" s="892"/>
      <c r="I1122" s="892"/>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3"/>
      <c r="D1123" s="893"/>
      <c r="E1123" s="892"/>
      <c r="F1123" s="892"/>
      <c r="G1123" s="892"/>
      <c r="H1123" s="892"/>
      <c r="I1123" s="892"/>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3"/>
      <c r="D1124" s="893"/>
      <c r="E1124" s="892"/>
      <c r="F1124" s="892"/>
      <c r="G1124" s="892"/>
      <c r="H1124" s="892"/>
      <c r="I1124" s="892"/>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3"/>
      <c r="D1125" s="893"/>
      <c r="E1125" s="892"/>
      <c r="F1125" s="892"/>
      <c r="G1125" s="892"/>
      <c r="H1125" s="892"/>
      <c r="I1125" s="892"/>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3"/>
      <c r="D1126" s="893"/>
      <c r="E1126" s="892"/>
      <c r="F1126" s="892"/>
      <c r="G1126" s="892"/>
      <c r="H1126" s="892"/>
      <c r="I1126" s="892"/>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3"/>
      <c r="D1127" s="893"/>
      <c r="E1127" s="892"/>
      <c r="F1127" s="892"/>
      <c r="G1127" s="892"/>
      <c r="H1127" s="892"/>
      <c r="I1127" s="892"/>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3"/>
      <c r="D1128" s="893"/>
      <c r="E1128" s="892"/>
      <c r="F1128" s="892"/>
      <c r="G1128" s="892"/>
      <c r="H1128" s="892"/>
      <c r="I1128" s="892"/>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3"/>
      <c r="D1129" s="893"/>
      <c r="E1129" s="892"/>
      <c r="F1129" s="892"/>
      <c r="G1129" s="892"/>
      <c r="H1129" s="892"/>
      <c r="I1129" s="892"/>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3"/>
      <c r="D1130" s="893"/>
      <c r="E1130" s="892"/>
      <c r="F1130" s="892"/>
      <c r="G1130" s="892"/>
      <c r="H1130" s="892"/>
      <c r="I1130" s="892"/>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3"/>
      <c r="D1131" s="893"/>
      <c r="E1131" s="892"/>
      <c r="F1131" s="892"/>
      <c r="G1131" s="892"/>
      <c r="H1131" s="892"/>
      <c r="I1131" s="892"/>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574</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3"/>
      <c r="AA2" s="414"/>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5"/>
      <c r="Z3" s="1006"/>
      <c r="AA3" s="1007"/>
      <c r="AB3" s="1011"/>
      <c r="AC3" s="1012"/>
      <c r="AD3" s="1013"/>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3"/>
      <c r="AA9" s="414"/>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5"/>
      <c r="Z10" s="1006"/>
      <c r="AA10" s="1007"/>
      <c r="AB10" s="1011"/>
      <c r="AC10" s="1012"/>
      <c r="AD10" s="1013"/>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3"/>
      <c r="AA16" s="414"/>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5"/>
      <c r="Z17" s="1006"/>
      <c r="AA17" s="1007"/>
      <c r="AB17" s="1011"/>
      <c r="AC17" s="1012"/>
      <c r="AD17" s="1013"/>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3"/>
      <c r="AA23" s="414"/>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5"/>
      <c r="Z24" s="1006"/>
      <c r="AA24" s="1007"/>
      <c r="AB24" s="1011"/>
      <c r="AC24" s="1012"/>
      <c r="AD24" s="1013"/>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3"/>
      <c r="AA30" s="414"/>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5"/>
      <c r="Z31" s="1006"/>
      <c r="AA31" s="1007"/>
      <c r="AB31" s="1011"/>
      <c r="AC31" s="1012"/>
      <c r="AD31" s="1013"/>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3"/>
      <c r="AA37" s="414"/>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5"/>
      <c r="Z38" s="1006"/>
      <c r="AA38" s="1007"/>
      <c r="AB38" s="1011"/>
      <c r="AC38" s="1012"/>
      <c r="AD38" s="1013"/>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3"/>
      <c r="AA44" s="414"/>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5"/>
      <c r="Z45" s="1006"/>
      <c r="AA45" s="1007"/>
      <c r="AB45" s="1011"/>
      <c r="AC45" s="1012"/>
      <c r="AD45" s="1013"/>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3"/>
      <c r="AA51" s="414"/>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5"/>
      <c r="Z52" s="1006"/>
      <c r="AA52" s="1007"/>
      <c r="AB52" s="1011"/>
      <c r="AC52" s="1012"/>
      <c r="AD52" s="1013"/>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3"/>
      <c r="AA58" s="414"/>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5"/>
      <c r="Z59" s="1006"/>
      <c r="AA59" s="1007"/>
      <c r="AB59" s="1011"/>
      <c r="AC59" s="1012"/>
      <c r="AD59" s="1013"/>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3"/>
      <c r="AA65" s="414"/>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5"/>
      <c r="Z66" s="1006"/>
      <c r="AA66" s="1007"/>
      <c r="AB66" s="1011"/>
      <c r="AC66" s="1012"/>
      <c r="AD66" s="1013"/>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6"/>
      <c r="B6" s="1037"/>
      <c r="C6" s="1037"/>
      <c r="D6" s="1037"/>
      <c r="E6" s="1037"/>
      <c r="F6" s="1038"/>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6"/>
      <c r="B7" s="1037"/>
      <c r="C7" s="1037"/>
      <c r="D7" s="1037"/>
      <c r="E7" s="1037"/>
      <c r="F7" s="1038"/>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6"/>
      <c r="B8" s="1037"/>
      <c r="C8" s="1037"/>
      <c r="D8" s="1037"/>
      <c r="E8" s="1037"/>
      <c r="F8" s="1038"/>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6"/>
      <c r="B9" s="1037"/>
      <c r="C9" s="1037"/>
      <c r="D9" s="1037"/>
      <c r="E9" s="1037"/>
      <c r="F9" s="1038"/>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6"/>
      <c r="B10" s="1037"/>
      <c r="C10" s="1037"/>
      <c r="D10" s="1037"/>
      <c r="E10" s="1037"/>
      <c r="F10" s="1038"/>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6"/>
      <c r="B11" s="1037"/>
      <c r="C11" s="1037"/>
      <c r="D11" s="1037"/>
      <c r="E11" s="1037"/>
      <c r="F11" s="1038"/>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6"/>
      <c r="B12" s="1037"/>
      <c r="C12" s="1037"/>
      <c r="D12" s="1037"/>
      <c r="E12" s="1037"/>
      <c r="F12" s="1038"/>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6"/>
      <c r="B13" s="1037"/>
      <c r="C13" s="1037"/>
      <c r="D13" s="1037"/>
      <c r="E13" s="1037"/>
      <c r="F13" s="1038"/>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6"/>
      <c r="B14" s="1037"/>
      <c r="C14" s="1037"/>
      <c r="D14" s="1037"/>
      <c r="E14" s="1037"/>
      <c r="F14" s="1038"/>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6"/>
      <c r="B19" s="1037"/>
      <c r="C19" s="1037"/>
      <c r="D19" s="1037"/>
      <c r="E19" s="1037"/>
      <c r="F19" s="1038"/>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6"/>
      <c r="B20" s="1037"/>
      <c r="C20" s="1037"/>
      <c r="D20" s="1037"/>
      <c r="E20" s="1037"/>
      <c r="F20" s="1038"/>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6"/>
      <c r="B21" s="1037"/>
      <c r="C21" s="1037"/>
      <c r="D21" s="1037"/>
      <c r="E21" s="1037"/>
      <c r="F21" s="1038"/>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6"/>
      <c r="B22" s="1037"/>
      <c r="C22" s="1037"/>
      <c r="D22" s="1037"/>
      <c r="E22" s="1037"/>
      <c r="F22" s="1038"/>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6"/>
      <c r="B23" s="1037"/>
      <c r="C23" s="1037"/>
      <c r="D23" s="1037"/>
      <c r="E23" s="1037"/>
      <c r="F23" s="1038"/>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6"/>
      <c r="B24" s="1037"/>
      <c r="C24" s="1037"/>
      <c r="D24" s="1037"/>
      <c r="E24" s="1037"/>
      <c r="F24" s="1038"/>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6"/>
      <c r="B25" s="1037"/>
      <c r="C25" s="1037"/>
      <c r="D25" s="1037"/>
      <c r="E25" s="1037"/>
      <c r="F25" s="1038"/>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6"/>
      <c r="B26" s="1037"/>
      <c r="C26" s="1037"/>
      <c r="D26" s="1037"/>
      <c r="E26" s="1037"/>
      <c r="F26" s="1038"/>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6"/>
      <c r="B27" s="1037"/>
      <c r="C27" s="1037"/>
      <c r="D27" s="1037"/>
      <c r="E27" s="1037"/>
      <c r="F27" s="103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6"/>
      <c r="B32" s="1037"/>
      <c r="C32" s="1037"/>
      <c r="D32" s="1037"/>
      <c r="E32" s="1037"/>
      <c r="F32" s="1038"/>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6"/>
      <c r="B33" s="1037"/>
      <c r="C33" s="1037"/>
      <c r="D33" s="1037"/>
      <c r="E33" s="1037"/>
      <c r="F33" s="1038"/>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6"/>
      <c r="B34" s="1037"/>
      <c r="C34" s="1037"/>
      <c r="D34" s="1037"/>
      <c r="E34" s="1037"/>
      <c r="F34" s="1038"/>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6"/>
      <c r="B35" s="1037"/>
      <c r="C35" s="1037"/>
      <c r="D35" s="1037"/>
      <c r="E35" s="1037"/>
      <c r="F35" s="1038"/>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6"/>
      <c r="B36" s="1037"/>
      <c r="C36" s="1037"/>
      <c r="D36" s="1037"/>
      <c r="E36" s="1037"/>
      <c r="F36" s="1038"/>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6"/>
      <c r="B37" s="1037"/>
      <c r="C37" s="1037"/>
      <c r="D37" s="1037"/>
      <c r="E37" s="1037"/>
      <c r="F37" s="1038"/>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6"/>
      <c r="B38" s="1037"/>
      <c r="C38" s="1037"/>
      <c r="D38" s="1037"/>
      <c r="E38" s="1037"/>
      <c r="F38" s="1038"/>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6"/>
      <c r="B39" s="1037"/>
      <c r="C39" s="1037"/>
      <c r="D39" s="1037"/>
      <c r="E39" s="1037"/>
      <c r="F39" s="1038"/>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6"/>
      <c r="B40" s="1037"/>
      <c r="C40" s="1037"/>
      <c r="D40" s="1037"/>
      <c r="E40" s="1037"/>
      <c r="F40" s="103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6"/>
      <c r="B45" s="1037"/>
      <c r="C45" s="1037"/>
      <c r="D45" s="1037"/>
      <c r="E45" s="1037"/>
      <c r="F45" s="1038"/>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6"/>
      <c r="B46" s="1037"/>
      <c r="C46" s="1037"/>
      <c r="D46" s="1037"/>
      <c r="E46" s="1037"/>
      <c r="F46" s="1038"/>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6"/>
      <c r="B47" s="1037"/>
      <c r="C47" s="1037"/>
      <c r="D47" s="1037"/>
      <c r="E47" s="1037"/>
      <c r="F47" s="1038"/>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6"/>
      <c r="B48" s="1037"/>
      <c r="C48" s="1037"/>
      <c r="D48" s="1037"/>
      <c r="E48" s="1037"/>
      <c r="F48" s="1038"/>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6"/>
      <c r="B49" s="1037"/>
      <c r="C49" s="1037"/>
      <c r="D49" s="1037"/>
      <c r="E49" s="1037"/>
      <c r="F49" s="1038"/>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6"/>
      <c r="B50" s="1037"/>
      <c r="C50" s="1037"/>
      <c r="D50" s="1037"/>
      <c r="E50" s="1037"/>
      <c r="F50" s="1038"/>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6"/>
      <c r="B51" s="1037"/>
      <c r="C51" s="1037"/>
      <c r="D51" s="1037"/>
      <c r="E51" s="1037"/>
      <c r="F51" s="1038"/>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6"/>
      <c r="B52" s="1037"/>
      <c r="C52" s="1037"/>
      <c r="D52" s="1037"/>
      <c r="E52" s="1037"/>
      <c r="F52" s="1038"/>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6"/>
      <c r="B59" s="1037"/>
      <c r="C59" s="1037"/>
      <c r="D59" s="1037"/>
      <c r="E59" s="1037"/>
      <c r="F59" s="1038"/>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6"/>
      <c r="B60" s="1037"/>
      <c r="C60" s="1037"/>
      <c r="D60" s="1037"/>
      <c r="E60" s="1037"/>
      <c r="F60" s="1038"/>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6"/>
      <c r="B61" s="1037"/>
      <c r="C61" s="1037"/>
      <c r="D61" s="1037"/>
      <c r="E61" s="1037"/>
      <c r="F61" s="1038"/>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6"/>
      <c r="B62" s="1037"/>
      <c r="C62" s="1037"/>
      <c r="D62" s="1037"/>
      <c r="E62" s="1037"/>
      <c r="F62" s="1038"/>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6"/>
      <c r="B63" s="1037"/>
      <c r="C63" s="1037"/>
      <c r="D63" s="1037"/>
      <c r="E63" s="1037"/>
      <c r="F63" s="1038"/>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6"/>
      <c r="B64" s="1037"/>
      <c r="C64" s="1037"/>
      <c r="D64" s="1037"/>
      <c r="E64" s="1037"/>
      <c r="F64" s="1038"/>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6"/>
      <c r="B65" s="1037"/>
      <c r="C65" s="1037"/>
      <c r="D65" s="1037"/>
      <c r="E65" s="1037"/>
      <c r="F65" s="1038"/>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6"/>
      <c r="B66" s="1037"/>
      <c r="C66" s="1037"/>
      <c r="D66" s="1037"/>
      <c r="E66" s="1037"/>
      <c r="F66" s="1038"/>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6"/>
      <c r="B67" s="1037"/>
      <c r="C67" s="1037"/>
      <c r="D67" s="1037"/>
      <c r="E67" s="1037"/>
      <c r="F67" s="103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6"/>
      <c r="B72" s="1037"/>
      <c r="C72" s="1037"/>
      <c r="D72" s="1037"/>
      <c r="E72" s="1037"/>
      <c r="F72" s="1038"/>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6"/>
      <c r="B73" s="1037"/>
      <c r="C73" s="1037"/>
      <c r="D73" s="1037"/>
      <c r="E73" s="1037"/>
      <c r="F73" s="1038"/>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6"/>
      <c r="B74" s="1037"/>
      <c r="C74" s="1037"/>
      <c r="D74" s="1037"/>
      <c r="E74" s="1037"/>
      <c r="F74" s="1038"/>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6"/>
      <c r="B75" s="1037"/>
      <c r="C75" s="1037"/>
      <c r="D75" s="1037"/>
      <c r="E75" s="1037"/>
      <c r="F75" s="1038"/>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6"/>
      <c r="B76" s="1037"/>
      <c r="C76" s="1037"/>
      <c r="D76" s="1037"/>
      <c r="E76" s="1037"/>
      <c r="F76" s="1038"/>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6"/>
      <c r="B77" s="1037"/>
      <c r="C77" s="1037"/>
      <c r="D77" s="1037"/>
      <c r="E77" s="1037"/>
      <c r="F77" s="1038"/>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6"/>
      <c r="B78" s="1037"/>
      <c r="C78" s="1037"/>
      <c r="D78" s="1037"/>
      <c r="E78" s="1037"/>
      <c r="F78" s="1038"/>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6"/>
      <c r="B79" s="1037"/>
      <c r="C79" s="1037"/>
      <c r="D79" s="1037"/>
      <c r="E79" s="1037"/>
      <c r="F79" s="1038"/>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6"/>
      <c r="B80" s="1037"/>
      <c r="C80" s="1037"/>
      <c r="D80" s="1037"/>
      <c r="E80" s="1037"/>
      <c r="F80" s="103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6"/>
      <c r="B85" s="1037"/>
      <c r="C85" s="1037"/>
      <c r="D85" s="1037"/>
      <c r="E85" s="1037"/>
      <c r="F85" s="1038"/>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6"/>
      <c r="B86" s="1037"/>
      <c r="C86" s="1037"/>
      <c r="D86" s="1037"/>
      <c r="E86" s="1037"/>
      <c r="F86" s="1038"/>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6"/>
      <c r="B87" s="1037"/>
      <c r="C87" s="1037"/>
      <c r="D87" s="1037"/>
      <c r="E87" s="1037"/>
      <c r="F87" s="1038"/>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6"/>
      <c r="B88" s="1037"/>
      <c r="C88" s="1037"/>
      <c r="D88" s="1037"/>
      <c r="E88" s="1037"/>
      <c r="F88" s="1038"/>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6"/>
      <c r="B89" s="1037"/>
      <c r="C89" s="1037"/>
      <c r="D89" s="1037"/>
      <c r="E89" s="1037"/>
      <c r="F89" s="1038"/>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6"/>
      <c r="B90" s="1037"/>
      <c r="C90" s="1037"/>
      <c r="D90" s="1037"/>
      <c r="E90" s="1037"/>
      <c r="F90" s="1038"/>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6"/>
      <c r="B91" s="1037"/>
      <c r="C91" s="1037"/>
      <c r="D91" s="1037"/>
      <c r="E91" s="1037"/>
      <c r="F91" s="1038"/>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6"/>
      <c r="B92" s="1037"/>
      <c r="C92" s="1037"/>
      <c r="D92" s="1037"/>
      <c r="E92" s="1037"/>
      <c r="F92" s="1038"/>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6"/>
      <c r="B93" s="1037"/>
      <c r="C93" s="1037"/>
      <c r="D93" s="1037"/>
      <c r="E93" s="1037"/>
      <c r="F93" s="103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6"/>
      <c r="B98" s="1037"/>
      <c r="C98" s="1037"/>
      <c r="D98" s="1037"/>
      <c r="E98" s="1037"/>
      <c r="F98" s="1038"/>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6"/>
      <c r="B99" s="1037"/>
      <c r="C99" s="1037"/>
      <c r="D99" s="1037"/>
      <c r="E99" s="1037"/>
      <c r="F99" s="1038"/>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6"/>
      <c r="B100" s="1037"/>
      <c r="C100" s="1037"/>
      <c r="D100" s="1037"/>
      <c r="E100" s="1037"/>
      <c r="F100" s="1038"/>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6"/>
      <c r="B101" s="1037"/>
      <c r="C101" s="1037"/>
      <c r="D101" s="1037"/>
      <c r="E101" s="1037"/>
      <c r="F101" s="1038"/>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6"/>
      <c r="B102" s="1037"/>
      <c r="C102" s="1037"/>
      <c r="D102" s="1037"/>
      <c r="E102" s="1037"/>
      <c r="F102" s="1038"/>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6"/>
      <c r="B103" s="1037"/>
      <c r="C103" s="1037"/>
      <c r="D103" s="1037"/>
      <c r="E103" s="1037"/>
      <c r="F103" s="1038"/>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6"/>
      <c r="B104" s="1037"/>
      <c r="C104" s="1037"/>
      <c r="D104" s="1037"/>
      <c r="E104" s="1037"/>
      <c r="F104" s="1038"/>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6"/>
      <c r="B105" s="1037"/>
      <c r="C105" s="1037"/>
      <c r="D105" s="1037"/>
      <c r="E105" s="1037"/>
      <c r="F105" s="1038"/>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6"/>
      <c r="B112" s="1037"/>
      <c r="C112" s="1037"/>
      <c r="D112" s="1037"/>
      <c r="E112" s="1037"/>
      <c r="F112" s="1038"/>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6"/>
      <c r="B113" s="1037"/>
      <c r="C113" s="1037"/>
      <c r="D113" s="1037"/>
      <c r="E113" s="1037"/>
      <c r="F113" s="1038"/>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6"/>
      <c r="B114" s="1037"/>
      <c r="C114" s="1037"/>
      <c r="D114" s="1037"/>
      <c r="E114" s="1037"/>
      <c r="F114" s="1038"/>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6"/>
      <c r="B115" s="1037"/>
      <c r="C115" s="1037"/>
      <c r="D115" s="1037"/>
      <c r="E115" s="1037"/>
      <c r="F115" s="1038"/>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6"/>
      <c r="B116" s="1037"/>
      <c r="C116" s="1037"/>
      <c r="D116" s="1037"/>
      <c r="E116" s="1037"/>
      <c r="F116" s="1038"/>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6"/>
      <c r="B117" s="1037"/>
      <c r="C117" s="1037"/>
      <c r="D117" s="1037"/>
      <c r="E117" s="1037"/>
      <c r="F117" s="1038"/>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6"/>
      <c r="B118" s="1037"/>
      <c r="C118" s="1037"/>
      <c r="D118" s="1037"/>
      <c r="E118" s="1037"/>
      <c r="F118" s="1038"/>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6"/>
      <c r="B119" s="1037"/>
      <c r="C119" s="1037"/>
      <c r="D119" s="1037"/>
      <c r="E119" s="1037"/>
      <c r="F119" s="1038"/>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6"/>
      <c r="B120" s="1037"/>
      <c r="C120" s="1037"/>
      <c r="D120" s="1037"/>
      <c r="E120" s="1037"/>
      <c r="F120" s="103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6"/>
      <c r="B125" s="1037"/>
      <c r="C125" s="1037"/>
      <c r="D125" s="1037"/>
      <c r="E125" s="1037"/>
      <c r="F125" s="1038"/>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6"/>
      <c r="B126" s="1037"/>
      <c r="C126" s="1037"/>
      <c r="D126" s="1037"/>
      <c r="E126" s="1037"/>
      <c r="F126" s="1038"/>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6"/>
      <c r="B127" s="1037"/>
      <c r="C127" s="1037"/>
      <c r="D127" s="1037"/>
      <c r="E127" s="1037"/>
      <c r="F127" s="1038"/>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6"/>
      <c r="B128" s="1037"/>
      <c r="C128" s="1037"/>
      <c r="D128" s="1037"/>
      <c r="E128" s="1037"/>
      <c r="F128" s="1038"/>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6"/>
      <c r="B129" s="1037"/>
      <c r="C129" s="1037"/>
      <c r="D129" s="1037"/>
      <c r="E129" s="1037"/>
      <c r="F129" s="1038"/>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6"/>
      <c r="B130" s="1037"/>
      <c r="C130" s="1037"/>
      <c r="D130" s="1037"/>
      <c r="E130" s="1037"/>
      <c r="F130" s="1038"/>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6"/>
      <c r="B131" s="1037"/>
      <c r="C131" s="1037"/>
      <c r="D131" s="1037"/>
      <c r="E131" s="1037"/>
      <c r="F131" s="1038"/>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6"/>
      <c r="B132" s="1037"/>
      <c r="C132" s="1037"/>
      <c r="D132" s="1037"/>
      <c r="E132" s="1037"/>
      <c r="F132" s="1038"/>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6"/>
      <c r="B133" s="1037"/>
      <c r="C133" s="1037"/>
      <c r="D133" s="1037"/>
      <c r="E133" s="1037"/>
      <c r="F133" s="103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6"/>
      <c r="B138" s="1037"/>
      <c r="C138" s="1037"/>
      <c r="D138" s="1037"/>
      <c r="E138" s="1037"/>
      <c r="F138" s="1038"/>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6"/>
      <c r="B139" s="1037"/>
      <c r="C139" s="1037"/>
      <c r="D139" s="1037"/>
      <c r="E139" s="1037"/>
      <c r="F139" s="1038"/>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6"/>
      <c r="B140" s="1037"/>
      <c r="C140" s="1037"/>
      <c r="D140" s="1037"/>
      <c r="E140" s="1037"/>
      <c r="F140" s="1038"/>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6"/>
      <c r="B141" s="1037"/>
      <c r="C141" s="1037"/>
      <c r="D141" s="1037"/>
      <c r="E141" s="1037"/>
      <c r="F141" s="1038"/>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6"/>
      <c r="B142" s="1037"/>
      <c r="C142" s="1037"/>
      <c r="D142" s="1037"/>
      <c r="E142" s="1037"/>
      <c r="F142" s="1038"/>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6"/>
      <c r="B143" s="1037"/>
      <c r="C143" s="1037"/>
      <c r="D143" s="1037"/>
      <c r="E143" s="1037"/>
      <c r="F143" s="1038"/>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6"/>
      <c r="B144" s="1037"/>
      <c r="C144" s="1037"/>
      <c r="D144" s="1037"/>
      <c r="E144" s="1037"/>
      <c r="F144" s="1038"/>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6"/>
      <c r="B145" s="1037"/>
      <c r="C145" s="1037"/>
      <c r="D145" s="1037"/>
      <c r="E145" s="1037"/>
      <c r="F145" s="1038"/>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6"/>
      <c r="B146" s="1037"/>
      <c r="C146" s="1037"/>
      <c r="D146" s="1037"/>
      <c r="E146" s="1037"/>
      <c r="F146" s="103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6"/>
      <c r="B151" s="1037"/>
      <c r="C151" s="1037"/>
      <c r="D151" s="1037"/>
      <c r="E151" s="1037"/>
      <c r="F151" s="1038"/>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6"/>
      <c r="B152" s="1037"/>
      <c r="C152" s="1037"/>
      <c r="D152" s="1037"/>
      <c r="E152" s="1037"/>
      <c r="F152" s="1038"/>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6"/>
      <c r="B153" s="1037"/>
      <c r="C153" s="1037"/>
      <c r="D153" s="1037"/>
      <c r="E153" s="1037"/>
      <c r="F153" s="1038"/>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6"/>
      <c r="B154" s="1037"/>
      <c r="C154" s="1037"/>
      <c r="D154" s="1037"/>
      <c r="E154" s="1037"/>
      <c r="F154" s="1038"/>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6"/>
      <c r="B155" s="1037"/>
      <c r="C155" s="1037"/>
      <c r="D155" s="1037"/>
      <c r="E155" s="1037"/>
      <c r="F155" s="1038"/>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6"/>
      <c r="B156" s="1037"/>
      <c r="C156" s="1037"/>
      <c r="D156" s="1037"/>
      <c r="E156" s="1037"/>
      <c r="F156" s="1038"/>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6"/>
      <c r="B157" s="1037"/>
      <c r="C157" s="1037"/>
      <c r="D157" s="1037"/>
      <c r="E157" s="1037"/>
      <c r="F157" s="1038"/>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6"/>
      <c r="B158" s="1037"/>
      <c r="C158" s="1037"/>
      <c r="D158" s="1037"/>
      <c r="E158" s="1037"/>
      <c r="F158" s="1038"/>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6"/>
      <c r="B165" s="1037"/>
      <c r="C165" s="1037"/>
      <c r="D165" s="1037"/>
      <c r="E165" s="1037"/>
      <c r="F165" s="1038"/>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6"/>
      <c r="B166" s="1037"/>
      <c r="C166" s="1037"/>
      <c r="D166" s="1037"/>
      <c r="E166" s="1037"/>
      <c r="F166" s="1038"/>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6"/>
      <c r="B167" s="1037"/>
      <c r="C167" s="1037"/>
      <c r="D167" s="1037"/>
      <c r="E167" s="1037"/>
      <c r="F167" s="1038"/>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6"/>
      <c r="B168" s="1037"/>
      <c r="C168" s="1037"/>
      <c r="D168" s="1037"/>
      <c r="E168" s="1037"/>
      <c r="F168" s="1038"/>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6"/>
      <c r="B169" s="1037"/>
      <c r="C169" s="1037"/>
      <c r="D169" s="1037"/>
      <c r="E169" s="1037"/>
      <c r="F169" s="1038"/>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6"/>
      <c r="B170" s="1037"/>
      <c r="C170" s="1037"/>
      <c r="D170" s="1037"/>
      <c r="E170" s="1037"/>
      <c r="F170" s="1038"/>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6"/>
      <c r="B171" s="1037"/>
      <c r="C171" s="1037"/>
      <c r="D171" s="1037"/>
      <c r="E171" s="1037"/>
      <c r="F171" s="1038"/>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6"/>
      <c r="B172" s="1037"/>
      <c r="C172" s="1037"/>
      <c r="D172" s="1037"/>
      <c r="E172" s="1037"/>
      <c r="F172" s="1038"/>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6"/>
      <c r="B173" s="1037"/>
      <c r="C173" s="1037"/>
      <c r="D173" s="1037"/>
      <c r="E173" s="1037"/>
      <c r="F173" s="103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6"/>
      <c r="B178" s="1037"/>
      <c r="C178" s="1037"/>
      <c r="D178" s="1037"/>
      <c r="E178" s="1037"/>
      <c r="F178" s="1038"/>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6"/>
      <c r="B179" s="1037"/>
      <c r="C179" s="1037"/>
      <c r="D179" s="1037"/>
      <c r="E179" s="1037"/>
      <c r="F179" s="1038"/>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6"/>
      <c r="B180" s="1037"/>
      <c r="C180" s="1037"/>
      <c r="D180" s="1037"/>
      <c r="E180" s="1037"/>
      <c r="F180" s="1038"/>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6"/>
      <c r="B181" s="1037"/>
      <c r="C181" s="1037"/>
      <c r="D181" s="1037"/>
      <c r="E181" s="1037"/>
      <c r="F181" s="1038"/>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6"/>
      <c r="B182" s="1037"/>
      <c r="C182" s="1037"/>
      <c r="D182" s="1037"/>
      <c r="E182" s="1037"/>
      <c r="F182" s="1038"/>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6"/>
      <c r="B183" s="1037"/>
      <c r="C183" s="1037"/>
      <c r="D183" s="1037"/>
      <c r="E183" s="1037"/>
      <c r="F183" s="1038"/>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6"/>
      <c r="B184" s="1037"/>
      <c r="C184" s="1037"/>
      <c r="D184" s="1037"/>
      <c r="E184" s="1037"/>
      <c r="F184" s="1038"/>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6"/>
      <c r="B185" s="1037"/>
      <c r="C185" s="1037"/>
      <c r="D185" s="1037"/>
      <c r="E185" s="1037"/>
      <c r="F185" s="1038"/>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6"/>
      <c r="B186" s="1037"/>
      <c r="C186" s="1037"/>
      <c r="D186" s="1037"/>
      <c r="E186" s="1037"/>
      <c r="F186" s="103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6"/>
      <c r="B191" s="1037"/>
      <c r="C191" s="1037"/>
      <c r="D191" s="1037"/>
      <c r="E191" s="1037"/>
      <c r="F191" s="1038"/>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6"/>
      <c r="B192" s="1037"/>
      <c r="C192" s="1037"/>
      <c r="D192" s="1037"/>
      <c r="E192" s="1037"/>
      <c r="F192" s="1038"/>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6"/>
      <c r="B193" s="1037"/>
      <c r="C193" s="1037"/>
      <c r="D193" s="1037"/>
      <c r="E193" s="1037"/>
      <c r="F193" s="1038"/>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6"/>
      <c r="B194" s="1037"/>
      <c r="C194" s="1037"/>
      <c r="D194" s="1037"/>
      <c r="E194" s="1037"/>
      <c r="F194" s="1038"/>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6"/>
      <c r="B195" s="1037"/>
      <c r="C195" s="1037"/>
      <c r="D195" s="1037"/>
      <c r="E195" s="1037"/>
      <c r="F195" s="1038"/>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6"/>
      <c r="B196" s="1037"/>
      <c r="C196" s="1037"/>
      <c r="D196" s="1037"/>
      <c r="E196" s="1037"/>
      <c r="F196" s="1038"/>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6"/>
      <c r="B197" s="1037"/>
      <c r="C197" s="1037"/>
      <c r="D197" s="1037"/>
      <c r="E197" s="1037"/>
      <c r="F197" s="1038"/>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6"/>
      <c r="B198" s="1037"/>
      <c r="C198" s="1037"/>
      <c r="D198" s="1037"/>
      <c r="E198" s="1037"/>
      <c r="F198" s="1038"/>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6"/>
      <c r="B199" s="1037"/>
      <c r="C199" s="1037"/>
      <c r="D199" s="1037"/>
      <c r="E199" s="1037"/>
      <c r="F199" s="103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6"/>
      <c r="B204" s="1037"/>
      <c r="C204" s="1037"/>
      <c r="D204" s="1037"/>
      <c r="E204" s="1037"/>
      <c r="F204" s="1038"/>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6"/>
      <c r="B205" s="1037"/>
      <c r="C205" s="1037"/>
      <c r="D205" s="1037"/>
      <c r="E205" s="1037"/>
      <c r="F205" s="1038"/>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6"/>
      <c r="B206" s="1037"/>
      <c r="C206" s="1037"/>
      <c r="D206" s="1037"/>
      <c r="E206" s="1037"/>
      <c r="F206" s="1038"/>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6"/>
      <c r="B207" s="1037"/>
      <c r="C207" s="1037"/>
      <c r="D207" s="1037"/>
      <c r="E207" s="1037"/>
      <c r="F207" s="1038"/>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6"/>
      <c r="B208" s="1037"/>
      <c r="C208" s="1037"/>
      <c r="D208" s="1037"/>
      <c r="E208" s="1037"/>
      <c r="F208" s="1038"/>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6"/>
      <c r="B209" s="1037"/>
      <c r="C209" s="1037"/>
      <c r="D209" s="1037"/>
      <c r="E209" s="1037"/>
      <c r="F209" s="1038"/>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6"/>
      <c r="B210" s="1037"/>
      <c r="C210" s="1037"/>
      <c r="D210" s="1037"/>
      <c r="E210" s="1037"/>
      <c r="F210" s="1038"/>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6"/>
      <c r="B211" s="1037"/>
      <c r="C211" s="1037"/>
      <c r="D211" s="1037"/>
      <c r="E211" s="1037"/>
      <c r="F211" s="1038"/>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6"/>
      <c r="B218" s="1037"/>
      <c r="C218" s="1037"/>
      <c r="D218" s="1037"/>
      <c r="E218" s="1037"/>
      <c r="F218" s="1038"/>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6"/>
      <c r="B219" s="1037"/>
      <c r="C219" s="1037"/>
      <c r="D219" s="1037"/>
      <c r="E219" s="1037"/>
      <c r="F219" s="1038"/>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6"/>
      <c r="B220" s="1037"/>
      <c r="C220" s="1037"/>
      <c r="D220" s="1037"/>
      <c r="E220" s="1037"/>
      <c r="F220" s="1038"/>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6"/>
      <c r="B221" s="1037"/>
      <c r="C221" s="1037"/>
      <c r="D221" s="1037"/>
      <c r="E221" s="1037"/>
      <c r="F221" s="1038"/>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6"/>
      <c r="B222" s="1037"/>
      <c r="C222" s="1037"/>
      <c r="D222" s="1037"/>
      <c r="E222" s="1037"/>
      <c r="F222" s="1038"/>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6"/>
      <c r="B223" s="1037"/>
      <c r="C223" s="1037"/>
      <c r="D223" s="1037"/>
      <c r="E223" s="1037"/>
      <c r="F223" s="1038"/>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6"/>
      <c r="B224" s="1037"/>
      <c r="C224" s="1037"/>
      <c r="D224" s="1037"/>
      <c r="E224" s="1037"/>
      <c r="F224" s="1038"/>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6"/>
      <c r="B225" s="1037"/>
      <c r="C225" s="1037"/>
      <c r="D225" s="1037"/>
      <c r="E225" s="1037"/>
      <c r="F225" s="1038"/>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6"/>
      <c r="B226" s="1037"/>
      <c r="C226" s="1037"/>
      <c r="D226" s="1037"/>
      <c r="E226" s="1037"/>
      <c r="F226" s="103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6"/>
      <c r="B231" s="1037"/>
      <c r="C231" s="1037"/>
      <c r="D231" s="1037"/>
      <c r="E231" s="1037"/>
      <c r="F231" s="1038"/>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6"/>
      <c r="B232" s="1037"/>
      <c r="C232" s="1037"/>
      <c r="D232" s="1037"/>
      <c r="E232" s="1037"/>
      <c r="F232" s="1038"/>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6"/>
      <c r="B233" s="1037"/>
      <c r="C233" s="1037"/>
      <c r="D233" s="1037"/>
      <c r="E233" s="1037"/>
      <c r="F233" s="1038"/>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6"/>
      <c r="B234" s="1037"/>
      <c r="C234" s="1037"/>
      <c r="D234" s="1037"/>
      <c r="E234" s="1037"/>
      <c r="F234" s="1038"/>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6"/>
      <c r="B235" s="1037"/>
      <c r="C235" s="1037"/>
      <c r="D235" s="1037"/>
      <c r="E235" s="1037"/>
      <c r="F235" s="1038"/>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6"/>
      <c r="B236" s="1037"/>
      <c r="C236" s="1037"/>
      <c r="D236" s="1037"/>
      <c r="E236" s="1037"/>
      <c r="F236" s="1038"/>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6"/>
      <c r="B237" s="1037"/>
      <c r="C237" s="1037"/>
      <c r="D237" s="1037"/>
      <c r="E237" s="1037"/>
      <c r="F237" s="1038"/>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6"/>
      <c r="B238" s="1037"/>
      <c r="C238" s="1037"/>
      <c r="D238" s="1037"/>
      <c r="E238" s="1037"/>
      <c r="F238" s="1038"/>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6"/>
      <c r="B239" s="1037"/>
      <c r="C239" s="1037"/>
      <c r="D239" s="1037"/>
      <c r="E239" s="1037"/>
      <c r="F239" s="103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6"/>
      <c r="B244" s="1037"/>
      <c r="C244" s="1037"/>
      <c r="D244" s="1037"/>
      <c r="E244" s="1037"/>
      <c r="F244" s="1038"/>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6"/>
      <c r="B245" s="1037"/>
      <c r="C245" s="1037"/>
      <c r="D245" s="1037"/>
      <c r="E245" s="1037"/>
      <c r="F245" s="1038"/>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6"/>
      <c r="B246" s="1037"/>
      <c r="C246" s="1037"/>
      <c r="D246" s="1037"/>
      <c r="E246" s="1037"/>
      <c r="F246" s="1038"/>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6"/>
      <c r="B247" s="1037"/>
      <c r="C247" s="1037"/>
      <c r="D247" s="1037"/>
      <c r="E247" s="1037"/>
      <c r="F247" s="1038"/>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6"/>
      <c r="B248" s="1037"/>
      <c r="C248" s="1037"/>
      <c r="D248" s="1037"/>
      <c r="E248" s="1037"/>
      <c r="F248" s="1038"/>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6"/>
      <c r="B249" s="1037"/>
      <c r="C249" s="1037"/>
      <c r="D249" s="1037"/>
      <c r="E249" s="1037"/>
      <c r="F249" s="1038"/>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6"/>
      <c r="B250" s="1037"/>
      <c r="C250" s="1037"/>
      <c r="D250" s="1037"/>
      <c r="E250" s="1037"/>
      <c r="F250" s="1038"/>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6"/>
      <c r="B251" s="1037"/>
      <c r="C251" s="1037"/>
      <c r="D251" s="1037"/>
      <c r="E251" s="1037"/>
      <c r="F251" s="1038"/>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6"/>
      <c r="B252" s="1037"/>
      <c r="C252" s="1037"/>
      <c r="D252" s="1037"/>
      <c r="E252" s="1037"/>
      <c r="F252" s="103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6"/>
      <c r="B257" s="1037"/>
      <c r="C257" s="1037"/>
      <c r="D257" s="1037"/>
      <c r="E257" s="1037"/>
      <c r="F257" s="1038"/>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6"/>
      <c r="B258" s="1037"/>
      <c r="C258" s="1037"/>
      <c r="D258" s="1037"/>
      <c r="E258" s="1037"/>
      <c r="F258" s="1038"/>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6"/>
      <c r="B259" s="1037"/>
      <c r="C259" s="1037"/>
      <c r="D259" s="1037"/>
      <c r="E259" s="1037"/>
      <c r="F259" s="1038"/>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6"/>
      <c r="B260" s="1037"/>
      <c r="C260" s="1037"/>
      <c r="D260" s="1037"/>
      <c r="E260" s="1037"/>
      <c r="F260" s="1038"/>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6"/>
      <c r="B261" s="1037"/>
      <c r="C261" s="1037"/>
      <c r="D261" s="1037"/>
      <c r="E261" s="1037"/>
      <c r="F261" s="1038"/>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6"/>
      <c r="B262" s="1037"/>
      <c r="C262" s="1037"/>
      <c r="D262" s="1037"/>
      <c r="E262" s="1037"/>
      <c r="F262" s="1038"/>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6"/>
      <c r="B263" s="1037"/>
      <c r="C263" s="1037"/>
      <c r="D263" s="1037"/>
      <c r="E263" s="1037"/>
      <c r="F263" s="1038"/>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6"/>
      <c r="B264" s="1037"/>
      <c r="C264" s="1037"/>
      <c r="D264" s="1037"/>
      <c r="E264" s="1037"/>
      <c r="F264" s="1038"/>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6">
        <v>1</v>
      </c>
      <c r="B4" s="1056">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6">
        <v>1</v>
      </c>
      <c r="B37" s="1056">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6">
        <v>1</v>
      </c>
      <c r="B70" s="1056">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6">
        <v>1</v>
      </c>
      <c r="B103" s="1056">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6">
        <v>1</v>
      </c>
      <c r="B136" s="1056">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6">
        <v>1</v>
      </c>
      <c r="B169" s="1056">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6">
        <v>1</v>
      </c>
      <c r="B202" s="1056">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6">
        <v>1</v>
      </c>
      <c r="B235" s="1056">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6">
        <v>1</v>
      </c>
      <c r="B268" s="1056">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6">
        <v>1</v>
      </c>
      <c r="B301" s="1056">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6">
        <v>1</v>
      </c>
      <c r="B334" s="1056">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6">
        <v>1</v>
      </c>
      <c r="B367" s="1056">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6">
        <v>1</v>
      </c>
      <c r="B400" s="1056">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6">
        <v>1</v>
      </c>
      <c r="B433" s="1056">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6">
        <v>1</v>
      </c>
      <c r="B466" s="1056">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6">
        <v>1</v>
      </c>
      <c r="B499" s="1056">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6">
        <v>1</v>
      </c>
      <c r="B532" s="1056">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6">
        <v>1</v>
      </c>
      <c r="B565" s="1056">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6">
        <v>1</v>
      </c>
      <c r="B598" s="1056">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6">
        <v>1</v>
      </c>
      <c r="B631" s="1056">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6">
        <v>1</v>
      </c>
      <c r="B664" s="1056">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6">
        <v>1</v>
      </c>
      <c r="B697" s="1056">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6">
        <v>1</v>
      </c>
      <c r="B730" s="1056">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6">
        <v>1</v>
      </c>
      <c r="B763" s="1056">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6">
        <v>1</v>
      </c>
      <c r="B796" s="1056">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6">
        <v>1</v>
      </c>
      <c r="B829" s="1056">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6">
        <v>1</v>
      </c>
      <c r="B862" s="1056">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6">
        <v>1</v>
      </c>
      <c r="B895" s="1056">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6">
        <v>1</v>
      </c>
      <c r="B928" s="1056">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6">
        <v>1</v>
      </c>
      <c r="B961" s="1056">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6">
        <v>1</v>
      </c>
      <c r="B994" s="1056">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6">
        <v>1</v>
      </c>
      <c r="B1027" s="1056">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6">
        <v>1</v>
      </c>
      <c r="B1060" s="1056">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6">
        <v>1</v>
      </c>
      <c r="B1093" s="1056">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6">
        <v>1</v>
      </c>
      <c r="B1126" s="1056">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6">
        <v>1</v>
      </c>
      <c r="B1159" s="1056">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6">
        <v>1</v>
      </c>
      <c r="B1192" s="1056">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6">
        <v>1</v>
      </c>
      <c r="B1225" s="1056">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6">
        <v>1</v>
      </c>
      <c r="B1258" s="1056">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6">
        <v>1</v>
      </c>
      <c r="B1291" s="1056">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2019-08-14T01:38:57Z</cp:lastPrinted>
  <dcterms:created xsi:type="dcterms:W3CDTF">2012-03-13T00:50:25Z</dcterms:created>
  <dcterms:modified xsi:type="dcterms:W3CDTF">2020-11-17T05:48:25Z</dcterms:modified>
</cp:coreProperties>
</file>