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5100_健康局　がん・疾病対策課\アレルギー係\R02年度\作業依頼\201116_行政事業レビューシート記載の確認等について\R1年度\"/>
    </mc:Choice>
  </mc:AlternateContent>
  <bookViews>
    <workbookView xWindow="3105" yWindow="0" windowWidth="12495" windowHeight="108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<sst xmlns="http://schemas.openxmlformats.org/spreadsheetml/2006/main" count="2956" uniqueCount="716">
  <si>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</si>
  <si>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</si>
  <si>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</si>
  <si>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</si>
  <si>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</si>
  <si>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</si>
  <si>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</si>
  <si>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</si>
  <si>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</si>
  <si>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</si>
  <si>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</si>
  <si>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</si>
  <si>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</si>
  <si>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</si>
  <si>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</si>
  <si>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</si>
  <si>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</si>
  <si>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</si>
  <si>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</si>
  <si>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</si>
  <si>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</si>
  <si>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</si>
  <si>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</si>
  <si>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</si>
  <si>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</si>
  <si>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</si>
  <si>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</si>
  <si>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</si>
  <si>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</si>
  <si>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</si>
  <si>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</si>
  <si>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</si>
  <si>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</si>
  <si>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</si>
  <si>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</si>
  <si>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</si>
  <si>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</si>
  <si>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</si>
  <si>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</si>
  <si>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</si>
  <si>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</si>
  <si>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</si>
  <si>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</si>
  <si>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</si>
  <si>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</si>
  <si>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</si>
  <si>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</si>
  <si>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</si>
  <si>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</si>
  <si>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</si>
  <si>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</si>
  <si>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</si>
  <si>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</si>
  <si>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</si>
  <si>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</si>
  <si>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</si>
  <si>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</si>
  <si>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</si>
  <si>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</si>
  <si>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</si>
  <si>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</si>
  <si>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</si>
  <si>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</si>
  <si>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</si>
  <si>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</si>
  <si>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</si>
  <si>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</si>
  <si>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</si>
  <si>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</si>
  <si>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</si>
  <si>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</si>
  <si>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</si>
  <si>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</si>
  <si>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</si>
  <si>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</si>
  <si>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</si>
  <si>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</si>
  <si>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</si>
  <si>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</si>
  <si>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</si>
  <si>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</si>
  <si>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</si>
  <si>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</si>
  <si>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</si>
  <si>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</si>
  <si>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</si>
  <si>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</si>
  <si>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</si>
  <si>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</si>
  <si>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</si>
  <si>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</si>
  <si>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</si>
  <si>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</si>
  <si>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</si>
  <si>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</si>
  <si>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</si>
  <si>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</si>
  <si>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</si>
  <si>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</si>
  <si>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</si>
  <si>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</si>
  <si>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</si>
  <si>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</si>
  <si>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</si>
  <si>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</si>
  <si>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</si>
  <si>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</si>
  <si>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</si>
  <si>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</si>
  <si>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</si>
  <si>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</si>
  <si>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</si>
  <si>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</si>
  <si>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</si>
  <si>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</si>
  <si>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</si>
  <si>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</si>
  <si>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</si>
  <si>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</si>
  <si>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</si>
  <si>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</si>
  <si>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</si>
  <si>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</si>
  <si>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</si>
  <si>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</si>
  <si>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</si>
  <si>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</si>
  <si>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</si>
  <si>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</si>
  <si>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</si>
  <si>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</si>
  <si>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</si>
  <si>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</si>
  <si>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</si>
  <si>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</si>
  <si>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</si>
  <si>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</si>
  <si>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</si>
  <si>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</si>
  <si>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</si>
  <si>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</si>
  <si>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</si>
  <si>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</si>
  <si>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</si>
  <si>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</si>
  <si>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</si>
  <si>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</si>
  <si>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</si>
  <si>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</si>
  <si>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</si>
  <si>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</si>
  <si>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</si>
  <si>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</si>
  <si>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</si>
  <si>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</si>
  <si>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</si>
  <si>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</si>
  <si>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</si>
  <si>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</si>
  <si>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</si>
  <si>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</si>
  <si>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</si>
  <si>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</si>
  <si>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</si>
  <si>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</si>
  <si>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</si>
  <si>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</si>
  <si>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</si>
  <si>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</si>
  <si>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</si>
  <si>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</si>
  <si>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</si>
  <si>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</si>
  <si>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</si>
  <si>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</si>
  <si>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</si>
  <si>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</si>
  <si>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</si>
  <si>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</si>
  <si>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</si>
  <si>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</si>
  <si>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</si>
  <si>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</si>
  <si>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</si>
  <si>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</si>
  <si>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</si>
  <si>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</si>
  <si>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</si>
  <si>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</si>
  <si>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</si>
  <si>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</si>
  <si>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</si>
  <si>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</si>
  <si>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</si>
  <si>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</si>
  <si>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</si>
  <si>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</si>
  <si>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</si>
  <si>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</si>
  <si>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</si>
  <si>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</si>
  <si>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</si>
  <si>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</si>
  <si>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</si>
  <si>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</si>
  <si>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</si>
  <si>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</si>
  <si>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</si>
  <si>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</si>
  <si>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</si>
  <si>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</si>
  <si>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</si>
  <si>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</si>
  <si>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</si>
  <si>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</si>
  <si>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</si>
  <si>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</si>
  <si>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</si>
  <si>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</si>
  <si>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</si>
  <si>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</si>
  <si>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</si>
  <si>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</si>
  <si>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</si>
  <si>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</si>
  <si>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</si>
  <si>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</si>
  <si>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</si>
  <si>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</si>
  <si>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</si>
  <si>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</si>
  <si>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</si>
  <si>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</si>
  <si>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</si>
  <si>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</si>
  <si>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</si>
  <si>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</si>
  <si>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</si>
  <si>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</si>
  <si>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</si>
  <si>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</si>
  <si>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</si>
  <si>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</si>
  <si>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</si>
  <si>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</si>
  <si>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</si>
  <si>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</si>
  <si>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</si>
  <si>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</si>
  <si>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</si>
  <si>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</si>
  <si>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</si>
  <si>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</si>
  <si>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</si>
  <si>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</si>
  <si>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</si>
  <si>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</si>
  <si>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</si>
  <si>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</si>
  <si>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</si>
  <si>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</si>
  <si>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</si>
  <si>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</si>
  <si>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</si>
  <si>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</si>
  <si>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</si>
  <si>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</si>
  <si>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</si>
  <si>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</si>
  <si>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</si>
  <si>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</si>
  <si>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</si>
  <si>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</si>
  <si>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</si>
  <si>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</si>
  <si>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</si>
  <si>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</si>
  <si>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</si>
  <si>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</si>
  <si>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</si>
  <si>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</si>
  <si>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</si>
  <si>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</si>
  <si>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</si>
  <si>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</si>
  <si>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</si>
  <si>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</si>
  <si>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</si>
  <si>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</si>
  <si>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</si>
  <si>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</si>
  <si>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</si>
  <si>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</si>
  <si>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</si>
  <si>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</si>
  <si>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</si>
  <si>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</si>
  <si>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</si>
  <si>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</si>
  <si>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</si>
  <si>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</si>
  <si>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</si>
  <si>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</si>
  <si>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</si>
  <si>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</si>
  <si>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</si>
  <si>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</si>
  <si>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</si>
  <si>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</si>
  <si>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</si>
  <si>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</si>
  <si>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</si>
  <si>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</si>
  <si>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</si>
  <si>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</si>
  <si>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</si>
  <si>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</si>
  <si>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</si>
  <si>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</si>
  <si>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</si>
  <si>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</si>
  <si>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</si>
  <si>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</si>
  <si>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</si>
  <si>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</si>
  <si>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</si>
  <si>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</si>
  <si>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</si>
  <si>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</si>
  <si>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</si>
  <si>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</si>
  <si>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</si>
  <si>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</si>
  <si>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</si>
  <si>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</si>
  <si>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</si>
  <si>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</si>
  <si>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</si>
  <si>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</si>
  <si>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</si>
  <si>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</si>
  <si>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</si>
  <si>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</si>
  <si>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</si>
  <si>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</si>
  <si>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</si>
  <si>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</si>
  <si>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</si>
  <si>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</si>
  <si>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</si>
  <si>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</si>
  <si>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</si>
  <si>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</si>
  <si>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</si>
  <si>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</si>
  <si>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</si>
  <si>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</si>
  <si>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</si>
  <si>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</si>
  <si>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</si>
  <si>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</si>
  <si>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</si>
  <si>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</si>
  <si>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</si>
  <si>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</si>
  <si>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</si>
  <si>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</si>
  <si>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</si>
  <si>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</si>
  <si>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</si>
  <si>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</si>
  <si>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</si>
  <si>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</si>
  <si>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</si>
  <si>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</si>
  <si>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</si>
  <si>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</si>
  <si>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</si>
  <si>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</si>
  <si>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</si>
  <si>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</si>
  <si>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</si>
  <si>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</si>
  <si>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</si>
  <si>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</si>
  <si>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</si>
  <si>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</si>
  <si>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</si>
  <si>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</si>
  <si>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</si>
  <si>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</si>
  <si>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</si>
  <si>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</si>
  <si>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</si>
  <si>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</si>
  <si>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</si>
  <si>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</si>
  <si>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</si>
  <si>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</si>
  <si>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</si>
  <si>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</si>
  <si>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</si>
  <si>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</si>
  <si>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</si>
  <si>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</si>
  <si>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</si>
  <si>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</si>
  <si>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</si>
  <si>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</si>
  <si>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</si>
  <si>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</si>
  <si>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</si>
  <si>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</si>
  <si>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</si>
  <si>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</si>
  <si>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</si>
  <si>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</si>
  <si>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</si>
  <si>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</si>
  <si>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</si>
  <si>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</si>
  <si>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</si>
  <si>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</si>
  <si>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</si>
  <si>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</si>
  <si>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</si>
  <si>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</si>
  <si>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</si>
  <si>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</si>
  <si>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</si>
  <si>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</si>
  <si>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</si>
  <si>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</si>
  <si>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</si>
  <si>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</si>
  <si>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</si>
  <si>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</si>
  <si>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</si>
  <si>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</si>
  <si>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</si>
  <si>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</si>
  <si>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</si>
  <si>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</si>
  <si>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</si>
  <si>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</si>
  <si>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</si>
  <si>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</si>
  <si>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</si>
  <si>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</si>
  <si>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</si>
  <si>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</si>
  <si>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</si>
  <si>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</si>
  <si>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</si>
  <si>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</si>
  <si>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</si>
  <si>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</si>
  <si>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</si>
  <si>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</si>
  <si>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</si>
  <si>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</si>
  <si>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</si>
  <si>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</si>
  <si>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</si>
  <si>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</si>
  <si>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</si>
  <si>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</si>
  <si>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</si>
  <si>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</si>
  <si>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</si>
  <si>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</si>
  <si>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</si>
  <si>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</si>
  <si>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</si>
  <si>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</si>
  <si>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</si>
  <si>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</si>
  <si>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</si>
  <si>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</si>
  <si>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</si>
  <si>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</si>
  <si>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</si>
  <si>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</si>
  <si>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</si>
  <si>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</si>
  <si>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</si>
  <si>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</si>
  <si>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</si>
  <si>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</si>
  <si>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</si>
  <si>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</si>
  <si>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</si>
  <si>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</si>
  <si>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</si>
  <si>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</si>
  <si>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</si>
  <si>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</si>
  <si>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</si>
  <si>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</si>
  <si>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</si>
  <si>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</si>
  <si>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</si>
  <si>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</si>
  <si>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</si>
  <si>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</si>
  <si>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</si>
  <si>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</si>
  <si>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</si>
  <si>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</si>
  <si>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</si>
  <si>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</si>
  <si>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</si>
  <si>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</si>
  <si>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</si>
  <si>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</si>
  <si>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</si>
  <si>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</si>
  <si>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</si>
  <si>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</si>
  <si>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</si>
  <si>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</si>
  <si>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</si>
  <si>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</si>
  <si>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</si>
  <si>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</si>
  <si>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</si>
  <si>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</si>
  <si>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</si>
  <si>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</si>
  <si>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</si>
  <si>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</si>
  <si>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</si>
  <si>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</si>
  <si>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</si>
  <si>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</si>
  <si>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</si>
  <si>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</si>
  <si>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</si>
  <si>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</si>
  <si>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</si>
  <si>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</si>
  <si>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</si>
  <si>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</si>
  <si>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</si>
  <si>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</si>
  <si>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</si>
  <si>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</si>
  <si>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</si>
  <si>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</si>
  <si>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</si>
  <si>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</si>
  <si>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</si>
  <si>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</si>
  <si>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</si>
  <si>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</si>
  <si>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</si>
  <si>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</si>
  <si>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</si>
  <si>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</si>
  <si>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</si>
  <si>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</si>
  <si>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</si>
  <si>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</si>
  <si>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</si>
  <si>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</si>
  <si>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</si>
  <si>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</si>
  <si>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</si>
  <si>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rPh sb="0" eb="2">
      <t>コウセイ</t>
    </rPh>
    <rPh sb="2" eb="5">
      <t>ロウドウショウ</t>
    </rPh>
    <phoneticPr fontId="5"/>
  </si>
  <si>
    <t>アレルギー情報センター事業費補助金</t>
    <rPh sb="13" eb="14">
      <t>ヒ</t>
    </rPh>
    <rPh sb="14" eb="17">
      <t>ホジョキン</t>
    </rPh>
    <phoneticPr fontId="5"/>
  </si>
  <si>
    <t>健康局</t>
    <rPh sb="0" eb="3">
      <t>ケンコウキョク</t>
    </rPh>
    <phoneticPr fontId="5"/>
  </si>
  <si>
    <t>がん・疾病対策課</t>
    <rPh sb="3" eb="8">
      <t>シッペイタイサクカ</t>
    </rPh>
    <phoneticPr fontId="5"/>
  </si>
  <si>
    <t>平成１９年度</t>
    <rPh sb="0" eb="2">
      <t>ヘイセイ</t>
    </rPh>
    <rPh sb="4" eb="6">
      <t>ネンド</t>
    </rPh>
    <phoneticPr fontId="5"/>
  </si>
  <si>
    <t>終了予定なし</t>
    <phoneticPr fontId="5"/>
  </si>
  <si>
    <t>○</t>
  </si>
  <si>
    <t xml:space="preserve"> -</t>
    <phoneticPr fontId="5"/>
  </si>
  <si>
    <t>-</t>
    <phoneticPr fontId="5"/>
  </si>
  <si>
    <t>-</t>
    <phoneticPr fontId="5"/>
  </si>
  <si>
    <t>-</t>
    <phoneticPr fontId="5"/>
  </si>
  <si>
    <t>-</t>
    <phoneticPr fontId="5"/>
  </si>
  <si>
    <t>-</t>
    <phoneticPr fontId="5"/>
  </si>
  <si>
    <t>-</t>
    <phoneticPr fontId="5"/>
  </si>
  <si>
    <t>-</t>
    <phoneticPr fontId="5"/>
  </si>
  <si>
    <t>-</t>
    <phoneticPr fontId="5"/>
  </si>
  <si>
    <t>人</t>
    <rPh sb="0" eb="1">
      <t>ヒト</t>
    </rPh>
    <phoneticPr fontId="5"/>
  </si>
  <si>
    <t>アレルギー相談センター事業費補助金実績報告書</t>
    <phoneticPr fontId="5"/>
  </si>
  <si>
    <t>-</t>
    <phoneticPr fontId="5"/>
  </si>
  <si>
    <t>単位あたりコスト=X／Y　　　
X:「相談員の賃金、協力謝金」
Y:「年間の相談件数」　　　　　　　　　　　　　　</t>
    <phoneticPr fontId="5"/>
  </si>
  <si>
    <t>円</t>
    <rPh sb="0" eb="1">
      <t>エン</t>
    </rPh>
    <phoneticPr fontId="5"/>
  </si>
  <si>
    <t>　　X/Y</t>
    <phoneticPr fontId="5"/>
  </si>
  <si>
    <t>Ⅰ－５－２　難病等の予防・治療等を充実させること</t>
    <phoneticPr fontId="5"/>
  </si>
  <si>
    <t>Ⅰ－５　感染症など健康を脅かす疾病を予防・防止するとともに、感染者等に必要な医療等を確保すること</t>
    <phoneticPr fontId="5"/>
  </si>
  <si>
    <t>-</t>
    <phoneticPr fontId="5"/>
  </si>
  <si>
    <t>-</t>
    <phoneticPr fontId="5"/>
  </si>
  <si>
    <t>-</t>
    <phoneticPr fontId="5"/>
  </si>
  <si>
    <t>-</t>
    <phoneticPr fontId="5"/>
  </si>
  <si>
    <t>-</t>
    <phoneticPr fontId="5"/>
  </si>
  <si>
    <t>アレルギーの予防・治療を推進し、目標達成に寄与する。</t>
    <phoneticPr fontId="5"/>
  </si>
  <si>
    <t>-</t>
    <phoneticPr fontId="5"/>
  </si>
  <si>
    <t>-</t>
    <phoneticPr fontId="5"/>
  </si>
  <si>
    <t>-</t>
    <phoneticPr fontId="5"/>
  </si>
  <si>
    <t>-</t>
    <phoneticPr fontId="5"/>
  </si>
  <si>
    <t>-</t>
    <phoneticPr fontId="5"/>
  </si>
  <si>
    <t>-</t>
    <phoneticPr fontId="5"/>
  </si>
  <si>
    <t>-</t>
    <phoneticPr fontId="5"/>
  </si>
  <si>
    <t>-</t>
    <phoneticPr fontId="5"/>
  </si>
  <si>
    <t>民間療法を含め膨大な情報が氾濫しており、国が確かな情報を発信する必要がある。</t>
    <phoneticPr fontId="5"/>
  </si>
  <si>
    <t>電話相談件数は増加しており、患者や家族ひいては国民一般からの悩みや不安の解消を図るという政策目的達成に向けて、優先度の高い事業である。</t>
    <phoneticPr fontId="5"/>
  </si>
  <si>
    <t>‐</t>
  </si>
  <si>
    <t>無</t>
  </si>
  <si>
    <t>単位当たりのコスト水準は妥当である。</t>
    <phoneticPr fontId="5"/>
  </si>
  <si>
    <t>ホームページの運営のみ専門知識を要するため委託しているが、その支出は合理的なものである。</t>
    <phoneticPr fontId="5"/>
  </si>
  <si>
    <t>費目・使途は事業目的に即している。</t>
    <phoneticPr fontId="5"/>
  </si>
  <si>
    <t>-</t>
    <phoneticPr fontId="5"/>
  </si>
  <si>
    <t>電話相談の内容をQ&amp;Aとしてホームページに掲載し、成果を活用している。</t>
    <phoneticPr fontId="5"/>
  </si>
  <si>
    <t>158</t>
    <phoneticPr fontId="5"/>
  </si>
  <si>
    <t>135</t>
    <phoneticPr fontId="5"/>
  </si>
  <si>
    <t>108</t>
    <phoneticPr fontId="5"/>
  </si>
  <si>
    <t>125</t>
    <phoneticPr fontId="5"/>
  </si>
  <si>
    <t>136</t>
    <phoneticPr fontId="5"/>
  </si>
  <si>
    <t>143</t>
    <phoneticPr fontId="5"/>
  </si>
  <si>
    <t>144</t>
    <phoneticPr fontId="5"/>
  </si>
  <si>
    <t>補助金等交付</t>
  </si>
  <si>
    <t>アレルギー及びリウマチ疾患に関する情報はインターネット等に溢れており、適切な情報を選択することは非常に困難となっている。このような中、国民がアレルギー及びリウマチ疾患に関する正しい知識を習得できるよう、ホームページ等を通じ、各種一般・専門情報の提供を広く行うとともに、電話相談等を通じて、アレルギー及びリウマチ疾患患者や家族の悩みや不安に的確に対応することにより、その生活の一層の支援を図ることを目的とする。</t>
    <phoneticPr fontId="5"/>
  </si>
  <si>
    <t>平成31年度アレルギー情報センター事業について
（平成31年4月5日健発0405第7号健康局長通知）</t>
    <rPh sb="31" eb="32">
      <t>ガツ</t>
    </rPh>
    <phoneticPr fontId="5"/>
  </si>
  <si>
    <t xml:space="preserve">①アレルギー専門医、専門医療機関の所在等に関する情報提供。
②薬や症状、自己管理・日常生活の注意点などアレルギー性疾患全般（喘息、アレルギー性鼻炎、アトピー性皮膚炎、食物アレルギーなど）に関する専門スタッフの電話相談。
【補助率】10/10
上記①及び②によりアレルギーの予防・治療を推進し、目標達成に寄与する。
</t>
    <phoneticPr fontId="5"/>
  </si>
  <si>
    <t>難病等情報提供事業費補助金</t>
    <phoneticPr fontId="5"/>
  </si>
  <si>
    <t>前年度実績以下の電話相談実績数</t>
    <phoneticPr fontId="5"/>
  </si>
  <si>
    <t>電話相談件数</t>
    <phoneticPr fontId="5"/>
  </si>
  <si>
    <t>リウマチ・アレルギー相談員養成研修会参加者数</t>
    <phoneticPr fontId="5"/>
  </si>
  <si>
    <t>単位あたりコスト=X／Y
X:「リウマチ・アレルギー相談員養成研修会関係費用」
Y:「リウマチ・アレルギー相談員養成研修会参加者数」　</t>
    <phoneticPr fontId="5"/>
  </si>
  <si>
    <t>人</t>
    <rPh sb="0" eb="1">
      <t>ヒト</t>
    </rPh>
    <phoneticPr fontId="5"/>
  </si>
  <si>
    <t>　　X/Y</t>
    <phoneticPr fontId="5"/>
  </si>
  <si>
    <t>7,190,000/412</t>
    <phoneticPr fontId="5"/>
  </si>
  <si>
    <t>7,690,000/347</t>
    <phoneticPr fontId="5"/>
  </si>
  <si>
    <t>-</t>
    <phoneticPr fontId="5"/>
  </si>
  <si>
    <t>7810,000/860</t>
    <phoneticPr fontId="5"/>
  </si>
  <si>
    <t>13,310,000/810</t>
    <phoneticPr fontId="5"/>
  </si>
  <si>
    <t>国民の2人に1人は何らかのアレルギー疾患に罹患しているとされており、広く国民のニーズがあり、アレルギーに関する正しい情報を発信するために、国費を投入しなければ事業目的が達成できない。</t>
    <phoneticPr fontId="5"/>
  </si>
  <si>
    <t>平成30年度のリウマチ・アレルギー相談員養成研修会の参加者数は大幅に増加したことから、当事業の改善が進んでいる。研修会はリウマチ・アレルギーに関する知識の向上、相談員の育成を図るために適切に実施された。</t>
    <rPh sb="31" eb="33">
      <t>オオハバ</t>
    </rPh>
    <rPh sb="34" eb="36">
      <t>ゾウカ</t>
    </rPh>
    <rPh sb="43" eb="46">
      <t>トウジギョウ</t>
    </rPh>
    <rPh sb="47" eb="49">
      <t>カイゼン</t>
    </rPh>
    <rPh sb="50" eb="51">
      <t>スス</t>
    </rPh>
    <phoneticPr fontId="5"/>
  </si>
  <si>
    <t>電話相談事業は平成30年度に終了したが、30年度より最新の知見に基づいた正しい情報等を提供するためのウェブサイト「アレルギーポータル」が公開されたため、こちらの周知を行うとともに利用者数の増加を目指す。</t>
    <rPh sb="0" eb="2">
      <t>デンワ</t>
    </rPh>
    <rPh sb="2" eb="4">
      <t>ソウダン</t>
    </rPh>
    <rPh sb="4" eb="6">
      <t>ジギョウ</t>
    </rPh>
    <rPh sb="7" eb="9">
      <t>ヘイセイ</t>
    </rPh>
    <rPh sb="11" eb="13">
      <t>ネンド</t>
    </rPh>
    <rPh sb="14" eb="16">
      <t>シュウリョウ</t>
    </rPh>
    <rPh sb="68" eb="70">
      <t>コウカイ</t>
    </rPh>
    <phoneticPr fontId="5"/>
  </si>
  <si>
    <t>食物によるアナフィラキシーショック死亡者数ゼロ【2028年度まで】</t>
    <phoneticPr fontId="5"/>
  </si>
  <si>
    <t>-</t>
    <phoneticPr fontId="5"/>
  </si>
  <si>
    <t>-</t>
    <phoneticPr fontId="5"/>
  </si>
  <si>
    <t>-</t>
    <phoneticPr fontId="5"/>
  </si>
  <si>
    <t>-</t>
    <phoneticPr fontId="5"/>
  </si>
  <si>
    <t>-</t>
    <phoneticPr fontId="5"/>
  </si>
  <si>
    <t>-</t>
    <phoneticPr fontId="5"/>
  </si>
  <si>
    <t>アクセス数</t>
    <rPh sb="4" eb="5">
      <t>スウ</t>
    </rPh>
    <phoneticPr fontId="5"/>
  </si>
  <si>
    <t>件</t>
    <rPh sb="0" eb="1">
      <t>ケン</t>
    </rPh>
    <phoneticPr fontId="5"/>
  </si>
  <si>
    <t>-</t>
    <phoneticPr fontId="5"/>
  </si>
  <si>
    <t>-</t>
    <phoneticPr fontId="5"/>
  </si>
  <si>
    <t>-</t>
    <phoneticPr fontId="5"/>
  </si>
  <si>
    <t>-</t>
    <phoneticPr fontId="5"/>
  </si>
  <si>
    <t>前年度実績以上の「アレルギーポータル」へのアクセス数</t>
    <rPh sb="0" eb="3">
      <t>ゼンネンド</t>
    </rPh>
    <rPh sb="3" eb="5">
      <t>ジッセキ</t>
    </rPh>
    <rPh sb="5" eb="7">
      <t>イジョウ</t>
    </rPh>
    <rPh sb="25" eb="26">
      <t>スウ</t>
    </rPh>
    <phoneticPr fontId="5"/>
  </si>
  <si>
    <t>-</t>
    <phoneticPr fontId="5"/>
  </si>
  <si>
    <t>予防・健康づくりの推進</t>
    <rPh sb="0" eb="2">
      <t>ヨボウ</t>
    </rPh>
    <rPh sb="3" eb="5">
      <t>ケンコウ</t>
    </rPh>
    <rPh sb="9" eb="11">
      <t>スイシン</t>
    </rPh>
    <phoneticPr fontId="5"/>
  </si>
  <si>
    <t>電話相談は、不特定多数の国民から相談を受けることができ、実効性が高い手段である。</t>
    <phoneticPr fontId="5"/>
  </si>
  <si>
    <t>148</t>
    <phoneticPr fontId="5"/>
  </si>
  <si>
    <t>厚生労働省</t>
  </si>
  <si>
    <t>アレルギー相談センターのホームページ運営、研修会開催</t>
    <rPh sb="5" eb="7">
      <t>ソウダン</t>
    </rPh>
    <rPh sb="18" eb="20">
      <t>ウンエイ</t>
    </rPh>
    <rPh sb="21" eb="24">
      <t>ケンシュウカイ</t>
    </rPh>
    <rPh sb="24" eb="26">
      <t>カイサイ</t>
    </rPh>
    <phoneticPr fontId="5"/>
  </si>
  <si>
    <t>謝金費</t>
    <rPh sb="0" eb="2">
      <t>シャキン</t>
    </rPh>
    <rPh sb="2" eb="3">
      <t>ヒ</t>
    </rPh>
    <phoneticPr fontId="5"/>
  </si>
  <si>
    <t>旅費</t>
    <rPh sb="0" eb="2">
      <t>リョヒ</t>
    </rPh>
    <phoneticPr fontId="5"/>
  </si>
  <si>
    <t>賃金</t>
    <rPh sb="0" eb="2">
      <t>チンギン</t>
    </rPh>
    <phoneticPr fontId="5"/>
  </si>
  <si>
    <t>-</t>
    <phoneticPr fontId="5"/>
  </si>
  <si>
    <t>-</t>
    <phoneticPr fontId="5"/>
  </si>
  <si>
    <t>HP構築事業のウェブサイトの作成費、相談員研修の開催運営委託費</t>
    <phoneticPr fontId="5"/>
  </si>
  <si>
    <t>委託費</t>
    <rPh sb="0" eb="3">
      <t>イタクヒ</t>
    </rPh>
    <phoneticPr fontId="5"/>
  </si>
  <si>
    <t>借料及び損料</t>
    <phoneticPr fontId="5"/>
  </si>
  <si>
    <t>印刷製本費</t>
    <rPh sb="0" eb="2">
      <t>インサツ</t>
    </rPh>
    <rPh sb="2" eb="4">
      <t>セイホン</t>
    </rPh>
    <rPh sb="4" eb="5">
      <t>ヒ</t>
    </rPh>
    <phoneticPr fontId="5"/>
  </si>
  <si>
    <t>相談業務の医師への賃金</t>
    <rPh sb="0" eb="2">
      <t>ソウダン</t>
    </rPh>
    <rPh sb="2" eb="4">
      <t>ギョウム</t>
    </rPh>
    <rPh sb="5" eb="7">
      <t>イシ</t>
    </rPh>
    <rPh sb="9" eb="11">
      <t>チンギン</t>
    </rPh>
    <phoneticPr fontId="5"/>
  </si>
  <si>
    <t>研修会講師分の旅費、相談業務の医師への旅費</t>
    <phoneticPr fontId="5"/>
  </si>
  <si>
    <t>相談業務のテキスト作成費、研修教材の作成費</t>
    <phoneticPr fontId="5"/>
  </si>
  <si>
    <t>研修会講師への謝金、相談業務の医師への謝金</t>
    <phoneticPr fontId="5"/>
  </si>
  <si>
    <t>相談業務の事務所賃借料</t>
    <phoneticPr fontId="5"/>
  </si>
  <si>
    <t>その他</t>
    <rPh sb="2" eb="3">
      <t>タ</t>
    </rPh>
    <phoneticPr fontId="5"/>
  </si>
  <si>
    <t>電話代、研修教材の郵送費等</t>
    <rPh sb="0" eb="3">
      <t>デンワダイ</t>
    </rPh>
    <rPh sb="4" eb="6">
      <t>ケンシュウ</t>
    </rPh>
    <rPh sb="6" eb="8">
      <t>キョウザイ</t>
    </rPh>
    <rPh sb="9" eb="12">
      <t>ユウソウヒ</t>
    </rPh>
    <rPh sb="12" eb="13">
      <t>トウ</t>
    </rPh>
    <phoneticPr fontId="5"/>
  </si>
  <si>
    <t>少額随意契約を行っている。</t>
    <rPh sb="0" eb="2">
      <t>ショウガク</t>
    </rPh>
    <rPh sb="2" eb="4">
      <t>ズイイ</t>
    </rPh>
    <rPh sb="4" eb="6">
      <t>ケイヤク</t>
    </rPh>
    <rPh sb="7" eb="8">
      <t>オコナ</t>
    </rPh>
    <phoneticPr fontId="5"/>
  </si>
  <si>
    <t>交付要綱により負担割合を定めており、妥当である。</t>
    <rPh sb="0" eb="4">
      <t>コウフヨウコウ</t>
    </rPh>
    <rPh sb="7" eb="11">
      <t>フタンワリアイ</t>
    </rPh>
    <rPh sb="12" eb="13">
      <t>サダ</t>
    </rPh>
    <rPh sb="18" eb="20">
      <t>ダトウ</t>
    </rPh>
    <phoneticPr fontId="5"/>
  </si>
  <si>
    <t>-</t>
    <phoneticPr fontId="5"/>
  </si>
  <si>
    <t>-</t>
    <phoneticPr fontId="5"/>
  </si>
  <si>
    <t>-</t>
    <phoneticPr fontId="5"/>
  </si>
  <si>
    <t>-</t>
    <phoneticPr fontId="5"/>
  </si>
  <si>
    <t>アレルギー疾患の重症化予防と症状の軽減に向けた対策の推進に寄与する。</t>
    <rPh sb="5" eb="7">
      <t>シッカン</t>
    </rPh>
    <rPh sb="8" eb="11">
      <t>ジュウショウカ</t>
    </rPh>
    <rPh sb="11" eb="13">
      <t>ヨボウ</t>
    </rPh>
    <rPh sb="14" eb="16">
      <t>ショウジョウ</t>
    </rPh>
    <rPh sb="17" eb="19">
      <t>ケイゲン</t>
    </rPh>
    <rPh sb="20" eb="21">
      <t>ム</t>
    </rPh>
    <rPh sb="23" eb="25">
      <t>タイサク</t>
    </rPh>
    <rPh sb="26" eb="28">
      <t>スイシン</t>
    </rPh>
    <rPh sb="29" eb="31">
      <t>キヨ</t>
    </rPh>
    <phoneticPr fontId="5"/>
  </si>
  <si>
    <t>点検対象外</t>
    <rPh sb="0" eb="2">
      <t>テンケン</t>
    </rPh>
    <rPh sb="2" eb="5">
      <t>タイショウガイ</t>
    </rPh>
    <phoneticPr fontId="5"/>
  </si>
  <si>
    <t>アレルギーに関する正しい知識と情報提供を発信するために必要な事業であり、引き続き、必要な予算額を確保し、適正な執行に努めること。</t>
    <rPh sb="6" eb="7">
      <t>カン</t>
    </rPh>
    <rPh sb="9" eb="10">
      <t>タダ</t>
    </rPh>
    <rPh sb="12" eb="14">
      <t>チシキ</t>
    </rPh>
    <rPh sb="15" eb="17">
      <t>ジョウホウ</t>
    </rPh>
    <rPh sb="17" eb="19">
      <t>テイキョウ</t>
    </rPh>
    <rPh sb="20" eb="22">
      <t>ハッシン</t>
    </rPh>
    <rPh sb="27" eb="29">
      <t>ヒツヨウ</t>
    </rPh>
    <rPh sb="30" eb="32">
      <t>ジギョウ</t>
    </rPh>
    <phoneticPr fontId="5"/>
  </si>
  <si>
    <t>がん・疾病対策課長
江浪　武志</t>
    <rPh sb="10" eb="11">
      <t>エ</t>
    </rPh>
    <rPh sb="11" eb="12">
      <t>ナミ</t>
    </rPh>
    <rPh sb="13" eb="14">
      <t>タケ</t>
    </rPh>
    <rPh sb="14" eb="15">
      <t>シ</t>
    </rPh>
    <phoneticPr fontId="5"/>
  </si>
  <si>
    <t>10,420,869/837</t>
    <phoneticPr fontId="5"/>
  </si>
  <si>
    <t>10,420,869/837</t>
    <phoneticPr fontId="5"/>
  </si>
  <si>
    <t>8,557,100/388</t>
    <phoneticPr fontId="5"/>
  </si>
  <si>
    <t>8,557,100/388</t>
    <phoneticPr fontId="5"/>
  </si>
  <si>
    <t>研修会参加者数は増加し、見込みに見合ったものである。</t>
    <rPh sb="0" eb="3">
      <t>ケンシュウカイ</t>
    </rPh>
    <rPh sb="3" eb="7">
      <t>サンカシャスウ</t>
    </rPh>
    <rPh sb="8" eb="10">
      <t>ゾウカ</t>
    </rPh>
    <rPh sb="12" eb="14">
      <t>ミコ</t>
    </rPh>
    <rPh sb="16" eb="18">
      <t>ミア</t>
    </rPh>
    <phoneticPr fontId="5"/>
  </si>
  <si>
    <t>前年度より若干増加したが、概ね成果目標に見合ったものである。</t>
    <rPh sb="0" eb="3">
      <t>ゼンネンド</t>
    </rPh>
    <rPh sb="5" eb="7">
      <t>ジャッカン</t>
    </rPh>
    <rPh sb="7" eb="9">
      <t>ゾウカ</t>
    </rPh>
    <rPh sb="13" eb="14">
      <t>オオム</t>
    </rPh>
    <rPh sb="15" eb="17">
      <t>セイカ</t>
    </rPh>
    <rPh sb="17" eb="19">
      <t>モクヒョウ</t>
    </rPh>
    <rPh sb="20" eb="22">
      <t>ミア</t>
    </rPh>
    <phoneticPr fontId="5"/>
  </si>
  <si>
    <t>-</t>
    <phoneticPr fontId="5"/>
  </si>
  <si>
    <t>-</t>
    <phoneticPr fontId="5"/>
  </si>
  <si>
    <t>従来よりアレルギー疾患対策と組み合わせて実施してきたリウマチ疾患に関する情報提供等に関して、組み合わせて実施することが困難になりつつあることから、補助先を追加し、リウマチ疾患単独で実施するため。</t>
    <rPh sb="0" eb="2">
      <t>ジュウライ</t>
    </rPh>
    <rPh sb="9" eb="11">
      <t>シッカン</t>
    </rPh>
    <rPh sb="11" eb="13">
      <t>タイサク</t>
    </rPh>
    <rPh sb="14" eb="15">
      <t>ク</t>
    </rPh>
    <rPh sb="16" eb="17">
      <t>ア</t>
    </rPh>
    <rPh sb="20" eb="22">
      <t>ジッシ</t>
    </rPh>
    <rPh sb="30" eb="32">
      <t>シッカン</t>
    </rPh>
    <rPh sb="33" eb="34">
      <t>カン</t>
    </rPh>
    <rPh sb="36" eb="38">
      <t>ジョウホウ</t>
    </rPh>
    <rPh sb="38" eb="40">
      <t>テイキョウ</t>
    </rPh>
    <rPh sb="40" eb="41">
      <t>トウ</t>
    </rPh>
    <rPh sb="42" eb="43">
      <t>カン</t>
    </rPh>
    <rPh sb="46" eb="47">
      <t>ク</t>
    </rPh>
    <rPh sb="48" eb="49">
      <t>ア</t>
    </rPh>
    <rPh sb="52" eb="54">
      <t>ジッシ</t>
    </rPh>
    <rPh sb="59" eb="61">
      <t>コンナン</t>
    </rPh>
    <rPh sb="73" eb="75">
      <t>ホジョ</t>
    </rPh>
    <rPh sb="75" eb="76">
      <t>サキ</t>
    </rPh>
    <rPh sb="77" eb="79">
      <t>ツイカ</t>
    </rPh>
    <rPh sb="85" eb="87">
      <t>シッカン</t>
    </rPh>
    <rPh sb="87" eb="89">
      <t>タンドク</t>
    </rPh>
    <rPh sb="90" eb="92">
      <t>ジッシ</t>
    </rPh>
    <phoneticPr fontId="5"/>
  </si>
  <si>
    <t>-</t>
    <phoneticPr fontId="5"/>
  </si>
  <si>
    <t>株式会社協和企画</t>
    <rPh sb="0" eb="4">
      <t>カブシキガイシャ</t>
    </rPh>
    <rPh sb="4" eb="6">
      <t>キョウワ</t>
    </rPh>
    <rPh sb="6" eb="8">
      <t>キカク</t>
    </rPh>
    <phoneticPr fontId="5"/>
  </si>
  <si>
    <t>「アレルギーポータル」構築事業</t>
    <rPh sb="11" eb="13">
      <t>コウチク</t>
    </rPh>
    <rPh sb="13" eb="15">
      <t>ジギョウ</t>
    </rPh>
    <phoneticPr fontId="5"/>
  </si>
  <si>
    <t>日本コンベンションサービス株式会社</t>
    <rPh sb="0" eb="2">
      <t>ニホン</t>
    </rPh>
    <rPh sb="13" eb="17">
      <t>カブシキガイシャ</t>
    </rPh>
    <phoneticPr fontId="5"/>
  </si>
  <si>
    <t>相談員養成研修会の運営</t>
    <rPh sb="0" eb="3">
      <t>ソウダンイン</t>
    </rPh>
    <rPh sb="3" eb="5">
      <t>ヨウセイ</t>
    </rPh>
    <rPh sb="5" eb="7">
      <t>ケンシュウ</t>
    </rPh>
    <rPh sb="7" eb="8">
      <t>カイ</t>
    </rPh>
    <rPh sb="9" eb="11">
      <t>ウンエイ</t>
    </rPh>
    <phoneticPr fontId="5"/>
  </si>
  <si>
    <t>株式会社パイプドビッツ</t>
    <phoneticPr fontId="5"/>
  </si>
  <si>
    <t>HPのメンテナンス業務</t>
    <rPh sb="9" eb="11">
      <t>ギョウム</t>
    </rPh>
    <phoneticPr fontId="5"/>
  </si>
  <si>
    <t>-</t>
    <phoneticPr fontId="5"/>
  </si>
  <si>
    <t>-</t>
    <phoneticPr fontId="5"/>
  </si>
  <si>
    <t>-</t>
    <phoneticPr fontId="5"/>
  </si>
  <si>
    <t>-</t>
    <phoneticPr fontId="5"/>
  </si>
  <si>
    <t>-</t>
    <phoneticPr fontId="5"/>
  </si>
  <si>
    <t>株式会社ディーアイケイ</t>
    <rPh sb="0" eb="4">
      <t>カブシキガイシャ</t>
    </rPh>
    <phoneticPr fontId="5"/>
  </si>
  <si>
    <t>HPサーバー利用</t>
    <rPh sb="6" eb="8">
      <t>リヨウ</t>
    </rPh>
    <phoneticPr fontId="5"/>
  </si>
  <si>
    <t>-</t>
    <phoneticPr fontId="5"/>
  </si>
  <si>
    <t>B.株式会社協和企画</t>
    <rPh sb="2" eb="4">
      <t>カブシキ</t>
    </rPh>
    <rPh sb="4" eb="6">
      <t>カイシャ</t>
    </rPh>
    <rPh sb="6" eb="8">
      <t>キョウワ</t>
    </rPh>
    <rPh sb="8" eb="10">
      <t>キカク</t>
    </rPh>
    <phoneticPr fontId="5"/>
  </si>
  <si>
    <t>業務委託費</t>
    <rPh sb="0" eb="2">
      <t>ギョウム</t>
    </rPh>
    <rPh sb="2" eb="5">
      <t>イタクヒ</t>
    </rPh>
    <phoneticPr fontId="5"/>
  </si>
  <si>
    <t>ＨＰ構築事業</t>
    <rPh sb="2" eb="4">
      <t>コウチク</t>
    </rPh>
    <rPh sb="4" eb="6">
      <t>ジギョウ</t>
    </rPh>
    <phoneticPr fontId="5"/>
  </si>
  <si>
    <t>一般社団法人日本アレルギー学会</t>
    <rPh sb="6" eb="8">
      <t>ニホン</t>
    </rPh>
    <phoneticPr fontId="5"/>
  </si>
  <si>
    <t>A.（一財）日本アレルギー学会</t>
    <rPh sb="6" eb="8">
      <t>ニホン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</si>
</sst>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76200</xdr:colOff>
      <xdr:row>740</xdr:row>
      <xdr:rowOff>38100</xdr:rowOff>
    </xdr:from>
    <xdr:to>
      <xdr:col>37</xdr:col>
      <xdr:colOff>201674</xdr:colOff>
      <xdr:row>742</xdr:row>
      <xdr:rowOff>80540</xdr:rowOff>
    </xdr:to>
    <xdr:sp macro="" textlink="">
      <xdr:nvSpPr>
        <xdr:cNvPr id="8" name="テキスト ボックス 7"/>
        <xdr:cNvSpPr txBox="1"/>
      </xdr:nvSpPr>
      <xdr:spPr bwMode="auto">
        <a:xfrm>
          <a:off x="3733800" y="42481500"/>
          <a:ext cx="3986274" cy="75364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a:p>
          <a:pPr algn="ctr"/>
          <a:r>
            <a:rPr kumimoji="1" lang="ja-JP" altLang="en-US" sz="1200"/>
            <a:t>４１百万円</a:t>
          </a:r>
        </a:p>
      </xdr:txBody>
    </xdr:sp>
    <xdr:clientData/>
  </xdr:twoCellAnchor>
  <xdr:twoCellAnchor>
    <xdr:from>
      <xdr:col>17</xdr:col>
      <xdr:colOff>12700</xdr:colOff>
      <xdr:row>742</xdr:row>
      <xdr:rowOff>152400</xdr:rowOff>
    </xdr:from>
    <xdr:to>
      <xdr:col>38</xdr:col>
      <xdr:colOff>187031</xdr:colOff>
      <xdr:row>743</xdr:row>
      <xdr:rowOff>272532</xdr:rowOff>
    </xdr:to>
    <xdr:sp macro="" textlink="">
      <xdr:nvSpPr>
        <xdr:cNvPr id="10" name="大かっこ 9"/>
        <xdr:cNvSpPr/>
      </xdr:nvSpPr>
      <xdr:spPr bwMode="auto">
        <a:xfrm>
          <a:off x="3467100" y="43307000"/>
          <a:ext cx="4441531" cy="4757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交付申請書の内容審査、交付決定、補助事業者の指導監督等　</a:t>
          </a:r>
          <a:endParaRPr kumimoji="1" lang="en-US" altLang="ja-JP" sz="1100">
            <a:solidFill>
              <a:schemeClr val="tx1"/>
            </a:solidFill>
            <a:latin typeface="+mn-lt"/>
            <a:ea typeface="+mn-ea"/>
            <a:cs typeface="+mn-cs"/>
          </a:endParaRPr>
        </a:p>
      </xdr:txBody>
    </xdr:sp>
    <xdr:clientData/>
  </xdr:twoCellAnchor>
  <xdr:twoCellAnchor editAs="oneCell">
    <xdr:from>
      <xdr:col>27</xdr:col>
      <xdr:colOff>114300</xdr:colOff>
      <xdr:row>743</xdr:row>
      <xdr:rowOff>254000</xdr:rowOff>
    </xdr:from>
    <xdr:to>
      <xdr:col>28</xdr:col>
      <xdr:colOff>185444</xdr:colOff>
      <xdr:row>746</xdr:row>
      <xdr:rowOff>168741</xdr:rowOff>
    </xdr:to>
    <xdr:pic>
      <xdr:nvPicPr>
        <xdr:cNvPr id="15" name="図 14"/>
        <xdr:cNvPicPr>
          <a:picLocks noChangeAspect="1"/>
        </xdr:cNvPicPr>
      </xdr:nvPicPr>
      <xdr:blipFill>
        <a:blip xmlns:r="http://schemas.openxmlformats.org/officeDocument/2006/relationships" r:embed="rId1"/>
        <a:stretch>
          <a:fillRect/>
        </a:stretch>
      </xdr:blipFill>
      <xdr:spPr>
        <a:xfrm>
          <a:off x="5600700" y="43764200"/>
          <a:ext cx="274344" cy="981541"/>
        </a:xfrm>
        <a:prstGeom prst="rect">
          <a:avLst/>
        </a:prstGeom>
      </xdr:spPr>
    </xdr:pic>
    <xdr:clientData/>
  </xdr:twoCellAnchor>
  <xdr:twoCellAnchor>
    <xdr:from>
      <xdr:col>24</xdr:col>
      <xdr:colOff>127000</xdr:colOff>
      <xdr:row>746</xdr:row>
      <xdr:rowOff>76200</xdr:rowOff>
    </xdr:from>
    <xdr:to>
      <xdr:col>32</xdr:col>
      <xdr:colOff>11520</xdr:colOff>
      <xdr:row>747</xdr:row>
      <xdr:rowOff>42756</xdr:rowOff>
    </xdr:to>
    <xdr:sp macro="" textlink="">
      <xdr:nvSpPr>
        <xdr:cNvPr id="20" name="テキスト ボックス 19"/>
        <xdr:cNvSpPr txBox="1"/>
      </xdr:nvSpPr>
      <xdr:spPr bwMode="auto">
        <a:xfrm>
          <a:off x="5003800" y="44653200"/>
          <a:ext cx="1510120" cy="3221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18</xdr:col>
      <xdr:colOff>101600</xdr:colOff>
      <xdr:row>747</xdr:row>
      <xdr:rowOff>50800</xdr:rowOff>
    </xdr:from>
    <xdr:to>
      <xdr:col>38</xdr:col>
      <xdr:colOff>12770</xdr:colOff>
      <xdr:row>749</xdr:row>
      <xdr:rowOff>114435</xdr:rowOff>
    </xdr:to>
    <xdr:sp macro="" textlink="">
      <xdr:nvSpPr>
        <xdr:cNvPr id="22" name="テキスト ボックス 21"/>
        <xdr:cNvSpPr txBox="1"/>
      </xdr:nvSpPr>
      <xdr:spPr bwMode="auto">
        <a:xfrm>
          <a:off x="3759200" y="44983400"/>
          <a:ext cx="3975170" cy="774835"/>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Ａ．　（一社）アレルギー学会</a:t>
          </a:r>
          <a:endParaRPr kumimoji="1" lang="en-US" altLang="ja-JP" sz="1200"/>
        </a:p>
        <a:p>
          <a:pPr algn="ctr"/>
          <a:r>
            <a:rPr kumimoji="1" lang="ja-JP" altLang="en-US" sz="1200"/>
            <a:t>４１百万円</a:t>
          </a:r>
        </a:p>
      </xdr:txBody>
    </xdr:sp>
    <xdr:clientData/>
  </xdr:twoCellAnchor>
  <xdr:twoCellAnchor>
    <xdr:from>
      <xdr:col>13</xdr:col>
      <xdr:colOff>165100</xdr:colOff>
      <xdr:row>749</xdr:row>
      <xdr:rowOff>241300</xdr:rowOff>
    </xdr:from>
    <xdr:to>
      <xdr:col>43</xdr:col>
      <xdr:colOff>165101</xdr:colOff>
      <xdr:row>752</xdr:row>
      <xdr:rowOff>149721</xdr:rowOff>
    </xdr:to>
    <xdr:sp macro="" textlink="">
      <xdr:nvSpPr>
        <xdr:cNvPr id="23" name="大かっこ 22"/>
        <xdr:cNvSpPr/>
      </xdr:nvSpPr>
      <xdr:spPr bwMode="auto">
        <a:xfrm>
          <a:off x="2806700" y="45885100"/>
          <a:ext cx="6096001" cy="9752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・ホームページによるアレルギー専門医、専門医療機関の所在等情報提供</a:t>
          </a:r>
          <a:endParaRPr lang="en-US" altLang="ja-JP"/>
        </a:p>
        <a:p>
          <a:r>
            <a:rPr lang="ja-JP" altLang="en-US"/>
            <a:t>・専門スタッフによる国民からの電話相談</a:t>
          </a:r>
          <a:endParaRPr lang="en-US" altLang="ja-JP"/>
        </a:p>
        <a:p>
          <a:r>
            <a:rPr lang="ja-JP" altLang="en-US"/>
            <a:t>・ホームページによる免疫アレルギー疾患に関する研究班の成果報告</a:t>
          </a:r>
          <a:endParaRPr lang="en-US" altLang="ja-JP"/>
        </a:p>
      </xdr:txBody>
    </xdr:sp>
    <xdr:clientData/>
  </xdr:twoCellAnchor>
  <xdr:twoCellAnchor editAs="oneCell">
    <xdr:from>
      <xdr:col>27</xdr:col>
      <xdr:colOff>165100</xdr:colOff>
      <xdr:row>752</xdr:row>
      <xdr:rowOff>254000</xdr:rowOff>
    </xdr:from>
    <xdr:to>
      <xdr:col>29</xdr:col>
      <xdr:colOff>33044</xdr:colOff>
      <xdr:row>756</xdr:row>
      <xdr:rowOff>219541</xdr:rowOff>
    </xdr:to>
    <xdr:pic>
      <xdr:nvPicPr>
        <xdr:cNvPr id="25" name="図 24"/>
        <xdr:cNvPicPr>
          <a:picLocks noChangeAspect="1"/>
        </xdr:cNvPicPr>
      </xdr:nvPicPr>
      <xdr:blipFill>
        <a:blip xmlns:r="http://schemas.openxmlformats.org/officeDocument/2006/relationships" r:embed="rId1"/>
        <a:stretch>
          <a:fillRect/>
        </a:stretch>
      </xdr:blipFill>
      <xdr:spPr>
        <a:xfrm>
          <a:off x="5651500" y="46964600"/>
          <a:ext cx="274344" cy="981541"/>
        </a:xfrm>
        <a:prstGeom prst="rect">
          <a:avLst/>
        </a:prstGeom>
      </xdr:spPr>
    </xdr:pic>
    <xdr:clientData/>
  </xdr:twoCellAnchor>
  <xdr:twoCellAnchor>
    <xdr:from>
      <xdr:col>24</xdr:col>
      <xdr:colOff>165100</xdr:colOff>
      <xdr:row>755</xdr:row>
      <xdr:rowOff>88900</xdr:rowOff>
    </xdr:from>
    <xdr:to>
      <xdr:col>33</xdr:col>
      <xdr:colOff>198462</xdr:colOff>
      <xdr:row>756</xdr:row>
      <xdr:rowOff>198247</xdr:rowOff>
    </xdr:to>
    <xdr:sp macro="" textlink="">
      <xdr:nvSpPr>
        <xdr:cNvPr id="29" name="テキスト ボックス 28"/>
        <xdr:cNvSpPr txBox="1"/>
      </xdr:nvSpPr>
      <xdr:spPr bwMode="auto">
        <a:xfrm>
          <a:off x="5041900" y="47866300"/>
          <a:ext cx="1862162" cy="4649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t>【</a:t>
          </a:r>
          <a:r>
            <a:rPr kumimoji="1" lang="ja-JP" altLang="en-US" sz="1200"/>
            <a:t>随意契約（少額）</a:t>
          </a:r>
          <a:r>
            <a:rPr kumimoji="1" lang="en-US" altLang="ja-JP" sz="1200"/>
            <a:t>】</a:t>
          </a:r>
        </a:p>
      </xdr:txBody>
    </xdr:sp>
    <xdr:clientData/>
  </xdr:twoCellAnchor>
  <xdr:twoCellAnchor>
    <xdr:from>
      <xdr:col>19</xdr:col>
      <xdr:colOff>139700</xdr:colOff>
      <xdr:row>756</xdr:row>
      <xdr:rowOff>114300</xdr:rowOff>
    </xdr:from>
    <xdr:to>
      <xdr:col>36</xdr:col>
      <xdr:colOff>183005</xdr:colOff>
      <xdr:row>757</xdr:row>
      <xdr:rowOff>172776</xdr:rowOff>
    </xdr:to>
    <xdr:sp macro="" textlink="">
      <xdr:nvSpPr>
        <xdr:cNvPr id="31" name="テキスト ボックス 30"/>
        <xdr:cNvSpPr txBox="1"/>
      </xdr:nvSpPr>
      <xdr:spPr bwMode="auto">
        <a:xfrm>
          <a:off x="4000500" y="48247300"/>
          <a:ext cx="3497705" cy="73157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Ｂ．民間会社（４社）</a:t>
          </a:r>
          <a:endParaRPr kumimoji="1" lang="en-US" altLang="ja-JP" sz="1200"/>
        </a:p>
        <a:p>
          <a:pPr algn="ctr"/>
          <a:r>
            <a:rPr kumimoji="1" lang="ja-JP" altLang="en-US" sz="1200"/>
            <a:t>２３百万円</a:t>
          </a:r>
        </a:p>
      </xdr:txBody>
    </xdr:sp>
    <xdr:clientData/>
  </xdr:twoCellAnchor>
  <xdr:twoCellAnchor>
    <xdr:from>
      <xdr:col>19</xdr:col>
      <xdr:colOff>0</xdr:colOff>
      <xdr:row>757</xdr:row>
      <xdr:rowOff>215900</xdr:rowOff>
    </xdr:from>
    <xdr:to>
      <xdr:col>38</xdr:col>
      <xdr:colOff>21083</xdr:colOff>
      <xdr:row>758</xdr:row>
      <xdr:rowOff>195608</xdr:rowOff>
    </xdr:to>
    <xdr:sp macro="" textlink="">
      <xdr:nvSpPr>
        <xdr:cNvPr id="32" name="大かっこ 31"/>
        <xdr:cNvSpPr/>
      </xdr:nvSpPr>
      <xdr:spPr bwMode="auto">
        <a:xfrm>
          <a:off x="3860800" y="49022000"/>
          <a:ext cx="3881883" cy="6528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・アレルギー相談センターのホームページ運営</a:t>
          </a:r>
          <a:endParaRPr kumimoji="1" lang="en-US" altLang="ja-JP" sz="11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・研修会開催</a:t>
          </a:r>
          <a:endParaRPr kumimoji="1" lang="en-US" altLang="ja-JP" sz="1100">
            <a:solidFill>
              <a:schemeClr val="tx1"/>
            </a:solidFill>
            <a:latin typeface="+mn-lt"/>
            <a:ea typeface="+mn-ea"/>
            <a:cs typeface="+mn-cs"/>
          </a:endParaRPr>
        </a:p>
      </xdr:txBody>
    </xdr:sp>
    <xdr:clientData/>
  </xdr:twoCellAnchor>
  <xdr:twoCellAnchor>
    <xdr:from>
      <xdr:col>46</xdr:col>
      <xdr:colOff>63500</xdr:colOff>
      <xdr:row>36</xdr:row>
      <xdr:rowOff>228600</xdr:rowOff>
    </xdr:from>
    <xdr:to>
      <xdr:col>49</xdr:col>
      <xdr:colOff>95250</xdr:colOff>
      <xdr:row>38</xdr:row>
      <xdr:rowOff>21166</xdr:rowOff>
    </xdr:to>
    <xdr:sp macro="" textlink="">
      <xdr:nvSpPr>
        <xdr:cNvPr id="30" name="テキスト ボックス 29"/>
        <xdr:cNvSpPr txBox="1"/>
      </xdr:nvSpPr>
      <xdr:spPr>
        <a:xfrm>
          <a:off x="9410700" y="12928600"/>
          <a:ext cx="641350" cy="275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毎</a:t>
          </a:r>
        </a:p>
      </xdr:txBody>
    </xdr:sp>
    <xdr:clientData/>
  </xdr:twoCellAnchor>
  <xdr:twoCellAnchor>
    <xdr:from>
      <xdr:col>46</xdr:col>
      <xdr:colOff>139700</xdr:colOff>
      <xdr:row>39</xdr:row>
      <xdr:rowOff>25400</xdr:rowOff>
    </xdr:from>
    <xdr:to>
      <xdr:col>49</xdr:col>
      <xdr:colOff>330200</xdr:colOff>
      <xdr:row>40</xdr:row>
      <xdr:rowOff>50800</xdr:rowOff>
    </xdr:to>
    <xdr:sp macro="" textlink="">
      <xdr:nvSpPr>
        <xdr:cNvPr id="33" name="テキスト ボックス 32"/>
        <xdr:cNvSpPr txBox="1"/>
      </xdr:nvSpPr>
      <xdr:spPr>
        <a:xfrm>
          <a:off x="9486900" y="12407900"/>
          <a:ext cx="800100"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ysClr val="windowText" lastClr="000000"/>
              </a:solidFill>
            </a:rPr>
            <a:t>前年度以上</a:t>
          </a:r>
        </a:p>
      </xdr:txBody>
    </xdr:sp>
    <xdr:clientData/>
  </xdr:twoCellAnchor>
  <xdr:twoCellAnchor>
    <xdr:from>
      <xdr:col>46</xdr:col>
      <xdr:colOff>0</xdr:colOff>
      <xdr:row>101</xdr:row>
      <xdr:rowOff>0</xdr:rowOff>
    </xdr:from>
    <xdr:to>
      <xdr:col>50</xdr:col>
      <xdr:colOff>84825</xdr:colOff>
      <xdr:row>114</xdr:row>
      <xdr:rowOff>29690</xdr:rowOff>
    </xdr:to>
    <xdr:sp macro="" textlink="">
      <xdr:nvSpPr>
        <xdr:cNvPr id="17" name="テキスト ボックス 16"/>
        <xdr:cNvSpPr txBox="1"/>
      </xdr:nvSpPr>
      <xdr:spPr>
        <a:xfrm>
          <a:off x="9347200" y="14249400"/>
          <a:ext cx="1202425" cy="3217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前年度実績以上</a:t>
          </a:r>
          <a:endParaRPr kumimoji="1"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163</v>
      </c>
      <c r="AT2" s="220"/>
      <c r="AU2" s="220"/>
      <c r="AV2" s="52" t="str">
        <f>IF(AW2="", "", "-")</f>
        <v/>
      </c>
      <c r="AW2" s="397"/>
      <c r="AX2" s="397"/>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569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572</v>
      </c>
      <c r="H5" s="559"/>
      <c r="I5" s="559"/>
      <c r="J5" s="559"/>
      <c r="K5" s="559"/>
      <c r="L5" s="559"/>
      <c r="M5" s="560" t="s">
        <v>66</v>
      </c>
      <c r="N5" s="561"/>
      <c r="O5" s="561"/>
      <c r="P5" s="561"/>
      <c r="Q5" s="561"/>
      <c r="R5" s="562"/>
      <c r="S5" s="563" t="s">
        <v>573</v>
      </c>
      <c r="T5" s="559"/>
      <c r="U5" s="559"/>
      <c r="V5" s="559"/>
      <c r="W5" s="559"/>
      <c r="X5" s="564"/>
      <c r="Y5" s="714" t="s">
        <v>3</v>
      </c>
      <c r="Z5" s="715"/>
      <c r="AA5" s="715"/>
      <c r="AB5" s="715"/>
      <c r="AC5" s="715"/>
      <c r="AD5" s="716"/>
      <c r="AE5" s="717" t="s">
        <v>571</v>
      </c>
      <c r="AF5" s="717"/>
      <c r="AG5" s="717"/>
      <c r="AH5" s="717"/>
      <c r="AI5" s="717"/>
      <c r="AJ5" s="717"/>
      <c r="AK5" s="717"/>
      <c r="AL5" s="717"/>
      <c r="AM5" s="717"/>
      <c r="AN5" s="717"/>
      <c r="AO5" s="717"/>
      <c r="AP5" s="718"/>
      <c r="AQ5" s="719" t="s">
        <v>686</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575</v>
      </c>
      <c r="H7" s="830"/>
      <c r="I7" s="830"/>
      <c r="J7" s="830"/>
      <c r="K7" s="830"/>
      <c r="L7" s="830"/>
      <c r="M7" s="830"/>
      <c r="N7" s="830"/>
      <c r="O7" s="830"/>
      <c r="P7" s="830"/>
      <c r="Q7" s="830"/>
      <c r="R7" s="830"/>
      <c r="S7" s="830"/>
      <c r="T7" s="830"/>
      <c r="U7" s="830"/>
      <c r="V7" s="830"/>
      <c r="W7" s="830"/>
      <c r="X7" s="831"/>
      <c r="Y7" s="395" t="s">
        <v>514</v>
      </c>
      <c r="Z7" s="296"/>
      <c r="AA7" s="296"/>
      <c r="AB7" s="296"/>
      <c r="AC7" s="296"/>
      <c r="AD7" s="396"/>
      <c r="AE7" s="383" t="s">
        <v>624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社会保障</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623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625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15</v>
      </c>
      <c r="Q13" s="109"/>
      <c r="R13" s="109"/>
      <c r="S13" s="109"/>
      <c r="T13" s="109"/>
      <c r="U13" s="109"/>
      <c r="V13" s="110"/>
      <c r="W13" s="108">
        <v>21</v>
      </c>
      <c r="X13" s="109"/>
      <c r="Y13" s="109"/>
      <c r="Z13" s="109"/>
      <c r="AA13" s="109"/>
      <c r="AB13" s="109"/>
      <c r="AC13" s="110"/>
      <c r="AD13" s="108">
        <v>41</v>
      </c>
      <c r="AE13" s="109"/>
      <c r="AF13" s="109"/>
      <c r="AG13" s="109"/>
      <c r="AH13" s="109"/>
      <c r="AI13" s="109"/>
      <c r="AJ13" s="110"/>
      <c r="AK13" s="108">
        <v>41</v>
      </c>
      <c r="AL13" s="109"/>
      <c r="AM13" s="109"/>
      <c r="AN13" s="109"/>
      <c r="AO13" s="109"/>
      <c r="AP13" s="109"/>
      <c r="AQ13" s="110"/>
      <c r="AR13" s="105">
        <v>43</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576</v>
      </c>
      <c r="Q14" s="109"/>
      <c r="R14" s="109"/>
      <c r="S14" s="109"/>
      <c r="T14" s="109"/>
      <c r="U14" s="109"/>
      <c r="V14" s="110"/>
      <c r="W14" s="108" t="s">
        <v>578</v>
      </c>
      <c r="X14" s="109"/>
      <c r="Y14" s="109"/>
      <c r="Z14" s="109"/>
      <c r="AA14" s="109"/>
      <c r="AB14" s="109"/>
      <c r="AC14" s="110"/>
      <c r="AD14" s="108" t="s">
        <v>581</v>
      </c>
      <c r="AE14" s="109"/>
      <c r="AF14" s="109"/>
      <c r="AG14" s="109"/>
      <c r="AH14" s="109"/>
      <c r="AI14" s="109"/>
      <c r="AJ14" s="110"/>
      <c r="AK14" s="108" t="s">
        <v>577</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577</v>
      </c>
      <c r="Q15" s="109"/>
      <c r="R15" s="109"/>
      <c r="S15" s="109"/>
      <c r="T15" s="109"/>
      <c r="U15" s="109"/>
      <c r="V15" s="110"/>
      <c r="W15" s="108" t="s">
        <v>579</v>
      </c>
      <c r="X15" s="109"/>
      <c r="Y15" s="109"/>
      <c r="Z15" s="109"/>
      <c r="AA15" s="109"/>
      <c r="AB15" s="109"/>
      <c r="AC15" s="110"/>
      <c r="AD15" s="108" t="s">
        <v>580</v>
      </c>
      <c r="AE15" s="109"/>
      <c r="AF15" s="109"/>
      <c r="AG15" s="109"/>
      <c r="AH15" s="109"/>
      <c r="AI15" s="109"/>
      <c r="AJ15" s="110"/>
      <c r="AK15" s="108" t="s">
        <v>581</v>
      </c>
      <c r="AL15" s="109"/>
      <c r="AM15" s="109"/>
      <c r="AN15" s="109"/>
      <c r="AO15" s="109"/>
      <c r="AP15" s="109"/>
      <c r="AQ15" s="110"/>
      <c r="AR15" s="108" t="s">
        <v>710</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577</v>
      </c>
      <c r="Q16" s="109"/>
      <c r="R16" s="109"/>
      <c r="S16" s="109"/>
      <c r="T16" s="109"/>
      <c r="U16" s="109"/>
      <c r="V16" s="110"/>
      <c r="W16" s="108" t="s">
        <v>580</v>
      </c>
      <c r="X16" s="109"/>
      <c r="Y16" s="109"/>
      <c r="Z16" s="109"/>
      <c r="AA16" s="109"/>
      <c r="AB16" s="109"/>
      <c r="AC16" s="110"/>
      <c r="AD16" s="108" t="s">
        <v>582</v>
      </c>
      <c r="AE16" s="109"/>
      <c r="AF16" s="109"/>
      <c r="AG16" s="109"/>
      <c r="AH16" s="109"/>
      <c r="AI16" s="109"/>
      <c r="AJ16" s="110"/>
      <c r="AK16" s="108" t="s">
        <v>577</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577</v>
      </c>
      <c r="Q17" s="109"/>
      <c r="R17" s="109"/>
      <c r="S17" s="109"/>
      <c r="T17" s="109"/>
      <c r="U17" s="109"/>
      <c r="V17" s="110"/>
      <c r="W17" s="108" t="s">
        <v>581</v>
      </c>
      <c r="X17" s="109"/>
      <c r="Y17" s="109"/>
      <c r="Z17" s="109"/>
      <c r="AA17" s="109"/>
      <c r="AB17" s="109"/>
      <c r="AC17" s="110"/>
      <c r="AD17" s="108" t="s">
        <v>583</v>
      </c>
      <c r="AE17" s="109"/>
      <c r="AF17" s="109"/>
      <c r="AG17" s="109"/>
      <c r="AH17" s="109"/>
      <c r="AI17" s="109"/>
      <c r="AJ17" s="110"/>
      <c r="AK17" s="108" t="s">
        <v>580</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15</v>
      </c>
      <c r="Q18" s="115"/>
      <c r="R18" s="115"/>
      <c r="S18" s="115"/>
      <c r="T18" s="115"/>
      <c r="U18" s="115"/>
      <c r="V18" s="116"/>
      <c r="W18" s="114">
        <f>SUM(W13:AC17)</f>
        <v>21</v>
      </c>
      <c r="X18" s="115"/>
      <c r="Y18" s="115"/>
      <c r="Z18" s="115"/>
      <c r="AA18" s="115"/>
      <c r="AB18" s="115"/>
      <c r="AC18" s="116"/>
      <c r="AD18" s="114">
        <f>SUM(AD13:AJ17)</f>
        <v>41</v>
      </c>
      <c r="AE18" s="115"/>
      <c r="AF18" s="115"/>
      <c r="AG18" s="115"/>
      <c r="AH18" s="115"/>
      <c r="AI18" s="115"/>
      <c r="AJ18" s="116"/>
      <c r="AK18" s="114">
        <f>SUM(AK13:AQ17)</f>
        <v>41</v>
      </c>
      <c r="AL18" s="115"/>
      <c r="AM18" s="115"/>
      <c r="AN18" s="115"/>
      <c r="AO18" s="115"/>
      <c r="AP18" s="115"/>
      <c r="AQ18" s="116"/>
      <c r="AR18" s="114">
        <f>SUM(AR13:AX17)</f>
        <v>43</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15</v>
      </c>
      <c r="Q19" s="109"/>
      <c r="R19" s="109"/>
      <c r="S19" s="109"/>
      <c r="T19" s="109"/>
      <c r="U19" s="109"/>
      <c r="V19" s="110"/>
      <c r="W19" s="108">
        <v>19</v>
      </c>
      <c r="X19" s="109"/>
      <c r="Y19" s="109"/>
      <c r="Z19" s="109"/>
      <c r="AA19" s="109"/>
      <c r="AB19" s="109"/>
      <c r="AC19" s="110"/>
      <c r="AD19" s="108">
        <v>41</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0.90476190476190477</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1</v>
      </c>
      <c r="Q21" s="539"/>
      <c r="R21" s="539"/>
      <c r="S21" s="539"/>
      <c r="T21" s="539"/>
      <c r="U21" s="539"/>
      <c r="V21" s="539"/>
      <c r="W21" s="539">
        <f t="shared" ref="W21" si="2">IF(W19=0, "-", SUM(W19)/SUM(W13,W14))</f>
        <v>0.90476190476190477</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44.25" customHeight="1" x14ac:dyDescent="0.15">
      <c r="A23" s="201"/>
      <c r="B23" s="202"/>
      <c r="C23" s="202"/>
      <c r="D23" s="202"/>
      <c r="E23" s="202"/>
      <c r="F23" s="203"/>
      <c r="G23" s="186" t="s">
        <v>626</v>
      </c>
      <c r="H23" s="187"/>
      <c r="I23" s="187"/>
      <c r="J23" s="187"/>
      <c r="K23" s="187"/>
      <c r="L23" s="187"/>
      <c r="M23" s="187"/>
      <c r="N23" s="187"/>
      <c r="O23" s="188"/>
      <c r="P23" s="105">
        <v>41</v>
      </c>
      <c r="Q23" s="106"/>
      <c r="R23" s="106"/>
      <c r="S23" s="106"/>
      <c r="T23" s="106"/>
      <c r="U23" s="106"/>
      <c r="V23" s="107"/>
      <c r="W23" s="105">
        <v>43</v>
      </c>
      <c r="X23" s="106"/>
      <c r="Y23" s="106"/>
      <c r="Z23" s="106"/>
      <c r="AA23" s="106"/>
      <c r="AB23" s="106"/>
      <c r="AC23" s="107"/>
      <c r="AD23" s="209" t="s">
        <v>695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41</v>
      </c>
      <c r="Q29" s="109"/>
      <c r="R29" s="109"/>
      <c r="S29" s="109"/>
      <c r="T29" s="109"/>
      <c r="U29" s="109"/>
      <c r="V29" s="110"/>
      <c r="W29" s="227">
        <f>AR13</f>
        <v>43</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534</v>
      </c>
      <c r="AF30" s="387"/>
      <c r="AG30" s="387"/>
      <c r="AH30" s="388"/>
      <c r="AI30" s="386" t="s">
        <v>531</v>
      </c>
      <c r="AJ30" s="387"/>
      <c r="AK30" s="387"/>
      <c r="AL30" s="388"/>
      <c r="AM30" s="389" t="s">
        <v>526</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581</v>
      </c>
      <c r="AR31" s="136"/>
      <c r="AS31" s="137" t="s">
        <v>355</v>
      </c>
      <c r="AT31" s="172"/>
      <c r="AU31" s="271">
        <v>30</v>
      </c>
      <c r="AV31" s="271"/>
      <c r="AW31" s="379" t="s">
        <v>300</v>
      </c>
      <c r="AX31" s="380"/>
    </row>
    <row r="32" spans="1:50" ht="23.25" customHeight="1" x14ac:dyDescent="0.15">
      <c r="A32" s="515"/>
      <c r="B32" s="513"/>
      <c r="C32" s="513"/>
      <c r="D32" s="513"/>
      <c r="E32" s="513"/>
      <c r="F32" s="514"/>
      <c r="G32" s="540" t="s">
        <v>627</v>
      </c>
      <c r="H32" s="541"/>
      <c r="I32" s="541"/>
      <c r="J32" s="541"/>
      <c r="K32" s="541"/>
      <c r="L32" s="541"/>
      <c r="M32" s="541"/>
      <c r="N32" s="541"/>
      <c r="O32" s="542"/>
      <c r="P32" s="161" t="s">
        <v>628</v>
      </c>
      <c r="Q32" s="161"/>
      <c r="R32" s="161"/>
      <c r="S32" s="161"/>
      <c r="T32" s="161"/>
      <c r="U32" s="161"/>
      <c r="V32" s="161"/>
      <c r="W32" s="161"/>
      <c r="X32" s="231"/>
      <c r="Y32" s="338" t="s">
        <v>12</v>
      </c>
      <c r="Z32" s="549"/>
      <c r="AA32" s="550"/>
      <c r="AB32" s="551" t="s">
        <v>584</v>
      </c>
      <c r="AC32" s="551"/>
      <c r="AD32" s="551"/>
      <c r="AE32" s="364">
        <v>860</v>
      </c>
      <c r="AF32" s="365"/>
      <c r="AG32" s="365"/>
      <c r="AH32" s="365"/>
      <c r="AI32" s="364">
        <v>810</v>
      </c>
      <c r="AJ32" s="365"/>
      <c r="AK32" s="365"/>
      <c r="AL32" s="365"/>
      <c r="AM32" s="364">
        <v>837</v>
      </c>
      <c r="AN32" s="365"/>
      <c r="AO32" s="365"/>
      <c r="AP32" s="365"/>
      <c r="AQ32" s="111" t="s">
        <v>577</v>
      </c>
      <c r="AR32" s="112"/>
      <c r="AS32" s="112"/>
      <c r="AT32" s="113"/>
      <c r="AU32" s="365" t="s">
        <v>577</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584</v>
      </c>
      <c r="AC33" s="522"/>
      <c r="AD33" s="522"/>
      <c r="AE33" s="364">
        <v>933</v>
      </c>
      <c r="AF33" s="365"/>
      <c r="AG33" s="365"/>
      <c r="AH33" s="365"/>
      <c r="AI33" s="364">
        <v>860</v>
      </c>
      <c r="AJ33" s="365"/>
      <c r="AK33" s="365"/>
      <c r="AL33" s="365"/>
      <c r="AM33" s="364">
        <v>810</v>
      </c>
      <c r="AN33" s="365"/>
      <c r="AO33" s="365"/>
      <c r="AP33" s="365"/>
      <c r="AQ33" s="111" t="s">
        <v>577</v>
      </c>
      <c r="AR33" s="112"/>
      <c r="AS33" s="112"/>
      <c r="AT33" s="113"/>
      <c r="AU33" s="365" t="s">
        <v>635</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108</v>
      </c>
      <c r="AF34" s="365"/>
      <c r="AG34" s="365"/>
      <c r="AH34" s="365"/>
      <c r="AI34" s="364">
        <v>106</v>
      </c>
      <c r="AJ34" s="365"/>
      <c r="AK34" s="365"/>
      <c r="AL34" s="365"/>
      <c r="AM34" s="364">
        <v>97</v>
      </c>
      <c r="AN34" s="365"/>
      <c r="AO34" s="365"/>
      <c r="AP34" s="365"/>
      <c r="AQ34" s="111" t="s">
        <v>577</v>
      </c>
      <c r="AR34" s="112"/>
      <c r="AS34" s="112"/>
      <c r="AT34" s="113"/>
      <c r="AU34" s="365" t="s">
        <v>577</v>
      </c>
      <c r="AV34" s="365"/>
      <c r="AW34" s="365"/>
      <c r="AX34" s="367"/>
    </row>
    <row r="35" spans="1:50" ht="23.25" customHeight="1" x14ac:dyDescent="0.15">
      <c r="A35" s="897" t="s">
        <v>504</v>
      </c>
      <c r="B35" s="898"/>
      <c r="C35" s="898"/>
      <c r="D35" s="898"/>
      <c r="E35" s="898"/>
      <c r="F35" s="899"/>
      <c r="G35" s="903" t="s">
        <v>585</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0.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650</v>
      </c>
      <c r="AR38" s="136"/>
      <c r="AS38" s="137" t="s">
        <v>355</v>
      </c>
      <c r="AT38" s="172"/>
      <c r="AU38" s="271"/>
      <c r="AV38" s="271"/>
      <c r="AW38" s="379" t="s">
        <v>300</v>
      </c>
      <c r="AX38" s="380"/>
    </row>
    <row r="39" spans="1:50" ht="23.25" customHeight="1" x14ac:dyDescent="0.15">
      <c r="A39" s="515"/>
      <c r="B39" s="513"/>
      <c r="C39" s="513"/>
      <c r="D39" s="513"/>
      <c r="E39" s="513"/>
      <c r="F39" s="514"/>
      <c r="G39" s="540" t="s">
        <v>654</v>
      </c>
      <c r="H39" s="541"/>
      <c r="I39" s="541"/>
      <c r="J39" s="541"/>
      <c r="K39" s="541"/>
      <c r="L39" s="541"/>
      <c r="M39" s="541"/>
      <c r="N39" s="541"/>
      <c r="O39" s="542"/>
      <c r="P39" s="161" t="s">
        <v>648</v>
      </c>
      <c r="Q39" s="161"/>
      <c r="R39" s="161"/>
      <c r="S39" s="161"/>
      <c r="T39" s="161"/>
      <c r="U39" s="161"/>
      <c r="V39" s="161"/>
      <c r="W39" s="161"/>
      <c r="X39" s="231"/>
      <c r="Y39" s="338" t="s">
        <v>12</v>
      </c>
      <c r="Z39" s="549"/>
      <c r="AA39" s="550"/>
      <c r="AB39" s="551" t="s">
        <v>649</v>
      </c>
      <c r="AC39" s="551"/>
      <c r="AD39" s="551"/>
      <c r="AE39" s="364" t="s">
        <v>650</v>
      </c>
      <c r="AF39" s="365"/>
      <c r="AG39" s="365"/>
      <c r="AH39" s="365"/>
      <c r="AI39" s="364" t="s">
        <v>650</v>
      </c>
      <c r="AJ39" s="365"/>
      <c r="AK39" s="365"/>
      <c r="AL39" s="365"/>
      <c r="AM39" s="364" t="s">
        <v>652</v>
      </c>
      <c r="AN39" s="365"/>
      <c r="AO39" s="365"/>
      <c r="AP39" s="365"/>
      <c r="AQ39" s="111" t="s">
        <v>650</v>
      </c>
      <c r="AR39" s="112"/>
      <c r="AS39" s="112"/>
      <c r="AT39" s="113"/>
      <c r="AU39" s="365" t="s">
        <v>650</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649</v>
      </c>
      <c r="AC40" s="522"/>
      <c r="AD40" s="522"/>
      <c r="AE40" s="364" t="s">
        <v>651</v>
      </c>
      <c r="AF40" s="365"/>
      <c r="AG40" s="365"/>
      <c r="AH40" s="365"/>
      <c r="AI40" s="364" t="s">
        <v>650</v>
      </c>
      <c r="AJ40" s="365"/>
      <c r="AK40" s="365"/>
      <c r="AL40" s="365"/>
      <c r="AM40" s="364" t="s">
        <v>650</v>
      </c>
      <c r="AN40" s="365"/>
      <c r="AO40" s="365"/>
      <c r="AP40" s="365"/>
      <c r="AQ40" s="111" t="s">
        <v>650</v>
      </c>
      <c r="AR40" s="112"/>
      <c r="AS40" s="112"/>
      <c r="AT40" s="113"/>
      <c r="AU40" s="365"/>
      <c r="AV40" s="365"/>
      <c r="AW40" s="365"/>
      <c r="AX40" s="367"/>
    </row>
    <row r="41" spans="1:50" ht="23.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t="s">
        <v>650</v>
      </c>
      <c r="AF41" s="365"/>
      <c r="AG41" s="365"/>
      <c r="AH41" s="365"/>
      <c r="AI41" s="364" t="s">
        <v>651</v>
      </c>
      <c r="AJ41" s="365"/>
      <c r="AK41" s="365"/>
      <c r="AL41" s="365"/>
      <c r="AM41" s="364" t="s">
        <v>653</v>
      </c>
      <c r="AN41" s="365"/>
      <c r="AO41" s="365"/>
      <c r="AP41" s="365"/>
      <c r="AQ41" s="111" t="s">
        <v>653</v>
      </c>
      <c r="AR41" s="112"/>
      <c r="AS41" s="112"/>
      <c r="AT41" s="113"/>
      <c r="AU41" s="365" t="s">
        <v>650</v>
      </c>
      <c r="AV41" s="365"/>
      <c r="AW41" s="365"/>
      <c r="AX41" s="367"/>
    </row>
    <row r="42" spans="1:50" ht="23.25" customHeight="1" x14ac:dyDescent="0.15">
      <c r="A42" s="897" t="s">
        <v>504</v>
      </c>
      <c r="B42" s="898"/>
      <c r="C42" s="898"/>
      <c r="D42" s="898"/>
      <c r="E42" s="898"/>
      <c r="F42" s="899"/>
      <c r="G42" s="903" t="s">
        <v>655</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thickBo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534</v>
      </c>
      <c r="AF65" s="369"/>
      <c r="AG65" s="369"/>
      <c r="AH65" s="370"/>
      <c r="AI65" s="368" t="s">
        <v>531</v>
      </c>
      <c r="AJ65" s="369"/>
      <c r="AK65" s="369"/>
      <c r="AL65" s="370"/>
      <c r="AM65" s="375" t="s">
        <v>526</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494</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494</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495</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493</v>
      </c>
      <c r="X70" s="944"/>
      <c r="Y70" s="949" t="s">
        <v>12</v>
      </c>
      <c r="Z70" s="949"/>
      <c r="AA70" s="950"/>
      <c r="AB70" s="951" t="s">
        <v>494</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494</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495</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507</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534</v>
      </c>
      <c r="AF100" s="824"/>
      <c r="AG100" s="824"/>
      <c r="AH100" s="825"/>
      <c r="AI100" s="823" t="s">
        <v>531</v>
      </c>
      <c r="AJ100" s="824"/>
      <c r="AK100" s="824"/>
      <c r="AL100" s="825"/>
      <c r="AM100" s="823" t="s">
        <v>527</v>
      </c>
      <c r="AN100" s="824"/>
      <c r="AO100" s="824"/>
      <c r="AP100" s="825"/>
      <c r="AQ100" s="928" t="s">
        <v>520</v>
      </c>
      <c r="AR100" s="929"/>
      <c r="AS100" s="929"/>
      <c r="AT100" s="930"/>
      <c r="AU100" s="928" t="s">
        <v>517</v>
      </c>
      <c r="AV100" s="929"/>
      <c r="AW100" s="929"/>
      <c r="AX100" s="931"/>
    </row>
    <row r="101" spans="1:60" ht="23.25" customHeight="1" x14ac:dyDescent="0.15">
      <c r="A101" s="491"/>
      <c r="B101" s="492"/>
      <c r="C101" s="492"/>
      <c r="D101" s="492"/>
      <c r="E101" s="492"/>
      <c r="F101" s="493"/>
      <c r="G101" s="161" t="s">
        <v>629</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584</v>
      </c>
      <c r="AC101" s="551"/>
      <c r="AD101" s="551"/>
      <c r="AE101" s="364">
        <v>412</v>
      </c>
      <c r="AF101" s="365"/>
      <c r="AG101" s="365"/>
      <c r="AH101" s="366"/>
      <c r="AI101" s="364">
        <v>347</v>
      </c>
      <c r="AJ101" s="365"/>
      <c r="AK101" s="365"/>
      <c r="AL101" s="366"/>
      <c r="AM101" s="364">
        <v>388</v>
      </c>
      <c r="AN101" s="365"/>
      <c r="AO101" s="365"/>
      <c r="AP101" s="366"/>
      <c r="AQ101" s="364" t="s">
        <v>586</v>
      </c>
      <c r="AR101" s="365"/>
      <c r="AS101" s="365"/>
      <c r="AT101" s="366"/>
      <c r="AU101" s="364" t="s">
        <v>703</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584</v>
      </c>
      <c r="AC102" s="551"/>
      <c r="AD102" s="551"/>
      <c r="AE102" s="358">
        <v>423</v>
      </c>
      <c r="AF102" s="358"/>
      <c r="AG102" s="358"/>
      <c r="AH102" s="358"/>
      <c r="AI102" s="358">
        <v>412</v>
      </c>
      <c r="AJ102" s="358"/>
      <c r="AK102" s="358"/>
      <c r="AL102" s="358"/>
      <c r="AM102" s="358">
        <v>347</v>
      </c>
      <c r="AN102" s="358"/>
      <c r="AO102" s="358"/>
      <c r="AP102" s="358"/>
      <c r="AQ102" s="814">
        <v>388</v>
      </c>
      <c r="AR102" s="815"/>
      <c r="AS102" s="815"/>
      <c r="AT102" s="816"/>
      <c r="AU102" s="814"/>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587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588</v>
      </c>
      <c r="AC116" s="301"/>
      <c r="AD116" s="302"/>
      <c r="AE116" s="358">
        <v>9081</v>
      </c>
      <c r="AF116" s="358"/>
      <c r="AG116" s="358"/>
      <c r="AH116" s="358"/>
      <c r="AI116" s="358">
        <v>16432</v>
      </c>
      <c r="AJ116" s="358"/>
      <c r="AK116" s="358"/>
      <c r="AL116" s="358"/>
      <c r="AM116" s="358">
        <v>12450</v>
      </c>
      <c r="AN116" s="358"/>
      <c r="AO116" s="358"/>
      <c r="AP116" s="358"/>
      <c r="AQ116" s="364">
        <v>12450</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589</v>
      </c>
      <c r="AC117" s="342"/>
      <c r="AD117" s="343"/>
      <c r="AE117" s="306" t="s">
        <v>636</v>
      </c>
      <c r="AF117" s="306"/>
      <c r="AG117" s="306"/>
      <c r="AH117" s="306"/>
      <c r="AI117" s="306" t="s">
        <v>637</v>
      </c>
      <c r="AJ117" s="306"/>
      <c r="AK117" s="306"/>
      <c r="AL117" s="306"/>
      <c r="AM117" s="306" t="s">
        <v>687</v>
      </c>
      <c r="AN117" s="306"/>
      <c r="AO117" s="306"/>
      <c r="AP117" s="306"/>
      <c r="AQ117" s="306" t="s">
        <v>688</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customHeight="1" x14ac:dyDescent="0.15">
      <c r="A119" s="292"/>
      <c r="B119" s="293"/>
      <c r="C119" s="293"/>
      <c r="D119" s="293"/>
      <c r="E119" s="293"/>
      <c r="F119" s="294"/>
      <c r="G119" s="351" t="s">
        <v>630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631</v>
      </c>
      <c r="AC119" s="301"/>
      <c r="AD119" s="302"/>
      <c r="AE119" s="358">
        <v>17451</v>
      </c>
      <c r="AF119" s="358"/>
      <c r="AG119" s="358"/>
      <c r="AH119" s="358"/>
      <c r="AI119" s="358">
        <v>22161</v>
      </c>
      <c r="AJ119" s="358"/>
      <c r="AK119" s="358"/>
      <c r="AL119" s="358"/>
      <c r="AM119" s="358">
        <v>22054</v>
      </c>
      <c r="AN119" s="358"/>
      <c r="AO119" s="358"/>
      <c r="AP119" s="358"/>
      <c r="AQ119" s="358">
        <v>22054</v>
      </c>
      <c r="AR119" s="358"/>
      <c r="AS119" s="358"/>
      <c r="AT119" s="358"/>
      <c r="AU119" s="358"/>
      <c r="AV119" s="358"/>
      <c r="AW119" s="358"/>
      <c r="AX119" s="359"/>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632</v>
      </c>
      <c r="AC120" s="342"/>
      <c r="AD120" s="343"/>
      <c r="AE120" s="306" t="s">
        <v>633</v>
      </c>
      <c r="AF120" s="306"/>
      <c r="AG120" s="306"/>
      <c r="AH120" s="306"/>
      <c r="AI120" s="306" t="s">
        <v>634</v>
      </c>
      <c r="AJ120" s="306"/>
      <c r="AK120" s="306"/>
      <c r="AL120" s="306"/>
      <c r="AM120" s="306" t="s">
        <v>689</v>
      </c>
      <c r="AN120" s="306"/>
      <c r="AO120" s="306"/>
      <c r="AP120" s="306"/>
      <c r="AQ120" s="306" t="s">
        <v>690</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564</v>
      </c>
      <c r="B130" s="991"/>
      <c r="C130" s="990" t="s">
        <v>358</v>
      </c>
      <c r="D130" s="991"/>
      <c r="E130" s="308" t="s">
        <v>387</v>
      </c>
      <c r="F130" s="309"/>
      <c r="G130" s="310" t="s">
        <v>591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594</v>
      </c>
      <c r="AR133" s="271"/>
      <c r="AS133" s="137" t="s">
        <v>355</v>
      </c>
      <c r="AT133" s="172"/>
      <c r="AU133" s="136" t="s">
        <v>595</v>
      </c>
      <c r="AV133" s="136"/>
      <c r="AW133" s="137" t="s">
        <v>300</v>
      </c>
      <c r="AX133" s="138"/>
    </row>
    <row r="134" spans="1:50" ht="39.75" customHeight="1" x14ac:dyDescent="0.15">
      <c r="A134" s="994"/>
      <c r="B134" s="252"/>
      <c r="C134" s="251"/>
      <c r="D134" s="252"/>
      <c r="E134" s="251"/>
      <c r="F134" s="314"/>
      <c r="G134" s="230" t="s">
        <v>577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592</v>
      </c>
      <c r="AC134" s="221"/>
      <c r="AD134" s="221"/>
      <c r="AE134" s="266" t="s">
        <v>581</v>
      </c>
      <c r="AF134" s="112"/>
      <c r="AG134" s="112"/>
      <c r="AH134" s="112"/>
      <c r="AI134" s="266" t="s">
        <v>581</v>
      </c>
      <c r="AJ134" s="112"/>
      <c r="AK134" s="112"/>
      <c r="AL134" s="112"/>
      <c r="AM134" s="266" t="s">
        <v>577</v>
      </c>
      <c r="AN134" s="112"/>
      <c r="AO134" s="112"/>
      <c r="AP134" s="112"/>
      <c r="AQ134" s="266" t="s">
        <v>581</v>
      </c>
      <c r="AR134" s="112"/>
      <c r="AS134" s="112"/>
      <c r="AT134" s="112"/>
      <c r="AU134" s="266" t="s">
        <v>596</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576</v>
      </c>
      <c r="AC135" s="133"/>
      <c r="AD135" s="133"/>
      <c r="AE135" s="266" t="s">
        <v>593</v>
      </c>
      <c r="AF135" s="112"/>
      <c r="AG135" s="112"/>
      <c r="AH135" s="112"/>
      <c r="AI135" s="266" t="s">
        <v>592</v>
      </c>
      <c r="AJ135" s="112"/>
      <c r="AK135" s="112"/>
      <c r="AL135" s="112"/>
      <c r="AM135" s="266" t="s">
        <v>581</v>
      </c>
      <c r="AN135" s="112"/>
      <c r="AO135" s="112"/>
      <c r="AP135" s="112"/>
      <c r="AQ135" s="266" t="s">
        <v>577</v>
      </c>
      <c r="AR135" s="112"/>
      <c r="AS135" s="112"/>
      <c r="AT135" s="112"/>
      <c r="AU135" s="266" t="s">
        <v>576</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4"/>
      <c r="B154" s="252"/>
      <c r="C154" s="251"/>
      <c r="D154" s="252"/>
      <c r="E154" s="251"/>
      <c r="F154" s="314"/>
      <c r="G154" s="230" t="s">
        <v>650</v>
      </c>
      <c r="H154" s="161"/>
      <c r="I154" s="161"/>
      <c r="J154" s="161"/>
      <c r="K154" s="161"/>
      <c r="L154" s="161"/>
      <c r="M154" s="161"/>
      <c r="N154" s="161"/>
      <c r="O154" s="161"/>
      <c r="P154" s="231"/>
      <c r="Q154" s="160" t="s">
        <v>664</v>
      </c>
      <c r="R154" s="161"/>
      <c r="S154" s="161"/>
      <c r="T154" s="161"/>
      <c r="U154" s="161"/>
      <c r="V154" s="161"/>
      <c r="W154" s="161"/>
      <c r="X154" s="161"/>
      <c r="Y154" s="161"/>
      <c r="Z154" s="161"/>
      <c r="AA154" s="923"/>
      <c r="AB154" s="255" t="s">
        <v>665</v>
      </c>
      <c r="AC154" s="256"/>
      <c r="AD154" s="256"/>
      <c r="AE154" s="261" t="s">
        <v>650</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650</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560</v>
      </c>
      <c r="D430" s="250"/>
      <c r="E430" s="238" t="s">
        <v>544</v>
      </c>
      <c r="F430" s="448"/>
      <c r="G430" s="240" t="s">
        <v>374</v>
      </c>
      <c r="H430" s="158"/>
      <c r="I430" s="158"/>
      <c r="J430" s="241" t="s">
        <v>375</v>
      </c>
      <c r="K430" s="242"/>
      <c r="L430" s="242"/>
      <c r="M430" s="242"/>
      <c r="N430" s="242"/>
      <c r="O430" s="242"/>
      <c r="P430" s="242"/>
      <c r="Q430" s="242"/>
      <c r="R430" s="242"/>
      <c r="S430" s="242"/>
      <c r="T430" s="243"/>
      <c r="U430" s="244" t="s">
        <v>656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599</v>
      </c>
      <c r="AF432" s="136"/>
      <c r="AG432" s="137" t="s">
        <v>355</v>
      </c>
      <c r="AH432" s="172"/>
      <c r="AI432" s="182"/>
      <c r="AJ432" s="182"/>
      <c r="AK432" s="182"/>
      <c r="AL432" s="177"/>
      <c r="AM432" s="182"/>
      <c r="AN432" s="182"/>
      <c r="AO432" s="182"/>
      <c r="AP432" s="177"/>
      <c r="AQ432" s="217" t="s">
        <v>577</v>
      </c>
      <c r="AR432" s="136"/>
      <c r="AS432" s="137" t="s">
        <v>355</v>
      </c>
      <c r="AT432" s="172"/>
      <c r="AU432" s="136" t="s">
        <v>581</v>
      </c>
      <c r="AV432" s="136"/>
      <c r="AW432" s="137" t="s">
        <v>300</v>
      </c>
      <c r="AX432" s="138"/>
    </row>
    <row r="433" spans="1:50" ht="23.25" customHeight="1" x14ac:dyDescent="0.15">
      <c r="A433" s="994"/>
      <c r="B433" s="252"/>
      <c r="C433" s="251"/>
      <c r="D433" s="252"/>
      <c r="E433" s="166"/>
      <c r="F433" s="167"/>
      <c r="G433" s="230" t="s">
        <v>577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577</v>
      </c>
      <c r="AC433" s="133"/>
      <c r="AD433" s="133"/>
      <c r="AE433" s="111" t="s">
        <v>600</v>
      </c>
      <c r="AF433" s="112"/>
      <c r="AG433" s="112"/>
      <c r="AH433" s="112"/>
      <c r="AI433" s="111" t="s">
        <v>577</v>
      </c>
      <c r="AJ433" s="112"/>
      <c r="AK433" s="112"/>
      <c r="AL433" s="112"/>
      <c r="AM433" s="111" t="s">
        <v>578</v>
      </c>
      <c r="AN433" s="112"/>
      <c r="AO433" s="112"/>
      <c r="AP433" s="113"/>
      <c r="AQ433" s="111" t="s">
        <v>581</v>
      </c>
      <c r="AR433" s="112"/>
      <c r="AS433" s="112"/>
      <c r="AT433" s="113"/>
      <c r="AU433" s="112" t="s">
        <v>581</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579</v>
      </c>
      <c r="AC434" s="221"/>
      <c r="AD434" s="221"/>
      <c r="AE434" s="111" t="s">
        <v>601</v>
      </c>
      <c r="AF434" s="112"/>
      <c r="AG434" s="112"/>
      <c r="AH434" s="113"/>
      <c r="AI434" s="111" t="s">
        <v>602</v>
      </c>
      <c r="AJ434" s="112"/>
      <c r="AK434" s="112"/>
      <c r="AL434" s="112"/>
      <c r="AM434" s="111" t="s">
        <v>581</v>
      </c>
      <c r="AN434" s="112"/>
      <c r="AO434" s="112"/>
      <c r="AP434" s="113"/>
      <c r="AQ434" s="111" t="s">
        <v>604</v>
      </c>
      <c r="AR434" s="112"/>
      <c r="AS434" s="112"/>
      <c r="AT434" s="113"/>
      <c r="AU434" s="112" t="s">
        <v>577</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577</v>
      </c>
      <c r="AF435" s="112"/>
      <c r="AG435" s="112"/>
      <c r="AH435" s="113"/>
      <c r="AI435" s="111" t="s">
        <v>581</v>
      </c>
      <c r="AJ435" s="112"/>
      <c r="AK435" s="112"/>
      <c r="AL435" s="112"/>
      <c r="AM435" s="111" t="s">
        <v>603</v>
      </c>
      <c r="AN435" s="112"/>
      <c r="AO435" s="112"/>
      <c r="AP435" s="113"/>
      <c r="AQ435" s="111" t="s">
        <v>605</v>
      </c>
      <c r="AR435" s="112"/>
      <c r="AS435" s="112"/>
      <c r="AT435" s="113"/>
      <c r="AU435" s="112" t="s">
        <v>577</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t="s">
        <v>581</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581</v>
      </c>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576</v>
      </c>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642</v>
      </c>
      <c r="AF457" s="136"/>
      <c r="AG457" s="137" t="s">
        <v>355</v>
      </c>
      <c r="AH457" s="172"/>
      <c r="AI457" s="182"/>
      <c r="AJ457" s="182"/>
      <c r="AK457" s="182"/>
      <c r="AL457" s="177"/>
      <c r="AM457" s="182"/>
      <c r="AN457" s="182"/>
      <c r="AO457" s="182"/>
      <c r="AP457" s="177"/>
      <c r="AQ457" s="217" t="s">
        <v>646</v>
      </c>
      <c r="AR457" s="136"/>
      <c r="AS457" s="137" t="s">
        <v>355</v>
      </c>
      <c r="AT457" s="172"/>
      <c r="AU457" s="136">
        <v>40</v>
      </c>
      <c r="AV457" s="136"/>
      <c r="AW457" s="137" t="s">
        <v>300</v>
      </c>
      <c r="AX457" s="138"/>
    </row>
    <row r="458" spans="1:50" ht="23.25" customHeight="1" x14ac:dyDescent="0.15">
      <c r="A458" s="994"/>
      <c r="B458" s="252"/>
      <c r="C458" s="251"/>
      <c r="D458" s="252"/>
      <c r="E458" s="166"/>
      <c r="F458" s="167"/>
      <c r="G458" s="230" t="s">
        <v>641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584</v>
      </c>
      <c r="AC458" s="133"/>
      <c r="AD458" s="133"/>
      <c r="AE458" s="111" t="s">
        <v>643</v>
      </c>
      <c r="AF458" s="112"/>
      <c r="AG458" s="112"/>
      <c r="AH458" s="112"/>
      <c r="AI458" s="111" t="s">
        <v>644</v>
      </c>
      <c r="AJ458" s="112"/>
      <c r="AK458" s="112"/>
      <c r="AL458" s="112"/>
      <c r="AM458" s="111" t="s">
        <v>642</v>
      </c>
      <c r="AN458" s="112"/>
      <c r="AO458" s="112"/>
      <c r="AP458" s="113"/>
      <c r="AQ458" s="111" t="s">
        <v>647</v>
      </c>
      <c r="AR458" s="112"/>
      <c r="AS458" s="112"/>
      <c r="AT458" s="113"/>
      <c r="AU458" s="112" t="s">
        <v>642</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584</v>
      </c>
      <c r="AC459" s="221"/>
      <c r="AD459" s="221"/>
      <c r="AE459" s="111" t="s">
        <v>644</v>
      </c>
      <c r="AF459" s="112"/>
      <c r="AG459" s="112"/>
      <c r="AH459" s="113"/>
      <c r="AI459" s="111" t="s">
        <v>644</v>
      </c>
      <c r="AJ459" s="112"/>
      <c r="AK459" s="112"/>
      <c r="AL459" s="112"/>
      <c r="AM459" s="111" t="s">
        <v>644</v>
      </c>
      <c r="AN459" s="112"/>
      <c r="AO459" s="112"/>
      <c r="AP459" s="113"/>
      <c r="AQ459" s="111" t="s">
        <v>644</v>
      </c>
      <c r="AR459" s="112"/>
      <c r="AS459" s="112"/>
      <c r="AT459" s="113"/>
      <c r="AU459" s="112">
        <v>0</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642</v>
      </c>
      <c r="AF460" s="112"/>
      <c r="AG460" s="112"/>
      <c r="AH460" s="113"/>
      <c r="AI460" s="111" t="s">
        <v>645</v>
      </c>
      <c r="AJ460" s="112"/>
      <c r="AK460" s="112"/>
      <c r="AL460" s="112"/>
      <c r="AM460" s="111" t="s">
        <v>644</v>
      </c>
      <c r="AN460" s="112"/>
      <c r="AO460" s="112"/>
      <c r="AP460" s="113"/>
      <c r="AQ460" s="111" t="s">
        <v>642</v>
      </c>
      <c r="AR460" s="112"/>
      <c r="AS460" s="112"/>
      <c r="AT460" s="113"/>
      <c r="AU460" s="112" t="s">
        <v>642</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683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7.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574</v>
      </c>
      <c r="AE702" s="896"/>
      <c r="AF702" s="896"/>
      <c r="AG702" s="885" t="s">
        <v>638</v>
      </c>
      <c r="AH702" s="886"/>
      <c r="AI702" s="886"/>
      <c r="AJ702" s="886"/>
      <c r="AK702" s="886"/>
      <c r="AL702" s="886"/>
      <c r="AM702" s="886"/>
      <c r="AN702" s="886"/>
      <c r="AO702" s="886"/>
      <c r="AP702" s="886"/>
      <c r="AQ702" s="886"/>
      <c r="AR702" s="886"/>
      <c r="AS702" s="886"/>
      <c r="AT702" s="886"/>
      <c r="AU702" s="886"/>
      <c r="AV702" s="886"/>
      <c r="AW702" s="886"/>
      <c r="AX702" s="887"/>
    </row>
    <row r="703" spans="1:50" ht="33"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574</v>
      </c>
      <c r="AE703" s="155"/>
      <c r="AF703" s="155"/>
      <c r="AG703" s="664" t="s">
        <v>606</v>
      </c>
      <c r="AH703" s="665"/>
      <c r="AI703" s="665"/>
      <c r="AJ703" s="665"/>
      <c r="AK703" s="665"/>
      <c r="AL703" s="665"/>
      <c r="AM703" s="665"/>
      <c r="AN703" s="665"/>
      <c r="AO703" s="665"/>
      <c r="AP703" s="665"/>
      <c r="AQ703" s="665"/>
      <c r="AR703" s="665"/>
      <c r="AS703" s="665"/>
      <c r="AT703" s="665"/>
      <c r="AU703" s="665"/>
      <c r="AV703" s="665"/>
      <c r="AW703" s="665"/>
      <c r="AX703" s="666"/>
    </row>
    <row r="704" spans="1:50" ht="49.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428" t="s">
        <v>607</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574</v>
      </c>
      <c r="AE705" s="733"/>
      <c r="AF705" s="733"/>
      <c r="AG705" s="160" t="s">
        <v>677</v>
      </c>
      <c r="AH705" s="161"/>
      <c r="AI705" s="161"/>
      <c r="AJ705" s="161"/>
      <c r="AK705" s="161"/>
      <c r="AL705" s="161"/>
      <c r="AM705" s="161"/>
      <c r="AN705" s="161"/>
      <c r="AO705" s="161"/>
      <c r="AP705" s="161"/>
      <c r="AQ705" s="161"/>
      <c r="AR705" s="161"/>
      <c r="AS705" s="161"/>
      <c r="AT705" s="161"/>
      <c r="AU705" s="161"/>
      <c r="AV705" s="161"/>
      <c r="AW705" s="161"/>
      <c r="AX705" s="162"/>
    </row>
    <row r="706" spans="1:50" ht="33" customHeight="1" x14ac:dyDescent="0.15">
      <c r="A706" s="655"/>
      <c r="B706" s="770"/>
      <c r="C706" s="614"/>
      <c r="D706" s="615"/>
      <c r="E706" s="683" t="s">
        <v>505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609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0.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609</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574</v>
      </c>
      <c r="AE708" s="668"/>
      <c r="AF708" s="668"/>
      <c r="AG708" s="526" t="s">
        <v>678</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574</v>
      </c>
      <c r="AE709" s="155"/>
      <c r="AF709" s="155"/>
      <c r="AG709" s="664" t="s">
        <v>610</v>
      </c>
      <c r="AH709" s="665"/>
      <c r="AI709" s="665"/>
      <c r="AJ709" s="665"/>
      <c r="AK709" s="665"/>
      <c r="AL709" s="665"/>
      <c r="AM709" s="665"/>
      <c r="AN709" s="665"/>
      <c r="AO709" s="665"/>
      <c r="AP709" s="665"/>
      <c r="AQ709" s="665"/>
      <c r="AR709" s="665"/>
      <c r="AS709" s="665"/>
      <c r="AT709" s="665"/>
      <c r="AU709" s="665"/>
      <c r="AV709" s="665"/>
      <c r="AW709" s="665"/>
      <c r="AX709" s="666"/>
    </row>
    <row r="710" spans="1:50" ht="30"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574</v>
      </c>
      <c r="AE710" s="155"/>
      <c r="AF710" s="155"/>
      <c r="AG710" s="664" t="s">
        <v>611</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574</v>
      </c>
      <c r="AE711" s="155"/>
      <c r="AF711" s="155"/>
      <c r="AG711" s="664" t="s">
        <v>612</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608</v>
      </c>
      <c r="AE712" s="586"/>
      <c r="AF712" s="586"/>
      <c r="AG712" s="594" t="s">
        <v>581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608</v>
      </c>
      <c r="AE713" s="155"/>
      <c r="AF713" s="156"/>
      <c r="AG713" s="664" t="s">
        <v>613</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608</v>
      </c>
      <c r="AE714" s="592"/>
      <c r="AF714" s="593"/>
      <c r="AG714" s="689" t="s">
        <v>577</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574</v>
      </c>
      <c r="AE715" s="668"/>
      <c r="AF715" s="777"/>
      <c r="AG715" s="526" t="s">
        <v>692</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574</v>
      </c>
      <c r="AE716" s="759"/>
      <c r="AF716" s="759"/>
      <c r="AG716" s="664" t="s">
        <v>657</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574</v>
      </c>
      <c r="AE717" s="155"/>
      <c r="AF717" s="155"/>
      <c r="AG717" s="664" t="s">
        <v>691</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574</v>
      </c>
      <c r="AE718" s="155"/>
      <c r="AF718" s="155"/>
      <c r="AG718" s="163" t="s">
        <v>614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608</v>
      </c>
      <c r="AE719" s="668"/>
      <c r="AF719" s="668"/>
      <c r="AG719" s="160" t="s">
        <v>598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639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640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27.75" customHeight="1" thickBot="1" x14ac:dyDescent="0.2">
      <c r="A729" s="765" t="s">
        <v>684</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29.25" customHeight="1" thickBot="1" x14ac:dyDescent="0.2">
      <c r="A731" s="618" t="s">
        <v>257</v>
      </c>
      <c r="B731" s="619"/>
      <c r="C731" s="619"/>
      <c r="D731" s="619"/>
      <c r="E731" s="620"/>
      <c r="F731" s="680" t="s">
        <v>685</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5.75" customHeight="1" thickBot="1" x14ac:dyDescent="0.2">
      <c r="A733" s="749" t="s">
        <v>257</v>
      </c>
      <c r="B733" s="750"/>
      <c r="C733" s="750"/>
      <c r="D733" s="750"/>
      <c r="E733" s="751"/>
      <c r="F733" s="766" t="s">
        <v>696</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9.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548</v>
      </c>
      <c r="B737" s="124"/>
      <c r="C737" s="124"/>
      <c r="D737" s="125"/>
      <c r="E737" s="122" t="s">
        <v>615</v>
      </c>
      <c r="F737" s="122"/>
      <c r="G737" s="122"/>
      <c r="H737" s="122"/>
      <c r="I737" s="122"/>
      <c r="J737" s="122"/>
      <c r="K737" s="122"/>
      <c r="L737" s="122"/>
      <c r="M737" s="122"/>
      <c r="N737" s="101" t="s">
        <v>541</v>
      </c>
      <c r="O737" s="101"/>
      <c r="P737" s="101"/>
      <c r="Q737" s="101"/>
      <c r="R737" s="122" t="s">
        <v>616</v>
      </c>
      <c r="S737" s="122"/>
      <c r="T737" s="122"/>
      <c r="U737" s="122"/>
      <c r="V737" s="122"/>
      <c r="W737" s="122"/>
      <c r="X737" s="122"/>
      <c r="Y737" s="122"/>
      <c r="Z737" s="122"/>
      <c r="AA737" s="101" t="s">
        <v>540</v>
      </c>
      <c r="AB737" s="101"/>
      <c r="AC737" s="101"/>
      <c r="AD737" s="101"/>
      <c r="AE737" s="122" t="s">
        <v>617</v>
      </c>
      <c r="AF737" s="122"/>
      <c r="AG737" s="122"/>
      <c r="AH737" s="122"/>
      <c r="AI737" s="122"/>
      <c r="AJ737" s="122"/>
      <c r="AK737" s="122"/>
      <c r="AL737" s="122"/>
      <c r="AM737" s="122"/>
      <c r="AN737" s="101" t="s">
        <v>539</v>
      </c>
      <c r="AO737" s="101"/>
      <c r="AP737" s="101"/>
      <c r="AQ737" s="101"/>
      <c r="AR737" s="102" t="s">
        <v>618</v>
      </c>
      <c r="AS737" s="103"/>
      <c r="AT737" s="103"/>
      <c r="AU737" s="103"/>
      <c r="AV737" s="103"/>
      <c r="AW737" s="103"/>
      <c r="AX737" s="104"/>
      <c r="AY737" s="89"/>
      <c r="AZ737" s="89"/>
    </row>
    <row r="738" spans="1:52" ht="24.75" customHeight="1" x14ac:dyDescent="0.15">
      <c r="A738" s="123" t="s">
        <v>538</v>
      </c>
      <c r="B738" s="124"/>
      <c r="C738" s="124"/>
      <c r="D738" s="125"/>
      <c r="E738" s="122" t="s">
        <v>619</v>
      </c>
      <c r="F738" s="122"/>
      <c r="G738" s="122"/>
      <c r="H738" s="122"/>
      <c r="I738" s="122"/>
      <c r="J738" s="122"/>
      <c r="K738" s="122"/>
      <c r="L738" s="122"/>
      <c r="M738" s="122"/>
      <c r="N738" s="101" t="s">
        <v>537</v>
      </c>
      <c r="O738" s="101"/>
      <c r="P738" s="101"/>
      <c r="Q738" s="101"/>
      <c r="R738" s="122" t="s">
        <v>620</v>
      </c>
      <c r="S738" s="122"/>
      <c r="T738" s="122"/>
      <c r="U738" s="122"/>
      <c r="V738" s="122"/>
      <c r="W738" s="122"/>
      <c r="X738" s="122"/>
      <c r="Y738" s="122"/>
      <c r="Z738" s="122"/>
      <c r="AA738" s="101" t="s">
        <v>536</v>
      </c>
      <c r="AB738" s="101"/>
      <c r="AC738" s="101"/>
      <c r="AD738" s="101"/>
      <c r="AE738" s="122" t="s">
        <v>621</v>
      </c>
      <c r="AF738" s="122"/>
      <c r="AG738" s="122"/>
      <c r="AH738" s="122"/>
      <c r="AI738" s="122"/>
      <c r="AJ738" s="122"/>
      <c r="AK738" s="122"/>
      <c r="AL738" s="122"/>
      <c r="AM738" s="122"/>
      <c r="AN738" s="101" t="s">
        <v>532</v>
      </c>
      <c r="AO738" s="101"/>
      <c r="AP738" s="101"/>
      <c r="AQ738" s="101"/>
      <c r="AR738" s="102" t="s">
        <v>658</v>
      </c>
      <c r="AS738" s="103"/>
      <c r="AT738" s="103"/>
      <c r="AU738" s="103"/>
      <c r="AV738" s="103"/>
      <c r="AW738" s="103"/>
      <c r="AX738" s="104"/>
    </row>
    <row r="739" spans="1:52" ht="24.75" customHeight="1" thickBot="1" x14ac:dyDescent="0.2">
      <c r="A739" s="126" t="s">
        <v>528</v>
      </c>
      <c r="B739" s="127"/>
      <c r="C739" s="127"/>
      <c r="D739" s="128"/>
      <c r="E739" s="129" t="s">
        <v>659</v>
      </c>
      <c r="F739" s="117"/>
      <c r="G739" s="117"/>
      <c r="H739" s="93" t="str">
        <f>IF(E739="", "", "(")</f>
        <v>(</v>
      </c>
      <c r="I739" s="117"/>
      <c r="J739" s="117"/>
      <c r="K739" s="93" t="str">
        <f>IF(OR(I739="　", I739=""), "", "-")</f>
        <v/>
      </c>
      <c r="L739" s="118">
        <v>156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9.7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8.5" customHeight="1" thickBo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thickBo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thickBo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510</v>
      </c>
      <c r="B779" s="761"/>
      <c r="C779" s="761"/>
      <c r="D779" s="761"/>
      <c r="E779" s="761"/>
      <c r="F779" s="762"/>
      <c r="G779" s="439" t="s">
        <v>715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711</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667</v>
      </c>
      <c r="H781" s="450"/>
      <c r="I781" s="450"/>
      <c r="J781" s="450"/>
      <c r="K781" s="451"/>
      <c r="L781" s="452" t="s">
        <v>666</v>
      </c>
      <c r="M781" s="453"/>
      <c r="N781" s="453"/>
      <c r="O781" s="453"/>
      <c r="P781" s="453"/>
      <c r="Q781" s="453"/>
      <c r="R781" s="453"/>
      <c r="S781" s="453"/>
      <c r="T781" s="453"/>
      <c r="U781" s="453"/>
      <c r="V781" s="453"/>
      <c r="W781" s="453"/>
      <c r="X781" s="454"/>
      <c r="Y781" s="455">
        <v>23</v>
      </c>
      <c r="Z781" s="456"/>
      <c r="AA781" s="456"/>
      <c r="AB781" s="557"/>
      <c r="AC781" s="449" t="s">
        <v>712</v>
      </c>
      <c r="AD781" s="450"/>
      <c r="AE781" s="450"/>
      <c r="AF781" s="450"/>
      <c r="AG781" s="451"/>
      <c r="AH781" s="452" t="s">
        <v>713</v>
      </c>
      <c r="AI781" s="453"/>
      <c r="AJ781" s="453"/>
      <c r="AK781" s="453"/>
      <c r="AL781" s="453"/>
      <c r="AM781" s="453"/>
      <c r="AN781" s="453"/>
      <c r="AO781" s="453"/>
      <c r="AP781" s="453"/>
      <c r="AQ781" s="453"/>
      <c r="AR781" s="453"/>
      <c r="AS781" s="453"/>
      <c r="AT781" s="454"/>
      <c r="AU781" s="455">
        <v>15</v>
      </c>
      <c r="AV781" s="456"/>
      <c r="AW781" s="456"/>
      <c r="AX781" s="457"/>
    </row>
    <row r="782" spans="1:50" ht="24.75" customHeight="1" x14ac:dyDescent="0.15">
      <c r="A782" s="556"/>
      <c r="B782" s="763"/>
      <c r="C782" s="763"/>
      <c r="D782" s="763"/>
      <c r="E782" s="763"/>
      <c r="F782" s="764"/>
      <c r="G782" s="348" t="s">
        <v>663</v>
      </c>
      <c r="H782" s="349"/>
      <c r="I782" s="349"/>
      <c r="J782" s="349"/>
      <c r="K782" s="350"/>
      <c r="L782" s="401" t="s">
        <v>670</v>
      </c>
      <c r="M782" s="402"/>
      <c r="N782" s="402"/>
      <c r="O782" s="402"/>
      <c r="P782" s="402"/>
      <c r="Q782" s="402"/>
      <c r="R782" s="402"/>
      <c r="S782" s="402"/>
      <c r="T782" s="402"/>
      <c r="U782" s="402"/>
      <c r="V782" s="402"/>
      <c r="W782" s="402"/>
      <c r="X782" s="403"/>
      <c r="Y782" s="398">
        <v>6</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t="s">
        <v>662</v>
      </c>
      <c r="H783" s="349"/>
      <c r="I783" s="349"/>
      <c r="J783" s="349"/>
      <c r="K783" s="350"/>
      <c r="L783" s="401" t="s">
        <v>671</v>
      </c>
      <c r="M783" s="402"/>
      <c r="N783" s="402"/>
      <c r="O783" s="402"/>
      <c r="P783" s="402"/>
      <c r="Q783" s="402"/>
      <c r="R783" s="402"/>
      <c r="S783" s="402"/>
      <c r="T783" s="402"/>
      <c r="U783" s="402"/>
      <c r="V783" s="402"/>
      <c r="W783" s="402"/>
      <c r="X783" s="403"/>
      <c r="Y783" s="398">
        <v>4</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t="s">
        <v>661</v>
      </c>
      <c r="H784" s="349"/>
      <c r="I784" s="349"/>
      <c r="J784" s="349"/>
      <c r="K784" s="350"/>
      <c r="L784" s="401" t="s">
        <v>673</v>
      </c>
      <c r="M784" s="402"/>
      <c r="N784" s="402"/>
      <c r="O784" s="402"/>
      <c r="P784" s="402"/>
      <c r="Q784" s="402"/>
      <c r="R784" s="402"/>
      <c r="S784" s="402"/>
      <c r="T784" s="402"/>
      <c r="U784" s="402"/>
      <c r="V784" s="402"/>
      <c r="W784" s="402"/>
      <c r="X784" s="403"/>
      <c r="Y784" s="398">
        <v>3</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t="s">
        <v>668</v>
      </c>
      <c r="H785" s="349"/>
      <c r="I785" s="349"/>
      <c r="J785" s="349"/>
      <c r="K785" s="350"/>
      <c r="L785" s="401" t="s">
        <v>674</v>
      </c>
      <c r="M785" s="402"/>
      <c r="N785" s="402"/>
      <c r="O785" s="402"/>
      <c r="P785" s="402"/>
      <c r="Q785" s="402"/>
      <c r="R785" s="402"/>
      <c r="S785" s="402"/>
      <c r="T785" s="402"/>
      <c r="U785" s="402"/>
      <c r="V785" s="402"/>
      <c r="W785" s="402"/>
      <c r="X785" s="403"/>
      <c r="Y785" s="398">
        <v>3</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t="s">
        <v>669</v>
      </c>
      <c r="H786" s="349"/>
      <c r="I786" s="349"/>
      <c r="J786" s="349"/>
      <c r="K786" s="350"/>
      <c r="L786" s="401" t="s">
        <v>672</v>
      </c>
      <c r="M786" s="402"/>
      <c r="N786" s="402"/>
      <c r="O786" s="402"/>
      <c r="P786" s="402"/>
      <c r="Q786" s="402"/>
      <c r="R786" s="402"/>
      <c r="S786" s="402"/>
      <c r="T786" s="402"/>
      <c r="U786" s="402"/>
      <c r="V786" s="402"/>
      <c r="W786" s="402"/>
      <c r="X786" s="403"/>
      <c r="Y786" s="398">
        <v>1</v>
      </c>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3"/>
      <c r="C787" s="763"/>
      <c r="D787" s="763"/>
      <c r="E787" s="763"/>
      <c r="F787" s="764"/>
      <c r="G787" s="348" t="s">
        <v>675</v>
      </c>
      <c r="H787" s="349"/>
      <c r="I787" s="349"/>
      <c r="J787" s="349"/>
      <c r="K787" s="350"/>
      <c r="L787" s="401" t="s">
        <v>676</v>
      </c>
      <c r="M787" s="402"/>
      <c r="N787" s="402"/>
      <c r="O787" s="402"/>
      <c r="P787" s="402"/>
      <c r="Q787" s="402"/>
      <c r="R787" s="402"/>
      <c r="S787" s="402"/>
      <c r="T787" s="402"/>
      <c r="U787" s="402"/>
      <c r="V787" s="402"/>
      <c r="W787" s="402"/>
      <c r="X787" s="403"/>
      <c r="Y787" s="398">
        <v>1</v>
      </c>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41</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15</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9.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50.25" customHeight="1" x14ac:dyDescent="0.15">
      <c r="A837" s="404">
        <v>1</v>
      </c>
      <c r="B837" s="404">
        <v>1</v>
      </c>
      <c r="C837" s="424" t="s">
        <v>714</v>
      </c>
      <c r="D837" s="418"/>
      <c r="E837" s="418"/>
      <c r="F837" s="418"/>
      <c r="G837" s="418"/>
      <c r="H837" s="418"/>
      <c r="I837" s="418"/>
      <c r="J837" s="419">
        <v>1010505002092</v>
      </c>
      <c r="K837" s="420"/>
      <c r="L837" s="420"/>
      <c r="M837" s="420"/>
      <c r="N837" s="420"/>
      <c r="O837" s="420"/>
      <c r="P837" s="425" t="s">
        <v>660</v>
      </c>
      <c r="Q837" s="317"/>
      <c r="R837" s="317"/>
      <c r="S837" s="317"/>
      <c r="T837" s="317"/>
      <c r="U837" s="317"/>
      <c r="V837" s="317"/>
      <c r="W837" s="317"/>
      <c r="X837" s="317"/>
      <c r="Y837" s="318">
        <v>41</v>
      </c>
      <c r="Z837" s="319"/>
      <c r="AA837" s="319"/>
      <c r="AB837" s="320"/>
      <c r="AC837" s="328" t="s">
        <v>622</v>
      </c>
      <c r="AD837" s="423"/>
      <c r="AE837" s="423"/>
      <c r="AF837" s="423"/>
      <c r="AG837" s="423"/>
      <c r="AH837" s="421" t="s">
        <v>605</v>
      </c>
      <c r="AI837" s="422"/>
      <c r="AJ837" s="422"/>
      <c r="AK837" s="422"/>
      <c r="AL837" s="325" t="s">
        <v>577</v>
      </c>
      <c r="AM837" s="326"/>
      <c r="AN837" s="326"/>
      <c r="AO837" s="327"/>
      <c r="AP837" s="321" t="s">
        <v>577</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13.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36" customHeight="1" x14ac:dyDescent="0.15">
      <c r="A870" s="404">
        <v>1</v>
      </c>
      <c r="B870" s="404">
        <v>1</v>
      </c>
      <c r="C870" s="424" t="s">
        <v>697</v>
      </c>
      <c r="D870" s="418"/>
      <c r="E870" s="418"/>
      <c r="F870" s="418"/>
      <c r="G870" s="418"/>
      <c r="H870" s="418"/>
      <c r="I870" s="418"/>
      <c r="J870" s="419">
        <v>4010401008125</v>
      </c>
      <c r="K870" s="420"/>
      <c r="L870" s="420"/>
      <c r="M870" s="420"/>
      <c r="N870" s="420"/>
      <c r="O870" s="420"/>
      <c r="P870" s="425" t="s">
        <v>698</v>
      </c>
      <c r="Q870" s="317"/>
      <c r="R870" s="317"/>
      <c r="S870" s="317"/>
      <c r="T870" s="317"/>
      <c r="U870" s="317"/>
      <c r="V870" s="317"/>
      <c r="W870" s="317"/>
      <c r="X870" s="317"/>
      <c r="Y870" s="318">
        <v>15</v>
      </c>
      <c r="Z870" s="319"/>
      <c r="AA870" s="319"/>
      <c r="AB870" s="320"/>
      <c r="AC870" s="328" t="s">
        <v>502</v>
      </c>
      <c r="AD870" s="423"/>
      <c r="AE870" s="423"/>
      <c r="AF870" s="423"/>
      <c r="AG870" s="423"/>
      <c r="AH870" s="421" t="s">
        <v>693</v>
      </c>
      <c r="AI870" s="422"/>
      <c r="AJ870" s="422"/>
      <c r="AK870" s="422"/>
      <c r="AL870" s="325" t="s">
        <v>694</v>
      </c>
      <c r="AM870" s="326"/>
      <c r="AN870" s="326"/>
      <c r="AO870" s="327"/>
      <c r="AP870" s="321" t="s">
        <v>693</v>
      </c>
      <c r="AQ870" s="321"/>
      <c r="AR870" s="321"/>
      <c r="AS870" s="321"/>
      <c r="AT870" s="321"/>
      <c r="AU870" s="321"/>
      <c r="AV870" s="321"/>
      <c r="AW870" s="321"/>
      <c r="AX870" s="321"/>
    </row>
    <row r="871" spans="1:50" ht="30" customHeight="1" x14ac:dyDescent="0.15">
      <c r="A871" s="404">
        <v>2</v>
      </c>
      <c r="B871" s="404">
        <v>1</v>
      </c>
      <c r="C871" s="424" t="s">
        <v>699</v>
      </c>
      <c r="D871" s="418"/>
      <c r="E871" s="418"/>
      <c r="F871" s="418"/>
      <c r="G871" s="418"/>
      <c r="H871" s="418"/>
      <c r="I871" s="418"/>
      <c r="J871" s="419">
        <v>2010001033161</v>
      </c>
      <c r="K871" s="420"/>
      <c r="L871" s="420"/>
      <c r="M871" s="420"/>
      <c r="N871" s="420"/>
      <c r="O871" s="420"/>
      <c r="P871" s="425" t="s">
        <v>700</v>
      </c>
      <c r="Q871" s="317"/>
      <c r="R871" s="317"/>
      <c r="S871" s="317"/>
      <c r="T871" s="317"/>
      <c r="U871" s="317"/>
      <c r="V871" s="317"/>
      <c r="W871" s="317"/>
      <c r="X871" s="317"/>
      <c r="Y871" s="318">
        <v>7</v>
      </c>
      <c r="Z871" s="319"/>
      <c r="AA871" s="319"/>
      <c r="AB871" s="320"/>
      <c r="AC871" s="328" t="s">
        <v>502</v>
      </c>
      <c r="AD871" s="328"/>
      <c r="AE871" s="328"/>
      <c r="AF871" s="328"/>
      <c r="AG871" s="328"/>
      <c r="AH871" s="421" t="s">
        <v>703</v>
      </c>
      <c r="AI871" s="422"/>
      <c r="AJ871" s="422"/>
      <c r="AK871" s="422"/>
      <c r="AL871" s="325" t="s">
        <v>703</v>
      </c>
      <c r="AM871" s="326"/>
      <c r="AN871" s="326"/>
      <c r="AO871" s="327"/>
      <c r="AP871" s="321" t="s">
        <v>706</v>
      </c>
      <c r="AQ871" s="321"/>
      <c r="AR871" s="321"/>
      <c r="AS871" s="321"/>
      <c r="AT871" s="321"/>
      <c r="AU871" s="321"/>
      <c r="AV871" s="321"/>
      <c r="AW871" s="321"/>
      <c r="AX871" s="321"/>
    </row>
    <row r="872" spans="1:50" ht="30" customHeight="1" x14ac:dyDescent="0.15">
      <c r="A872" s="404">
        <v>3</v>
      </c>
      <c r="B872" s="404">
        <v>1</v>
      </c>
      <c r="C872" s="424" t="s">
        <v>701</v>
      </c>
      <c r="D872" s="418"/>
      <c r="E872" s="418"/>
      <c r="F872" s="418"/>
      <c r="G872" s="418"/>
      <c r="H872" s="418"/>
      <c r="I872" s="418"/>
      <c r="J872" s="419">
        <v>5010401053764</v>
      </c>
      <c r="K872" s="420"/>
      <c r="L872" s="420"/>
      <c r="M872" s="420"/>
      <c r="N872" s="420"/>
      <c r="O872" s="420"/>
      <c r="P872" s="425" t="s">
        <v>709</v>
      </c>
      <c r="Q872" s="317"/>
      <c r="R872" s="317"/>
      <c r="S872" s="317"/>
      <c r="T872" s="317"/>
      <c r="U872" s="317"/>
      <c r="V872" s="317"/>
      <c r="W872" s="317"/>
      <c r="X872" s="317"/>
      <c r="Y872" s="318">
        <v>0.5</v>
      </c>
      <c r="Z872" s="319"/>
      <c r="AA872" s="319"/>
      <c r="AB872" s="320"/>
      <c r="AC872" s="328" t="s">
        <v>502</v>
      </c>
      <c r="AD872" s="328"/>
      <c r="AE872" s="328"/>
      <c r="AF872" s="328"/>
      <c r="AG872" s="328"/>
      <c r="AH872" s="323" t="s">
        <v>704</v>
      </c>
      <c r="AI872" s="324"/>
      <c r="AJ872" s="324"/>
      <c r="AK872" s="324"/>
      <c r="AL872" s="325" t="s">
        <v>705</v>
      </c>
      <c r="AM872" s="326"/>
      <c r="AN872" s="326"/>
      <c r="AO872" s="327"/>
      <c r="AP872" s="321" t="s">
        <v>703</v>
      </c>
      <c r="AQ872" s="321"/>
      <c r="AR872" s="321"/>
      <c r="AS872" s="321"/>
      <c r="AT872" s="321"/>
      <c r="AU872" s="321"/>
      <c r="AV872" s="321"/>
      <c r="AW872" s="321"/>
      <c r="AX872" s="321"/>
    </row>
    <row r="873" spans="1:50" ht="30" customHeight="1" x14ac:dyDescent="0.15">
      <c r="A873" s="404">
        <v>4</v>
      </c>
      <c r="B873" s="404">
        <v>1</v>
      </c>
      <c r="C873" s="424" t="s">
        <v>708</v>
      </c>
      <c r="D873" s="418"/>
      <c r="E873" s="418"/>
      <c r="F873" s="418"/>
      <c r="G873" s="418"/>
      <c r="H873" s="418"/>
      <c r="I873" s="418"/>
      <c r="J873" s="419">
        <v>1030001061500</v>
      </c>
      <c r="K873" s="420"/>
      <c r="L873" s="420"/>
      <c r="M873" s="420"/>
      <c r="N873" s="420"/>
      <c r="O873" s="420"/>
      <c r="P873" s="425" t="s">
        <v>702</v>
      </c>
      <c r="Q873" s="317"/>
      <c r="R873" s="317"/>
      <c r="S873" s="317"/>
      <c r="T873" s="317"/>
      <c r="U873" s="317"/>
      <c r="V873" s="317"/>
      <c r="W873" s="317"/>
      <c r="X873" s="317"/>
      <c r="Y873" s="318">
        <v>0.4</v>
      </c>
      <c r="Z873" s="319"/>
      <c r="AA873" s="319"/>
      <c r="AB873" s="320"/>
      <c r="AC873" s="328" t="s">
        <v>502</v>
      </c>
      <c r="AD873" s="328"/>
      <c r="AE873" s="328"/>
      <c r="AF873" s="328"/>
      <c r="AG873" s="328"/>
      <c r="AH873" s="323" t="s">
        <v>703</v>
      </c>
      <c r="AI873" s="324"/>
      <c r="AJ873" s="324"/>
      <c r="AK873" s="324"/>
      <c r="AL873" s="325" t="s">
        <v>703</v>
      </c>
      <c r="AM873" s="326"/>
      <c r="AN873" s="326"/>
      <c r="AO873" s="327"/>
      <c r="AP873" s="321" t="s">
        <v>707</v>
      </c>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12"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12"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24.75" customHeight="1" x14ac:dyDescent="0.15">
      <c r="A1102" s="404">
        <v>1</v>
      </c>
      <c r="B1102" s="404">
        <v>1</v>
      </c>
      <c r="C1102" s="893"/>
      <c r="D1102" s="893"/>
      <c r="E1102" s="261" t="s">
        <v>679</v>
      </c>
      <c r="F1102" s="892"/>
      <c r="G1102" s="892"/>
      <c r="H1102" s="892"/>
      <c r="I1102" s="892"/>
      <c r="J1102" s="419" t="s">
        <v>680</v>
      </c>
      <c r="K1102" s="420"/>
      <c r="L1102" s="420"/>
      <c r="M1102" s="420"/>
      <c r="N1102" s="420"/>
      <c r="O1102" s="420"/>
      <c r="P1102" s="425" t="s">
        <v>681</v>
      </c>
      <c r="Q1102" s="317"/>
      <c r="R1102" s="317"/>
      <c r="S1102" s="317"/>
      <c r="T1102" s="317"/>
      <c r="U1102" s="317"/>
      <c r="V1102" s="317"/>
      <c r="W1102" s="317"/>
      <c r="X1102" s="317"/>
      <c r="Y1102" s="318" t="s">
        <v>680</v>
      </c>
      <c r="Z1102" s="319"/>
      <c r="AA1102" s="319"/>
      <c r="AB1102" s="320"/>
      <c r="AC1102" s="322"/>
      <c r="AD1102" s="322"/>
      <c r="AE1102" s="322"/>
      <c r="AF1102" s="322"/>
      <c r="AG1102" s="322"/>
      <c r="AH1102" s="323" t="s">
        <v>679</v>
      </c>
      <c r="AI1102" s="324"/>
      <c r="AJ1102" s="324"/>
      <c r="AK1102" s="324"/>
      <c r="AL1102" s="325" t="s">
        <v>681</v>
      </c>
      <c r="AM1102" s="326"/>
      <c r="AN1102" s="326"/>
      <c r="AO1102" s="327"/>
      <c r="AP1102" s="321" t="s">
        <v>682</v>
      </c>
      <c r="AQ1102" s="321"/>
      <c r="AR1102" s="321"/>
      <c r="AS1102" s="321"/>
      <c r="AT1102" s="321"/>
      <c r="AU1102" s="321"/>
      <c r="AV1102" s="321"/>
      <c r="AW1102" s="321"/>
      <c r="AX1102" s="321"/>
    </row>
    <row r="1103" spans="1:50" hidden="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idden="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idden="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idden="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idden="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idden="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idden="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idden="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idden="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idden="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idden="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idden="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idden="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idden="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idden="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idden="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idden="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idden="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idden="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idden="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idden="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idden="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idden="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idden="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idden="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idden="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idden="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idden="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704" max="49" man="1"/>
    <brk id="745" max="49" man="1"/>
    <brk id="110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8" sqref="A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574</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574</v>
      </c>
      <c r="R4" s="13" t="str">
        <f t="shared" si="3"/>
        <v>補助</v>
      </c>
      <c r="S4" s="13" t="str">
        <f t="shared" si="4"/>
        <v>委託・請負、補助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0"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555</v>
      </c>
      <c r="AF2" s="996"/>
      <c r="AG2" s="996"/>
      <c r="AH2" s="996"/>
      <c r="AI2" s="996" t="s">
        <v>552</v>
      </c>
      <c r="AJ2" s="996"/>
      <c r="AK2" s="996"/>
      <c r="AL2" s="996"/>
      <c r="AM2" s="996" t="s">
        <v>526</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504</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556</v>
      </c>
      <c r="AF9" s="996"/>
      <c r="AG9" s="996"/>
      <c r="AH9" s="996"/>
      <c r="AI9" s="996" t="s">
        <v>552</v>
      </c>
      <c r="AJ9" s="996"/>
      <c r="AK9" s="996"/>
      <c r="AL9" s="996"/>
      <c r="AM9" s="996" t="s">
        <v>526</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504</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555</v>
      </c>
      <c r="AF16" s="996"/>
      <c r="AG16" s="996"/>
      <c r="AH16" s="996"/>
      <c r="AI16" s="996" t="s">
        <v>553</v>
      </c>
      <c r="AJ16" s="996"/>
      <c r="AK16" s="996"/>
      <c r="AL16" s="996"/>
      <c r="AM16" s="996" t="s">
        <v>526</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504</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557</v>
      </c>
      <c r="AF23" s="996"/>
      <c r="AG23" s="996"/>
      <c r="AH23" s="996"/>
      <c r="AI23" s="996" t="s">
        <v>552</v>
      </c>
      <c r="AJ23" s="996"/>
      <c r="AK23" s="996"/>
      <c r="AL23" s="996"/>
      <c r="AM23" s="996" t="s">
        <v>526</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504</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555</v>
      </c>
      <c r="AF30" s="996"/>
      <c r="AG30" s="996"/>
      <c r="AH30" s="996"/>
      <c r="AI30" s="996" t="s">
        <v>552</v>
      </c>
      <c r="AJ30" s="996"/>
      <c r="AK30" s="996"/>
      <c r="AL30" s="996"/>
      <c r="AM30" s="996" t="s">
        <v>550</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557</v>
      </c>
      <c r="AF37" s="996"/>
      <c r="AG37" s="996"/>
      <c r="AH37" s="996"/>
      <c r="AI37" s="996" t="s">
        <v>554</v>
      </c>
      <c r="AJ37" s="996"/>
      <c r="AK37" s="996"/>
      <c r="AL37" s="996"/>
      <c r="AM37" s="996" t="s">
        <v>551</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555</v>
      </c>
      <c r="AF44" s="996"/>
      <c r="AG44" s="996"/>
      <c r="AH44" s="996"/>
      <c r="AI44" s="996" t="s">
        <v>552</v>
      </c>
      <c r="AJ44" s="996"/>
      <c r="AK44" s="996"/>
      <c r="AL44" s="996"/>
      <c r="AM44" s="996" t="s">
        <v>526</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555</v>
      </c>
      <c r="AF51" s="996"/>
      <c r="AG51" s="996"/>
      <c r="AH51" s="996"/>
      <c r="AI51" s="996" t="s">
        <v>552</v>
      </c>
      <c r="AJ51" s="996"/>
      <c r="AK51" s="996"/>
      <c r="AL51" s="996"/>
      <c r="AM51" s="996" t="s">
        <v>526</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555</v>
      </c>
      <c r="AF58" s="996"/>
      <c r="AG58" s="996"/>
      <c r="AH58" s="996"/>
      <c r="AI58" s="996" t="s">
        <v>552</v>
      </c>
      <c r="AJ58" s="996"/>
      <c r="AK58" s="996"/>
      <c r="AL58" s="996"/>
      <c r="AM58" s="996" t="s">
        <v>526</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555</v>
      </c>
      <c r="AF65" s="996"/>
      <c r="AG65" s="996"/>
      <c r="AH65" s="996"/>
      <c r="AI65" s="996" t="s">
        <v>552</v>
      </c>
      <c r="AJ65" s="996"/>
      <c r="AK65" s="996"/>
      <c r="AL65" s="996"/>
      <c r="AM65" s="996" t="s">
        <v>526</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504</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2019-08-14T05:33:18Z</cp:lastPrinted>
  <dcterms:created xsi:type="dcterms:W3CDTF">2012-03-13T00:50:25Z</dcterms:created>
  <dcterms:modified xsi:type="dcterms:W3CDTF">2020-11-17T05:43:18Z</dcterms:modified>
</cp:coreProperties>
</file>