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KMSSH\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<sst xmlns="http://schemas.openxmlformats.org/spreadsheetml/2006/main" count="3000" uniqueCount="680">
  <si>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</si>
  <si>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</si>
  <si>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</si>
  <si>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</si>
  <si>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</si>
  <si>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</si>
  <si>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</si>
  <si>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</si>
  <si>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</si>
  <si>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</si>
  <si>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</si>
  <si>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</si>
  <si>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</si>
  <si>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</si>
  <si>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</si>
  <si>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</si>
  <si>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</si>
  <si>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</si>
  <si>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</si>
  <si>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</si>
  <si>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</si>
  <si>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</si>
  <si>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</si>
  <si>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</si>
  <si>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</si>
  <si>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</si>
  <si>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</si>
  <si>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</si>
  <si>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</si>
  <si>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</si>
  <si>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</si>
  <si>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</si>
  <si>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</si>
  <si>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</si>
  <si>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</si>
  <si>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</si>
  <si>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</si>
  <si>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</si>
  <si>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</si>
  <si>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</si>
  <si>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</si>
  <si>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</si>
  <si>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</si>
  <si>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</si>
  <si>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</si>
  <si>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</si>
  <si>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</si>
  <si>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</si>
  <si>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</si>
  <si>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</si>
  <si>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</si>
  <si>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</si>
  <si>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</si>
  <si>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</si>
  <si>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</si>
  <si>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</si>
  <si>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</si>
  <si>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</si>
  <si>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</si>
  <si>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</si>
  <si>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</si>
  <si>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</si>
  <si>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</si>
  <si>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</si>
  <si>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</si>
  <si>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</si>
  <si>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</si>
  <si>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</si>
  <si>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</si>
  <si>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</si>
  <si>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</si>
  <si>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</si>
  <si>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</si>
  <si>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</si>
  <si>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</si>
  <si>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</si>
  <si>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</si>
  <si>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</si>
  <si>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</si>
  <si>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</si>
  <si>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</si>
  <si>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</si>
  <si>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</si>
  <si>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</si>
  <si>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</si>
  <si>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</si>
  <si>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</si>
  <si>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</si>
  <si>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</si>
  <si>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</si>
  <si>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</si>
  <si>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</si>
  <si>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</si>
  <si>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</si>
  <si>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</si>
  <si>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</si>
  <si>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</si>
  <si>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</si>
  <si>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</si>
  <si>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</si>
  <si>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</si>
  <si>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</si>
  <si>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</si>
  <si>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</si>
  <si>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</si>
  <si>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</si>
  <si>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</si>
  <si>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</si>
  <si>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</si>
  <si>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</si>
  <si>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</si>
  <si>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</si>
  <si>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</si>
  <si>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</si>
  <si>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</si>
  <si>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</si>
  <si>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</si>
  <si>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</si>
  <si>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</si>
  <si>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</si>
  <si>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</si>
  <si>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</si>
  <si>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</si>
  <si>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</si>
  <si>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</si>
  <si>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</si>
  <si>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</si>
  <si>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</si>
  <si>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</si>
  <si>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</si>
  <si>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</si>
  <si>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</si>
  <si>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</si>
  <si>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</si>
  <si>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</si>
  <si>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</si>
  <si>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</si>
  <si>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</si>
  <si>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</si>
  <si>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</si>
  <si>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</si>
  <si>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</si>
  <si>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</si>
  <si>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</si>
  <si>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</si>
  <si>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</si>
  <si>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</si>
  <si>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</si>
  <si>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</si>
  <si>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</si>
  <si>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</si>
  <si>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</si>
  <si>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</si>
  <si>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</si>
  <si>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</si>
  <si>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</si>
  <si>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</si>
  <si>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</si>
  <si>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</si>
  <si>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</si>
  <si>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</si>
  <si>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</si>
  <si>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</si>
  <si>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</si>
  <si>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</si>
  <si>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</si>
  <si>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</si>
  <si>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</si>
  <si>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</si>
  <si>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</si>
  <si>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</si>
  <si>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</si>
  <si>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</si>
  <si>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</si>
  <si>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</si>
  <si>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</si>
  <si>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</si>
  <si>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</si>
  <si>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</si>
  <si>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</si>
  <si>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</si>
  <si>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</si>
  <si>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</si>
  <si>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</si>
  <si>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</si>
  <si>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</si>
  <si>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</si>
  <si>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</si>
  <si>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</si>
  <si>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</si>
  <si>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</si>
  <si>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</si>
  <si>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</si>
  <si>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</si>
  <si>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</si>
  <si>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</si>
  <si>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</si>
  <si>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</si>
  <si>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</si>
  <si>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</si>
  <si>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</si>
  <si>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</si>
  <si>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</si>
  <si>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</si>
  <si>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</si>
  <si>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</si>
  <si>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</si>
  <si>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</si>
  <si>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</si>
  <si>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</si>
  <si>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</si>
  <si>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</si>
  <si>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</si>
  <si>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</si>
  <si>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</si>
  <si>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</si>
  <si>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</si>
  <si>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</si>
  <si>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</si>
  <si>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</si>
  <si>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</si>
  <si>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</si>
  <si>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</si>
  <si>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</si>
  <si>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</si>
  <si>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</si>
  <si>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</si>
  <si>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</si>
  <si>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</si>
  <si>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</si>
  <si>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</si>
  <si>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</si>
  <si>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</si>
  <si>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</si>
  <si>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</si>
  <si>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</si>
  <si>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</si>
  <si>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</si>
  <si>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</si>
  <si>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</si>
  <si>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</si>
  <si>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</si>
  <si>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</si>
  <si>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</si>
  <si>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</si>
  <si>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</si>
  <si>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</si>
  <si>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</si>
  <si>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</si>
  <si>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</si>
  <si>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</si>
  <si>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</si>
  <si>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</si>
  <si>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</si>
  <si>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</si>
  <si>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</si>
  <si>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</si>
  <si>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</si>
  <si>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</si>
  <si>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</si>
  <si>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</si>
  <si>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</si>
  <si>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</si>
  <si>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</si>
  <si>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</si>
  <si>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</si>
  <si>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</si>
  <si>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</si>
  <si>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</si>
  <si>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</si>
  <si>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</si>
  <si>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</si>
  <si>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</si>
  <si>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</si>
  <si>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</si>
  <si>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</si>
  <si>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</si>
  <si>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</si>
  <si>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</si>
  <si>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</si>
  <si>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</si>
  <si>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</si>
  <si>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</si>
  <si>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</si>
  <si>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</si>
  <si>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</si>
  <si>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</si>
  <si>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</si>
  <si>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</si>
  <si>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</si>
  <si>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</si>
  <si>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</si>
  <si>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</si>
  <si>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</si>
  <si>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</si>
  <si>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</si>
  <si>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</si>
  <si>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</si>
  <si>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</si>
  <si>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</si>
  <si>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</si>
  <si>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</si>
  <si>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</si>
  <si>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</si>
  <si>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</si>
  <si>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</si>
  <si>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</si>
  <si>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</si>
  <si>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</si>
  <si>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</si>
  <si>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</si>
  <si>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</si>
  <si>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</si>
  <si>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</si>
  <si>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</si>
  <si>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</si>
  <si>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</si>
  <si>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</si>
  <si>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</si>
  <si>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</si>
  <si>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</si>
  <si>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</si>
  <si>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</si>
  <si>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</si>
  <si>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</si>
  <si>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</si>
  <si>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</si>
  <si>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</si>
  <si>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</si>
  <si>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</si>
  <si>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</si>
  <si>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</si>
  <si>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</si>
  <si>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</si>
  <si>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</si>
  <si>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</si>
  <si>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</si>
  <si>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</si>
  <si>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</si>
  <si>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</si>
  <si>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</si>
  <si>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</si>
  <si>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</si>
  <si>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</si>
  <si>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</si>
  <si>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</si>
  <si>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</si>
  <si>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</si>
  <si>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</si>
  <si>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</si>
  <si>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</si>
  <si>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</si>
  <si>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</si>
  <si>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</si>
  <si>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</si>
  <si>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</si>
  <si>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</si>
  <si>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</si>
  <si>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</si>
  <si>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</si>
  <si>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</si>
  <si>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</si>
  <si>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</si>
  <si>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</si>
  <si>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</si>
  <si>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</si>
  <si>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</si>
  <si>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</si>
  <si>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</si>
  <si>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</si>
  <si>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</si>
  <si>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</si>
  <si>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</si>
  <si>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</si>
  <si>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</si>
  <si>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</si>
  <si>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</si>
  <si>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</si>
  <si>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</si>
  <si>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</si>
  <si>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</si>
  <si>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</si>
  <si>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</si>
  <si>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</si>
  <si>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</si>
  <si>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</si>
  <si>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</si>
  <si>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</si>
  <si>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</si>
  <si>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</si>
  <si>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</si>
  <si>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</si>
  <si>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</si>
  <si>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</si>
  <si>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</si>
  <si>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</si>
  <si>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</si>
  <si>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</si>
  <si>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</si>
  <si>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</si>
  <si>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</si>
  <si>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</si>
  <si>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</si>
  <si>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</si>
  <si>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</si>
  <si>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</si>
  <si>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</si>
  <si>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</si>
  <si>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</si>
  <si>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</si>
  <si>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</si>
  <si>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</si>
  <si>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</si>
  <si>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</si>
  <si>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</si>
  <si>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</si>
  <si>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</si>
  <si>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</si>
  <si>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</si>
  <si>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</si>
  <si>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</si>
  <si>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</si>
  <si>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</si>
  <si>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</si>
  <si>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</si>
  <si>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</si>
  <si>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</si>
  <si>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</si>
  <si>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</si>
  <si>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</si>
  <si>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</si>
  <si>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</si>
  <si>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</si>
  <si>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</si>
  <si>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</si>
  <si>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</si>
  <si>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</si>
  <si>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</si>
  <si>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</si>
  <si>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</si>
  <si>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</si>
  <si>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</si>
  <si>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</si>
  <si>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</si>
  <si>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</si>
  <si>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</si>
  <si>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</si>
  <si>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</si>
  <si>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</si>
  <si>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</si>
  <si>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</si>
  <si>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</si>
  <si>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</si>
  <si>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</si>
  <si>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</si>
  <si>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</si>
  <si>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</si>
  <si>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</si>
  <si>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</si>
  <si>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</si>
  <si>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</si>
  <si>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</si>
  <si>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</si>
  <si>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</si>
  <si>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</si>
  <si>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</si>
  <si>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</si>
  <si>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</si>
  <si>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</si>
  <si>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</si>
  <si>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</si>
  <si>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</si>
  <si>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</si>
  <si>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</si>
  <si>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</si>
  <si>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</si>
  <si>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</si>
  <si>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</si>
  <si>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</si>
  <si>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</si>
  <si>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</si>
  <si>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</si>
  <si>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</si>
  <si>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</si>
  <si>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</si>
  <si>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</si>
  <si>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</si>
  <si>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</si>
  <si>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</si>
  <si>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</si>
  <si>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</si>
  <si>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</si>
  <si>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</si>
  <si>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</si>
  <si>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</si>
  <si>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</si>
  <si>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</si>
  <si>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</si>
  <si>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</si>
  <si>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</si>
  <si>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</si>
  <si>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</si>
  <si>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</si>
  <si>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</si>
  <si>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</si>
  <si>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</si>
  <si>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</si>
  <si>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</si>
  <si>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</si>
  <si>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</si>
  <si>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</si>
  <si>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</si>
  <si>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</si>
  <si>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</si>
  <si>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</si>
  <si>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</si>
  <si>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</si>
  <si>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</si>
  <si>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</si>
  <si>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</si>
  <si>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</si>
  <si>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</si>
  <si>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</si>
  <si>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</si>
  <si>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</si>
  <si>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</si>
  <si>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</si>
  <si>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</si>
  <si>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</si>
  <si>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</si>
  <si>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</si>
  <si>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</si>
  <si>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</si>
  <si>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</si>
  <si>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</si>
  <si>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</si>
  <si>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</si>
  <si>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</si>
  <si>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</si>
  <si>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</si>
  <si>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</si>
  <si>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</si>
  <si>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</si>
  <si>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</si>
  <si>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</si>
  <si>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</si>
  <si>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</si>
  <si>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</si>
  <si>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</si>
  <si>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</si>
  <si>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</si>
  <si>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</si>
  <si>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</si>
  <si>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</si>
  <si>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</si>
  <si>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</si>
  <si>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</si>
  <si>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</si>
  <si>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</si>
  <si>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</si>
  <si>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</si>
  <si>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</si>
  <si>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</si>
  <si>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</si>
  <si>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</si>
  <si>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</si>
  <si>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</si>
  <si>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</si>
  <si>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病原体等管理体制整備事業</t>
  </si>
  <si>
    <t>厚生労働省</t>
  </si>
  <si>
    <t>健康局</t>
    <rPh sb="0" eb="3">
      <t>ケンコウキョク</t>
    </rPh>
    <phoneticPr fontId="5"/>
  </si>
  <si>
    <t>結核感染症課</t>
    <rPh sb="0" eb="2">
      <t>ケッカク</t>
    </rPh>
    <rPh sb="2" eb="6">
      <t>カンセンショウカ</t>
    </rPh>
    <phoneticPr fontId="5"/>
  </si>
  <si>
    <t>課長：日下　英司</t>
    <rPh sb="0" eb="2">
      <t>カチョウ</t>
    </rPh>
    <rPh sb="3" eb="4">
      <t>ヒ</t>
    </rPh>
    <rPh sb="4" eb="5">
      <t>シタ</t>
    </rPh>
    <rPh sb="6" eb="8">
      <t>エイジ</t>
    </rPh>
    <phoneticPr fontId="5"/>
  </si>
  <si>
    <t>○</t>
  </si>
  <si>
    <t>「感染症の予防及び感染症の患者に対する医療に関する法律」第５６条の３から第５６条の３８</t>
  </si>
  <si>
    <t>「感染症の予防及び感染症の患者に対する医療に関する法律等の一部を改正する法律等の施行について」</t>
  </si>
  <si>
    <t>特定病原体等の管理規制については、病原体によるテロを防止する観点を主目的として導入されたものであり、それまで病原体等の管理が研究者等の自主性に委ねられており、適正な管理体制が必ずしも確立されていない状況にあった。生物テロに使用されるおそれのある病原体等の管理の強化が重要な課題であることから、所持、輸入等の禁止、許可、届出、基準の遵守等の規制を設け、生物テロを含む人為的な感染症の発生及びまん延を防止する対策の強化を図る。</t>
  </si>
  <si>
    <t>・一種病原体等指定業務、二種病原体等許可申請業務、三種病原体等届出業務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1" eb="3">
      <t>イッシュ</t>
    </rPh>
    <rPh sb="3" eb="6">
      <t>ビョウゲンタイ</t>
    </rPh>
    <rPh sb="6" eb="7">
      <t>トウ</t>
    </rPh>
    <rPh sb="7" eb="9">
      <t>シテイ</t>
    </rPh>
    <rPh sb="9" eb="11">
      <t>ギョウム</t>
    </rPh>
    <phoneticPr fontId="5"/>
  </si>
  <si>
    <t>-</t>
  </si>
  <si>
    <t>-</t>
    <phoneticPr fontId="5"/>
  </si>
  <si>
    <t>-</t>
    <phoneticPr fontId="5"/>
  </si>
  <si>
    <t>-</t>
    <phoneticPr fontId="5"/>
  </si>
  <si>
    <t>-</t>
    <phoneticPr fontId="5"/>
  </si>
  <si>
    <t>-</t>
    <phoneticPr fontId="5"/>
  </si>
  <si>
    <t>健康対策関係業務庁費</t>
  </si>
  <si>
    <t>職員旅費</t>
    <rPh sb="0" eb="2">
      <t>ショクイン</t>
    </rPh>
    <rPh sb="2" eb="4">
      <t>リョヒ</t>
    </rPh>
    <phoneticPr fontId="5"/>
  </si>
  <si>
    <t>委員等旅費</t>
    <rPh sb="0" eb="3">
      <t>イイントウ</t>
    </rPh>
    <rPh sb="3" eb="5">
      <t>リョヒ</t>
    </rPh>
    <phoneticPr fontId="5"/>
  </si>
  <si>
    <t>諸謝金</t>
    <rPh sb="0" eb="1">
      <t>ショ</t>
    </rPh>
    <rPh sb="1" eb="3">
      <t>シャキン</t>
    </rPh>
    <phoneticPr fontId="5"/>
  </si>
  <si>
    <t>特定病原体等の適切な管理を図り、特定病原体等取扱施設から運搬される病原体による人為的な感染症の発生を0とする。</t>
  </si>
  <si>
    <t>特定病原体等取扱施設から運搬される病原体による人為的な感染症の発生状況</t>
  </si>
  <si>
    <t>結核感染症課調べ</t>
    <rPh sb="0" eb="2">
      <t>ケッカク</t>
    </rPh>
    <rPh sb="2" eb="6">
      <t>カンセンショウカ</t>
    </rPh>
    <rPh sb="6" eb="7">
      <t>シラ</t>
    </rPh>
    <phoneticPr fontId="5"/>
  </si>
  <si>
    <t>人</t>
    <rPh sb="0" eb="1">
      <t>ニン</t>
    </rPh>
    <phoneticPr fontId="5"/>
  </si>
  <si>
    <t>-</t>
    <phoneticPr fontId="5"/>
  </si>
  <si>
    <t>-</t>
    <phoneticPr fontId="5"/>
  </si>
  <si>
    <t>特定感染症等の運搬に関する講習会の開催</t>
    <rPh sb="0" eb="2">
      <t>トクテイ</t>
    </rPh>
    <rPh sb="2" eb="5">
      <t>カンセンショウ</t>
    </rPh>
    <rPh sb="5" eb="6">
      <t>トウ</t>
    </rPh>
    <rPh sb="7" eb="9">
      <t>ウンパン</t>
    </rPh>
    <rPh sb="10" eb="11">
      <t>カン</t>
    </rPh>
    <rPh sb="13" eb="16">
      <t>コウシュウカイ</t>
    </rPh>
    <rPh sb="17" eb="19">
      <t>カイサイ</t>
    </rPh>
    <phoneticPr fontId="5"/>
  </si>
  <si>
    <t>立入検査の実施状況</t>
    <rPh sb="0" eb="2">
      <t>タチイリ</t>
    </rPh>
    <rPh sb="2" eb="4">
      <t>ケンサ</t>
    </rPh>
    <rPh sb="5" eb="7">
      <t>ジッシ</t>
    </rPh>
    <rPh sb="7" eb="9">
      <t>ジョウキョウ</t>
    </rPh>
    <phoneticPr fontId="5"/>
  </si>
  <si>
    <t>単位当たりコスト ＝ Ｘ ／ Ｙ
Ｘ ：「病原体等管理体制整備事業に要した額」
 Ｙ：「病原体等所持許可等施設数」</t>
    <rPh sb="53" eb="54">
      <t>トウ</t>
    </rPh>
    <phoneticPr fontId="5"/>
  </si>
  <si>
    <t>回</t>
    <rPh sb="0" eb="1">
      <t>カイ</t>
    </rPh>
    <phoneticPr fontId="5"/>
  </si>
  <si>
    <t>円</t>
    <rPh sb="0" eb="1">
      <t>エン</t>
    </rPh>
    <phoneticPr fontId="5"/>
  </si>
  <si>
    <t>百万円/施設</t>
    <rPh sb="0" eb="2">
      <t>ヒャクマン</t>
    </rPh>
    <rPh sb="2" eb="3">
      <t>エン</t>
    </rPh>
    <rPh sb="4" eb="6">
      <t>シセツ</t>
    </rPh>
    <phoneticPr fontId="5"/>
  </si>
  <si>
    <t>54/184</t>
    <phoneticPr fontId="5"/>
  </si>
  <si>
    <t>59/175</t>
    <phoneticPr fontId="5"/>
  </si>
  <si>
    <t>71/169</t>
    <phoneticPr fontId="5"/>
  </si>
  <si>
    <t>Ⅰ-5　感染症など健康を脅かす疾病を予防・防止するとともに、感染者等に必要な医療等を確保すること</t>
    <rPh sb="4" eb="7">
      <t>カンセンショウ</t>
    </rPh>
    <rPh sb="9" eb="11">
      <t>ケンコウ</t>
    </rPh>
    <rPh sb="12" eb="13">
      <t>オビヤ</t>
    </rPh>
    <rPh sb="15" eb="17">
      <t>シッペイ</t>
    </rPh>
    <rPh sb="18" eb="20">
      <t>ヨボウ</t>
    </rPh>
    <rPh sb="21" eb="23">
      <t>ボウシ</t>
    </rPh>
    <rPh sb="30" eb="33">
      <t>カンセンシャ</t>
    </rPh>
    <rPh sb="33" eb="34">
      <t>トウ</t>
    </rPh>
    <rPh sb="35" eb="37">
      <t>ヒツヨウ</t>
    </rPh>
    <rPh sb="38" eb="40">
      <t>イリョウ</t>
    </rPh>
    <rPh sb="40" eb="41">
      <t>トウ</t>
    </rPh>
    <rPh sb="42" eb="44">
      <t>カクホ</t>
    </rPh>
    <phoneticPr fontId="5"/>
  </si>
  <si>
    <t>Ⅰ-5-1　感染症の発生・まん延の防止を図ること</t>
  </si>
  <si>
    <t>-</t>
    <phoneticPr fontId="5"/>
  </si>
  <si>
    <t>以下により、生物テロを含む人為的な感染症の発生及びまん延を防止する対策の強化を図る。
・一種病原体等指定業務、二種病原体等許可申請業務、三種病原体等届出業務
・特定病原体等取扱施設に対する定期的な立入検査業務及び特別な立入検査業務
・特定病原体等の盗取等又は感染事故等に対する対応
・運搬業者を対象とした、病原体等管理についての知識を有する者を養成するための講習会の開催</t>
    <rPh sb="44" eb="46">
      <t>イッシュ</t>
    </rPh>
    <rPh sb="46" eb="49">
      <t>ビョウゲンタイ</t>
    </rPh>
    <rPh sb="49" eb="50">
      <t>トウ</t>
    </rPh>
    <rPh sb="50" eb="52">
      <t>シテイ</t>
    </rPh>
    <rPh sb="52" eb="54">
      <t>ギョウム</t>
    </rPh>
    <phoneticPr fontId="5"/>
  </si>
  <si>
    <t>-</t>
    <phoneticPr fontId="5"/>
  </si>
  <si>
    <t>-</t>
    <phoneticPr fontId="5"/>
  </si>
  <si>
    <t>近畿厚生局</t>
    <rPh sb="0" eb="2">
      <t>キンキ</t>
    </rPh>
    <rPh sb="2" eb="5">
      <t>コウセイキョク</t>
    </rPh>
    <phoneticPr fontId="5"/>
  </si>
  <si>
    <t>中国四国厚生局</t>
    <rPh sb="0" eb="2">
      <t>チュウゴク</t>
    </rPh>
    <rPh sb="2" eb="4">
      <t>シコク</t>
    </rPh>
    <rPh sb="4" eb="7">
      <t>コウセイキョク</t>
    </rPh>
    <phoneticPr fontId="5"/>
  </si>
  <si>
    <t>九州厚生局</t>
    <rPh sb="0" eb="2">
      <t>キュウシュウ</t>
    </rPh>
    <rPh sb="2" eb="5">
      <t>コウセイキョク</t>
    </rPh>
    <phoneticPr fontId="5"/>
  </si>
  <si>
    <t>関東信越厚生局</t>
    <rPh sb="0" eb="2">
      <t>カントウ</t>
    </rPh>
    <rPh sb="2" eb="4">
      <t>シンエツ</t>
    </rPh>
    <rPh sb="4" eb="7">
      <t>コウセイキョク</t>
    </rPh>
    <phoneticPr fontId="5"/>
  </si>
  <si>
    <t>北海道厚生局</t>
    <rPh sb="0" eb="3">
      <t>ホッカイドウ</t>
    </rPh>
    <rPh sb="3" eb="6">
      <t>コウセイキョク</t>
    </rPh>
    <phoneticPr fontId="5"/>
  </si>
  <si>
    <t>東北厚生局</t>
    <rPh sb="0" eb="2">
      <t>トウホク</t>
    </rPh>
    <rPh sb="2" eb="5">
      <t>コウセイキョク</t>
    </rPh>
    <phoneticPr fontId="5"/>
  </si>
  <si>
    <t>東海北陸厚生局</t>
    <rPh sb="0" eb="2">
      <t>トウカイ</t>
    </rPh>
    <rPh sb="2" eb="4">
      <t>ホクリク</t>
    </rPh>
    <rPh sb="4" eb="7">
      <t>コウセイキョク</t>
    </rPh>
    <phoneticPr fontId="5"/>
  </si>
  <si>
    <t>施設基準確認検査等旅費（旅費支払）</t>
    <rPh sb="0" eb="2">
      <t>シセツ</t>
    </rPh>
    <rPh sb="2" eb="4">
      <t>キジュン</t>
    </rPh>
    <rPh sb="4" eb="6">
      <t>カクニン</t>
    </rPh>
    <rPh sb="6" eb="8">
      <t>ケンサ</t>
    </rPh>
    <rPh sb="8" eb="9">
      <t>トウ</t>
    </rPh>
    <rPh sb="9" eb="11">
      <t>リョヒ</t>
    </rPh>
    <rPh sb="12" eb="14">
      <t>リョヒ</t>
    </rPh>
    <rPh sb="14" eb="16">
      <t>シハラ</t>
    </rPh>
    <phoneticPr fontId="5"/>
  </si>
  <si>
    <t>日立キャピタル株式会社</t>
  </si>
  <si>
    <t>病原体等管理システムハードウェア等賃貸借及び運用・保守一式</t>
  </si>
  <si>
    <t>B.近畿厚生局</t>
    <rPh sb="2" eb="4">
      <t>キンキ</t>
    </rPh>
    <rPh sb="4" eb="7">
      <t>コウセイキョク</t>
    </rPh>
    <phoneticPr fontId="5"/>
  </si>
  <si>
    <t>A.日立キャピタル株式会社</t>
    <rPh sb="2" eb="4">
      <t>ヒタチ</t>
    </rPh>
    <rPh sb="9" eb="11">
      <t>カブシキ</t>
    </rPh>
    <rPh sb="11" eb="13">
      <t>カイシャ</t>
    </rPh>
    <phoneticPr fontId="5"/>
  </si>
  <si>
    <t>雑役務費</t>
    <rPh sb="0" eb="1">
      <t>ザツ</t>
    </rPh>
    <rPh sb="1" eb="3">
      <t>エキム</t>
    </rPh>
    <rPh sb="3" eb="4">
      <t>ヒ</t>
    </rPh>
    <phoneticPr fontId="5"/>
  </si>
  <si>
    <t>施設基準確認検査等旅費</t>
    <rPh sb="0" eb="2">
      <t>シセツ</t>
    </rPh>
    <rPh sb="2" eb="4">
      <t>キジュン</t>
    </rPh>
    <rPh sb="4" eb="6">
      <t>カクニン</t>
    </rPh>
    <rPh sb="6" eb="8">
      <t>ケンサ</t>
    </rPh>
    <rPh sb="8" eb="9">
      <t>トウ</t>
    </rPh>
    <rPh sb="9" eb="11">
      <t>リョヒ</t>
    </rPh>
    <phoneticPr fontId="5"/>
  </si>
  <si>
    <t>146</t>
    <phoneticPr fontId="5"/>
  </si>
  <si>
    <t>124</t>
    <phoneticPr fontId="5"/>
  </si>
  <si>
    <t>99</t>
    <phoneticPr fontId="5"/>
  </si>
  <si>
    <t>110</t>
    <phoneticPr fontId="5"/>
  </si>
  <si>
    <t>120</t>
    <phoneticPr fontId="5"/>
  </si>
  <si>
    <t>128</t>
    <phoneticPr fontId="5"/>
  </si>
  <si>
    <t>125</t>
    <phoneticPr fontId="5"/>
  </si>
  <si>
    <t>129</t>
    <phoneticPr fontId="5"/>
  </si>
  <si>
    <t>今後も適切な病原体等の管理強化に努めるとともに、システム経費については、平成25年度に実施した一般競争入札により、以前より運用経費を大幅に抑制することが可能となったことから、費用対効果を踏まえ、引き続き、適正執行に努めて参りたい。</t>
  </si>
  <si>
    <t>‐</t>
  </si>
  <si>
    <t>整備したシステム等は、病原体等の盗難発生時等における危機管理体制の迅速な構築や、病原体等保管施設における事故発生時等における追跡調査等への活用等、感染症の発生・拡大の防止のために十分に活用されている。</t>
    <rPh sb="11" eb="14">
      <t>ビョウゲンタイ</t>
    </rPh>
    <rPh sb="14" eb="15">
      <t>トウ</t>
    </rPh>
    <rPh sb="16" eb="18">
      <t>トウナン</t>
    </rPh>
    <rPh sb="18" eb="21">
      <t>ハッセイジ</t>
    </rPh>
    <rPh sb="21" eb="22">
      <t>トウ</t>
    </rPh>
    <rPh sb="26" eb="28">
      <t>キキ</t>
    </rPh>
    <rPh sb="28" eb="30">
      <t>カンリ</t>
    </rPh>
    <rPh sb="30" eb="32">
      <t>タイセイ</t>
    </rPh>
    <rPh sb="33" eb="35">
      <t>ジンソク</t>
    </rPh>
    <rPh sb="36" eb="38">
      <t>コウチク</t>
    </rPh>
    <rPh sb="40" eb="42">
      <t>ビョウゲン</t>
    </rPh>
    <rPh sb="42" eb="43">
      <t>タイ</t>
    </rPh>
    <rPh sb="43" eb="44">
      <t>トウ</t>
    </rPh>
    <rPh sb="44" eb="46">
      <t>ホカン</t>
    </rPh>
    <rPh sb="46" eb="48">
      <t>シセツ</t>
    </rPh>
    <rPh sb="52" eb="54">
      <t>ジコ</t>
    </rPh>
    <rPh sb="54" eb="57">
      <t>ハッセイジ</t>
    </rPh>
    <rPh sb="57" eb="58">
      <t>トウ</t>
    </rPh>
    <rPh sb="62" eb="64">
      <t>ツイセキ</t>
    </rPh>
    <rPh sb="64" eb="66">
      <t>チョウサ</t>
    </rPh>
    <rPh sb="66" eb="67">
      <t>トウ</t>
    </rPh>
    <rPh sb="69" eb="71">
      <t>カツヨウ</t>
    </rPh>
    <rPh sb="71" eb="72">
      <t>トウ</t>
    </rPh>
    <rPh sb="73" eb="76">
      <t>カンセンショウ</t>
    </rPh>
    <rPh sb="77" eb="79">
      <t>ハッセイ</t>
    </rPh>
    <rPh sb="80" eb="82">
      <t>カクダイ</t>
    </rPh>
    <rPh sb="83" eb="85">
      <t>ボウシ</t>
    </rPh>
    <rPh sb="89" eb="91">
      <t>ジュウブン</t>
    </rPh>
    <phoneticPr fontId="3"/>
  </si>
  <si>
    <t>当初の見込みどおりの成果実績となっている。</t>
    <rPh sb="0" eb="2">
      <t>トウショ</t>
    </rPh>
    <rPh sb="3" eb="5">
      <t>ミコ</t>
    </rPh>
    <rPh sb="10" eb="12">
      <t>セイカ</t>
    </rPh>
    <rPh sb="12" eb="14">
      <t>ジッセキ</t>
    </rPh>
    <phoneticPr fontId="3"/>
  </si>
  <si>
    <t>必要な検査は適切に実施された。</t>
    <rPh sb="0" eb="2">
      <t>ヒツヨウ</t>
    </rPh>
    <rPh sb="3" eb="5">
      <t>ケンサ</t>
    </rPh>
    <rPh sb="6" eb="8">
      <t>テキセツ</t>
    </rPh>
    <rPh sb="9" eb="11">
      <t>ジッシ</t>
    </rPh>
    <phoneticPr fontId="3"/>
  </si>
  <si>
    <t>△</t>
  </si>
  <si>
    <t>有</t>
  </si>
  <si>
    <t>無</t>
  </si>
  <si>
    <t>26年度から、病原体等管理システムに係る運用経費において減額を図った。</t>
    <rPh sb="2" eb="4">
      <t>ネンド</t>
    </rPh>
    <rPh sb="7" eb="10">
      <t>ビョウゲンタイ</t>
    </rPh>
    <rPh sb="10" eb="11">
      <t>トウ</t>
    </rPh>
    <rPh sb="11" eb="13">
      <t>カンリ</t>
    </rPh>
    <rPh sb="18" eb="19">
      <t>カカ</t>
    </rPh>
    <rPh sb="20" eb="22">
      <t>ウンヨウ</t>
    </rPh>
    <rPh sb="22" eb="24">
      <t>ケイヒ</t>
    </rPh>
    <rPh sb="28" eb="30">
      <t>ゲンガク</t>
    </rPh>
    <rPh sb="31" eb="32">
      <t>ハカ</t>
    </rPh>
    <phoneticPr fontId="5"/>
  </si>
  <si>
    <t>感染症の発生・まん延を防止するために必要な病原体等の管理を実施するために真に必要な経費としている。</t>
  </si>
  <si>
    <t>少額随契を除き、会計法令に基づき、一般競争入札を実施している。
入札については、広く業者が参入できる仕様となるよう努めているが、結果的に１件の一者応札となった案件があった。</t>
  </si>
  <si>
    <t>感染症の発生・まん延を防止するために必要な病原体等管理は重要であり、広く国民のニーズがあり、国費を投入しなければ事業目的が達成できない。</t>
  </si>
  <si>
    <t>感染症の発生・まん延を防止するためには、広域的な対応が必要であり、また、病原体によるテロ防止の観点から、国が直接、適切かつ迅速に実施すべき事業である。</t>
  </si>
  <si>
    <t>生物テロや事故等の発生に伴う病原体等による感染症の発生・まん延を防止することを目的としている事業であり、感染症の発生・まん延の防止を図るという政策目的達成に向けて、優先度の高い事業である。</t>
  </si>
  <si>
    <t>-</t>
    <phoneticPr fontId="5"/>
  </si>
  <si>
    <t>-</t>
    <phoneticPr fontId="5"/>
  </si>
  <si>
    <t>-</t>
    <phoneticPr fontId="5"/>
  </si>
  <si>
    <t>-</t>
    <phoneticPr fontId="5"/>
  </si>
  <si>
    <t>-</t>
    <phoneticPr fontId="5"/>
  </si>
  <si>
    <t>-</t>
    <phoneticPr fontId="5"/>
  </si>
  <si>
    <t>【国庫債務負担行為等】</t>
    <phoneticPr fontId="5"/>
  </si>
  <si>
    <t>【旅費支払】</t>
    <phoneticPr fontId="5"/>
  </si>
  <si>
    <t>【随意契約（少額）】</t>
    <phoneticPr fontId="5"/>
  </si>
  <si>
    <t>社会保障関係情報化業務庁費</t>
    <phoneticPr fontId="5"/>
  </si>
  <si>
    <t>62/173</t>
    <phoneticPr fontId="5"/>
  </si>
  <si>
    <t>-</t>
    <phoneticPr fontId="5"/>
  </si>
  <si>
    <t>株式会社阪急阪神ビジネストラベル</t>
    <phoneticPr fontId="5"/>
  </si>
  <si>
    <t>C.株式会社阪急阪神ビジネストラベル</t>
    <phoneticPr fontId="5"/>
  </si>
  <si>
    <t>会議、研修等に係る旅行手配業務</t>
    <phoneticPr fontId="5"/>
  </si>
  <si>
    <t>交通機関、宿泊施設の手配</t>
    <rPh sb="0" eb="2">
      <t>コウツウ</t>
    </rPh>
    <rPh sb="2" eb="4">
      <t>キカン</t>
    </rPh>
    <rPh sb="5" eb="7">
      <t>シュクハク</t>
    </rPh>
    <rPh sb="7" eb="9">
      <t>シセツ</t>
    </rPh>
    <rPh sb="10" eb="12">
      <t>テハイ</t>
    </rPh>
    <phoneticPr fontId="5"/>
  </si>
  <si>
    <t>（有限）タケマエ</t>
    <phoneticPr fontId="5"/>
  </si>
  <si>
    <t>職員A</t>
    <rPh sb="0" eb="2">
      <t>ショクイン</t>
    </rPh>
    <phoneticPr fontId="5"/>
  </si>
  <si>
    <t>個人A</t>
    <rPh sb="0" eb="2">
      <t>コジン</t>
    </rPh>
    <phoneticPr fontId="5"/>
  </si>
  <si>
    <t>職員B</t>
    <rPh sb="0" eb="2">
      <t>ショクイン</t>
    </rPh>
    <phoneticPr fontId="5"/>
  </si>
  <si>
    <t>個人Ｂ</t>
    <rPh sb="0" eb="2">
      <t>コジン</t>
    </rPh>
    <phoneticPr fontId="5"/>
  </si>
  <si>
    <t>個人Ｃ</t>
    <rPh sb="0" eb="2">
      <t>コジン</t>
    </rPh>
    <phoneticPr fontId="5"/>
  </si>
  <si>
    <t>個人Ｄ</t>
    <rPh sb="0" eb="2">
      <t>コジン</t>
    </rPh>
    <phoneticPr fontId="5"/>
  </si>
  <si>
    <t>株式会社丸幸商会</t>
    <phoneticPr fontId="5"/>
  </si>
  <si>
    <t>トレンドサイン（株）</t>
    <phoneticPr fontId="5"/>
  </si>
  <si>
    <t>諸謝金（諸謝金支払）</t>
    <rPh sb="0" eb="1">
      <t>ショ</t>
    </rPh>
    <rPh sb="1" eb="3">
      <t>シャキン</t>
    </rPh>
    <rPh sb="4" eb="5">
      <t>ショ</t>
    </rPh>
    <rPh sb="5" eb="7">
      <t>シャキン</t>
    </rPh>
    <rPh sb="7" eb="9">
      <t>シハラ</t>
    </rPh>
    <phoneticPr fontId="5"/>
  </si>
  <si>
    <t>委員等旅費（旅費支払）</t>
    <rPh sb="0" eb="3">
      <t>イイントウ</t>
    </rPh>
    <rPh sb="3" eb="5">
      <t>リョヒ</t>
    </rPh>
    <rPh sb="6" eb="8">
      <t>リョヒ</t>
    </rPh>
    <rPh sb="8" eb="10">
      <t>シハラ</t>
    </rPh>
    <phoneticPr fontId="5"/>
  </si>
  <si>
    <t>旅費（旅費支払）</t>
    <rPh sb="0" eb="2">
      <t>リョヒ</t>
    </rPh>
    <rPh sb="3" eb="5">
      <t>リョヒ</t>
    </rPh>
    <rPh sb="5" eb="7">
      <t>シハラ</t>
    </rPh>
    <phoneticPr fontId="5"/>
  </si>
  <si>
    <t>消耗品購入</t>
    <rPh sb="0" eb="3">
      <t>ショウモウヒン</t>
    </rPh>
    <rPh sb="3" eb="5">
      <t>コウニュウ</t>
    </rPh>
    <phoneticPr fontId="5"/>
  </si>
  <si>
    <t>病原体等管理システムに係る運用経費について、実際の契約額が予算額を下回ったため、不用が生じたもの。</t>
    <rPh sb="22" eb="24">
      <t>ジッサイ</t>
    </rPh>
    <rPh sb="25" eb="28">
      <t>ケイヤクガク</t>
    </rPh>
    <rPh sb="29" eb="32">
      <t>ヨサンガク</t>
    </rPh>
    <rPh sb="33" eb="35">
      <t>シタマワ</t>
    </rPh>
    <rPh sb="40" eb="42">
      <t>フヨウ</t>
    </rPh>
    <rPh sb="43" eb="44">
      <t>ショウ</t>
    </rPh>
    <phoneticPr fontId="5"/>
  </si>
  <si>
    <t>特定病原体等の適切な管理を実施したことより、運搬される病原体による人為的な感染症は発生せず、人為的な感染症０という成果目標を達成した。
成果目標は達成したが、今後も、生物テロに使用されるおそれのある病原体等の管理の強化が重要な課題であり、病原体の所持、輸入等の禁止、許可、届出、基準の遵守等の規制、特定病原体等取扱施設への立入検査、病原体の運搬知識を有する者の育成等により、引き続き生物テロを含む人為的な感染症の発生及びまん延を防止する対策の強化を図る必要がある。
また、病原体等管理システムにおいて取り扱う病原体所持者に関する情報は、特別管理秘密として大臣に指定され、情報セキュリティ対策の強化が求められている。情報セキュリティの対策の強化を図りつつ、その運用経費等については、引き続き、適正に執行する必要がある。</t>
    <rPh sb="0" eb="2">
      <t>トクテイ</t>
    </rPh>
    <rPh sb="2" eb="5">
      <t>ビョウゲンタイ</t>
    </rPh>
    <rPh sb="5" eb="6">
      <t>トウ</t>
    </rPh>
    <rPh sb="7" eb="9">
      <t>テキセツ</t>
    </rPh>
    <rPh sb="10" eb="12">
      <t>カンリ</t>
    </rPh>
    <rPh sb="13" eb="15">
      <t>ジッシ</t>
    </rPh>
    <rPh sb="22" eb="24">
      <t>ウンパン</t>
    </rPh>
    <rPh sb="27" eb="30">
      <t>ビョウゲンタイ</t>
    </rPh>
    <rPh sb="33" eb="36">
      <t>ジンイテキ</t>
    </rPh>
    <rPh sb="37" eb="40">
      <t>カンセンショウ</t>
    </rPh>
    <rPh sb="41" eb="43">
      <t>ハッセイ</t>
    </rPh>
    <rPh sb="46" eb="49">
      <t>ジンイテキ</t>
    </rPh>
    <rPh sb="50" eb="53">
      <t>カンセンショウ</t>
    </rPh>
    <rPh sb="57" eb="59">
      <t>セイカ</t>
    </rPh>
    <rPh sb="59" eb="61">
      <t>モクヒョウ</t>
    </rPh>
    <rPh sb="62" eb="64">
      <t>タッセイ</t>
    </rPh>
    <rPh sb="68" eb="70">
      <t>セイカ</t>
    </rPh>
    <rPh sb="70" eb="72">
      <t>モクヒョウ</t>
    </rPh>
    <rPh sb="73" eb="75">
      <t>タッセイ</t>
    </rPh>
    <rPh sb="79" eb="81">
      <t>コンゴ</t>
    </rPh>
    <rPh sb="226" eb="228">
      <t>ヒツヨウ</t>
    </rPh>
    <rPh sb="285" eb="287">
      <t>ジョウホウ</t>
    </rPh>
    <rPh sb="307" eb="309">
      <t>ジョウホウ</t>
    </rPh>
    <rPh sb="316" eb="318">
      <t>タイサク</t>
    </rPh>
    <rPh sb="319" eb="321">
      <t>キョウカ</t>
    </rPh>
    <phoneticPr fontId="5"/>
  </si>
  <si>
    <t>初年度の国庫債務負担行為につき、一般競争入札によりコスト削減に努めており、その水準は妥当である。</t>
    <rPh sb="0" eb="3">
      <t>ショネンド</t>
    </rPh>
    <rPh sb="4" eb="6">
      <t>コッコ</t>
    </rPh>
    <rPh sb="6" eb="8">
      <t>サイム</t>
    </rPh>
    <rPh sb="8" eb="10">
      <t>フタン</t>
    </rPh>
    <rPh sb="10" eb="12">
      <t>コウイ</t>
    </rPh>
    <phoneticPr fontId="5"/>
  </si>
  <si>
    <t>A</t>
  </si>
  <si>
    <t>「政策体系の優先度の高さ」は、何を基準として何段階に分け、どの位置にあるのかをわかりやすく示す必要がある。（提出されたほぼ全事業が優先度が高いと記されているのではこの評価項目を設定する意味がないため）
経費削減に努め、効率的な適正執行に努めること。（元吉　由紀子）</t>
    <phoneticPr fontId="5"/>
  </si>
  <si>
    <t>引き続き適正な執行に務めるとともに、政策体系における本事業の位置づけがより具体的に分かるようレビューシートへの記載を改めること。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</si>
</sst>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115845</xdr:colOff>
      <xdr:row>740</xdr:row>
      <xdr:rowOff>128716</xdr:rowOff>
    </xdr:from>
    <xdr:to>
      <xdr:col>44</xdr:col>
      <xdr:colOff>175143</xdr:colOff>
      <xdr:row>741</xdr:row>
      <xdr:rowOff>313088</xdr:rowOff>
    </xdr:to>
    <xdr:sp macro="" textlink="">
      <xdr:nvSpPr>
        <xdr:cNvPr id="3" name="正方形/長方形 2"/>
        <xdr:cNvSpPr/>
      </xdr:nvSpPr>
      <xdr:spPr>
        <a:xfrm>
          <a:off x="2587196" y="40571351"/>
          <a:ext cx="6649569" cy="531906"/>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６２百万円</a:t>
          </a:r>
        </a:p>
      </xdr:txBody>
    </xdr:sp>
    <xdr:clientData/>
  </xdr:twoCellAnchor>
  <xdr:oneCellAnchor>
    <xdr:from>
      <xdr:col>23</xdr:col>
      <xdr:colOff>51487</xdr:colOff>
      <xdr:row>742</xdr:row>
      <xdr:rowOff>102972</xdr:rowOff>
    </xdr:from>
    <xdr:ext cx="2252382" cy="515472"/>
    <xdr:sp macro="" textlink="">
      <xdr:nvSpPr>
        <xdr:cNvPr id="4" name="大かっこ 3"/>
        <xdr:cNvSpPr/>
      </xdr:nvSpPr>
      <xdr:spPr>
        <a:xfrm>
          <a:off x="4788244" y="41240675"/>
          <a:ext cx="2252382" cy="51547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noAutofit/>
        </a:bodyPr>
        <a:lstStyle/>
        <a:p>
          <a:pPr algn="l"/>
          <a:r>
            <a:rPr kumimoji="1" lang="ja-JP" altLang="en-US" sz="1100"/>
            <a:t>・施設基準確認検査</a:t>
          </a:r>
          <a:endParaRPr kumimoji="1" lang="en-US" altLang="ja-JP" sz="1100"/>
        </a:p>
        <a:p>
          <a:pPr algn="l"/>
          <a:r>
            <a:rPr kumimoji="1" lang="ja-JP" altLang="en-US" sz="1100"/>
            <a:t>・事故、災害時等立入検査</a:t>
          </a:r>
          <a:endParaRPr kumimoji="1" lang="en-US" altLang="ja-JP" sz="1100"/>
        </a:p>
      </xdr:txBody>
    </xdr:sp>
    <xdr:clientData/>
  </xdr:oneCellAnchor>
  <xdr:twoCellAnchor>
    <xdr:from>
      <xdr:col>11</xdr:col>
      <xdr:colOff>193075</xdr:colOff>
      <xdr:row>745</xdr:row>
      <xdr:rowOff>231687</xdr:rowOff>
    </xdr:from>
    <xdr:to>
      <xdr:col>19</xdr:col>
      <xdr:colOff>166124</xdr:colOff>
      <xdr:row>747</xdr:row>
      <xdr:rowOff>124554</xdr:rowOff>
    </xdr:to>
    <xdr:sp macro="" textlink="">
      <xdr:nvSpPr>
        <xdr:cNvPr id="5" name="正方形/長方形 4"/>
        <xdr:cNvSpPr/>
      </xdr:nvSpPr>
      <xdr:spPr>
        <a:xfrm>
          <a:off x="2458480" y="41935741"/>
          <a:ext cx="1620617" cy="587935"/>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a:t>
          </a:r>
          <a:r>
            <a:rPr kumimoji="1" lang="ja-JP" altLang="en-US" sz="1100">
              <a:solidFill>
                <a:sysClr val="windowText" lastClr="000000"/>
              </a:solidFill>
            </a:rPr>
            <a:t>．民間企業（１）</a:t>
          </a:r>
          <a:endParaRPr kumimoji="1" lang="en-US" altLang="ja-JP" sz="1100">
            <a:solidFill>
              <a:sysClr val="windowText" lastClr="000000"/>
            </a:solidFill>
          </a:endParaRPr>
        </a:p>
        <a:p>
          <a:pPr algn="ctr"/>
          <a:r>
            <a:rPr kumimoji="1" lang="ja-JP" altLang="en-US" sz="1100">
              <a:solidFill>
                <a:sysClr val="windowText" lastClr="000000"/>
              </a:solidFill>
            </a:rPr>
            <a:t>５７百万円</a:t>
          </a:r>
        </a:p>
      </xdr:txBody>
    </xdr:sp>
    <xdr:clientData/>
  </xdr:twoCellAnchor>
  <xdr:twoCellAnchor>
    <xdr:from>
      <xdr:col>16</xdr:col>
      <xdr:colOff>115844</xdr:colOff>
      <xdr:row>742</xdr:row>
      <xdr:rowOff>244560</xdr:rowOff>
    </xdr:from>
    <xdr:to>
      <xdr:col>16</xdr:col>
      <xdr:colOff>117432</xdr:colOff>
      <xdr:row>744</xdr:row>
      <xdr:rowOff>230063</xdr:rowOff>
    </xdr:to>
    <xdr:cxnSp macro="">
      <xdr:nvCxnSpPr>
        <xdr:cNvPr id="6" name="直線矢印コネクタ 5"/>
        <xdr:cNvCxnSpPr/>
      </xdr:nvCxnSpPr>
      <xdr:spPr>
        <a:xfrm flipH="1">
          <a:off x="3410979" y="41382263"/>
          <a:ext cx="1588" cy="680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64358</xdr:colOff>
      <xdr:row>743</xdr:row>
      <xdr:rowOff>321791</xdr:rowOff>
    </xdr:from>
    <xdr:to>
      <xdr:col>28</xdr:col>
      <xdr:colOff>64358</xdr:colOff>
      <xdr:row>744</xdr:row>
      <xdr:rowOff>334662</xdr:rowOff>
    </xdr:to>
    <xdr:cxnSp macro="">
      <xdr:nvCxnSpPr>
        <xdr:cNvPr id="7" name="直線矢印コネクタ 6"/>
        <xdr:cNvCxnSpPr/>
      </xdr:nvCxnSpPr>
      <xdr:spPr>
        <a:xfrm>
          <a:off x="5830844" y="41807027"/>
          <a:ext cx="0" cy="36040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64356</xdr:colOff>
      <xdr:row>745</xdr:row>
      <xdr:rowOff>244561</xdr:rowOff>
    </xdr:from>
    <xdr:to>
      <xdr:col>33</xdr:col>
      <xdr:colOff>48103</xdr:colOff>
      <xdr:row>747</xdr:row>
      <xdr:rowOff>115844</xdr:rowOff>
    </xdr:to>
    <xdr:sp macro="" textlink="">
      <xdr:nvSpPr>
        <xdr:cNvPr id="8" name="正方形/長方形 7"/>
        <xdr:cNvSpPr/>
      </xdr:nvSpPr>
      <xdr:spPr>
        <a:xfrm>
          <a:off x="4801113" y="41948615"/>
          <a:ext cx="2043206" cy="56635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a:t>
          </a:r>
          <a:r>
            <a:rPr kumimoji="1" lang="ja-JP" altLang="en-US" sz="1100">
              <a:solidFill>
                <a:sysClr val="windowText" lastClr="000000"/>
              </a:solidFill>
            </a:rPr>
            <a:t>．地方厚生局（７）</a:t>
          </a:r>
          <a:endParaRPr kumimoji="1" lang="en-US" altLang="ja-JP" sz="1100">
            <a:solidFill>
              <a:sysClr val="windowText" lastClr="000000"/>
            </a:solidFill>
          </a:endParaRPr>
        </a:p>
        <a:p>
          <a:pPr algn="ctr"/>
          <a:r>
            <a:rPr kumimoji="1" lang="ja-JP" altLang="en-US" sz="1100">
              <a:solidFill>
                <a:sysClr val="windowText" lastClr="000000"/>
              </a:solidFill>
            </a:rPr>
            <a:t>３百万円</a:t>
          </a:r>
        </a:p>
      </xdr:txBody>
    </xdr:sp>
    <xdr:clientData/>
  </xdr:twoCellAnchor>
  <xdr:twoCellAnchor>
    <xdr:from>
      <xdr:col>35</xdr:col>
      <xdr:colOff>193076</xdr:colOff>
      <xdr:row>745</xdr:row>
      <xdr:rowOff>257432</xdr:rowOff>
    </xdr:from>
    <xdr:to>
      <xdr:col>45</xdr:col>
      <xdr:colOff>176822</xdr:colOff>
      <xdr:row>747</xdr:row>
      <xdr:rowOff>87868</xdr:rowOff>
    </xdr:to>
    <xdr:sp macro="" textlink="">
      <xdr:nvSpPr>
        <xdr:cNvPr id="9" name="正方形/長方形 8"/>
        <xdr:cNvSpPr/>
      </xdr:nvSpPr>
      <xdr:spPr>
        <a:xfrm>
          <a:off x="7401184" y="41961486"/>
          <a:ext cx="2043206" cy="525504"/>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事務費（</a:t>
          </a:r>
          <a:r>
            <a:rPr kumimoji="1" lang="en-US" altLang="ja-JP" sz="1100">
              <a:solidFill>
                <a:sysClr val="windowText" lastClr="000000"/>
              </a:solidFill>
            </a:rPr>
            <a:t>11</a:t>
          </a:r>
          <a:r>
            <a:rPr kumimoji="1" lang="ja-JP" altLang="en-US" sz="1100">
              <a:solidFill>
                <a:sysClr val="windowText" lastClr="000000"/>
              </a:solidFill>
            </a:rPr>
            <a:t>）</a:t>
          </a:r>
          <a:endParaRPr kumimoji="1" lang="en-US" altLang="ja-JP" sz="1100">
            <a:solidFill>
              <a:sysClr val="windowText" lastClr="000000"/>
            </a:solidFill>
          </a:endParaRPr>
        </a:p>
        <a:p>
          <a:pPr algn="ctr"/>
          <a:r>
            <a:rPr kumimoji="1" lang="ja-JP" altLang="en-US" sz="1100">
              <a:solidFill>
                <a:sysClr val="windowText" lastClr="000000"/>
              </a:solidFill>
            </a:rPr>
            <a:t>２百万円</a:t>
          </a:r>
        </a:p>
      </xdr:txBody>
    </xdr:sp>
    <xdr:clientData/>
  </xdr:twoCellAnchor>
  <xdr:twoCellAnchor>
    <xdr:from>
      <xdr:col>39</xdr:col>
      <xdr:colOff>102973</xdr:colOff>
      <xdr:row>742</xdr:row>
      <xdr:rowOff>231689</xdr:rowOff>
    </xdr:from>
    <xdr:to>
      <xdr:col>39</xdr:col>
      <xdr:colOff>104561</xdr:colOff>
      <xdr:row>744</xdr:row>
      <xdr:rowOff>217192</xdr:rowOff>
    </xdr:to>
    <xdr:cxnSp macro="">
      <xdr:nvCxnSpPr>
        <xdr:cNvPr id="10" name="直線矢印コネクタ 9"/>
        <xdr:cNvCxnSpPr/>
      </xdr:nvCxnSpPr>
      <xdr:spPr>
        <a:xfrm flipH="1">
          <a:off x="8134865" y="41369392"/>
          <a:ext cx="1588" cy="68057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38615</xdr:colOff>
      <xdr:row>747</xdr:row>
      <xdr:rowOff>244561</xdr:rowOff>
    </xdr:from>
    <xdr:to>
      <xdr:col>45</xdr:col>
      <xdr:colOff>167330</xdr:colOff>
      <xdr:row>748</xdr:row>
      <xdr:rowOff>154461</xdr:rowOff>
    </xdr:to>
    <xdr:sp macro="" textlink="">
      <xdr:nvSpPr>
        <xdr:cNvPr id="11" name="大かっこ 10"/>
        <xdr:cNvSpPr/>
      </xdr:nvSpPr>
      <xdr:spPr>
        <a:xfrm>
          <a:off x="7452669" y="42643683"/>
          <a:ext cx="1982229" cy="257433"/>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旅費、消耗品費等</a:t>
          </a:r>
          <a:endParaRPr kumimoji="1" lang="en-US" altLang="ja-JP" sz="1100"/>
        </a:p>
      </xdr:txBody>
    </xdr:sp>
    <xdr:clientData/>
  </xdr:twoCellAnchor>
  <xdr:twoCellAnchor>
    <xdr:from>
      <xdr:col>23</xdr:col>
      <xdr:colOff>51485</xdr:colOff>
      <xdr:row>747</xdr:row>
      <xdr:rowOff>244560</xdr:rowOff>
    </xdr:from>
    <xdr:to>
      <xdr:col>33</xdr:col>
      <xdr:colOff>77230</xdr:colOff>
      <xdr:row>748</xdr:row>
      <xdr:rowOff>128717</xdr:rowOff>
    </xdr:to>
    <xdr:sp macro="" textlink="">
      <xdr:nvSpPr>
        <xdr:cNvPr id="12" name="大かっこ 11"/>
        <xdr:cNvSpPr/>
      </xdr:nvSpPr>
      <xdr:spPr>
        <a:xfrm>
          <a:off x="4788242" y="42643682"/>
          <a:ext cx="2085204" cy="231690"/>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施設基準確認検査に係る旅費</a:t>
          </a:r>
        </a:p>
      </xdr:txBody>
    </xdr:sp>
    <xdr:clientData/>
  </xdr:twoCellAnchor>
  <xdr:twoCellAnchor>
    <xdr:from>
      <xdr:col>11</xdr:col>
      <xdr:colOff>51487</xdr:colOff>
      <xdr:row>747</xdr:row>
      <xdr:rowOff>244559</xdr:rowOff>
    </xdr:from>
    <xdr:to>
      <xdr:col>20</xdr:col>
      <xdr:colOff>138380</xdr:colOff>
      <xdr:row>749</xdr:row>
      <xdr:rowOff>141587</xdr:rowOff>
    </xdr:to>
    <xdr:sp macro="" textlink="">
      <xdr:nvSpPr>
        <xdr:cNvPr id="13" name="大かっこ 12"/>
        <xdr:cNvSpPr/>
      </xdr:nvSpPr>
      <xdr:spPr>
        <a:xfrm>
          <a:off x="2316892" y="42643681"/>
          <a:ext cx="1940407" cy="59209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病原体等管理システム</a:t>
          </a:r>
          <a:endParaRPr kumimoji="1" lang="en-US" altLang="ja-JP" sz="1100"/>
        </a:p>
        <a:p>
          <a:pPr algn="ctr"/>
          <a:r>
            <a:rPr kumimoji="1" lang="ja-JP" altLang="en-US" sz="1100"/>
            <a:t>運用保守業務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04" zoomScale="74" zoomScaleNormal="75" zoomScaleSheetLayoutView="74" zoomScalePageLayoutView="85" workbookViewId="0">
      <selection activeCell="BG874" sqref="BG87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8" t="s">
        <v>0</v>
      </c>
      <c r="AK2" s="938"/>
      <c r="AL2" s="938"/>
      <c r="AM2" s="938"/>
      <c r="AN2" s="938"/>
      <c r="AO2" s="939"/>
      <c r="AP2" s="939"/>
      <c r="AQ2" s="939"/>
      <c r="AR2" s="79" t="str">
        <f>IF(OR(AO2="　", AO2=""), "", "-")</f>
        <v/>
      </c>
      <c r="AS2" s="940">
        <v>140</v>
      </c>
      <c r="AT2" s="940"/>
      <c r="AU2" s="940"/>
      <c r="AV2" s="52" t="str">
        <f>IF(AW2="", "", "-")</f>
        <v/>
      </c>
      <c r="AW2" s="911"/>
      <c r="AX2" s="911"/>
    </row>
    <row r="3" spans="1:50" ht="21" customHeight="1" thickBot="1" x14ac:dyDescent="0.2">
      <c r="A3" s="867" t="s">
        <v>542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569</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570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182</v>
      </c>
      <c r="H5" s="840"/>
      <c r="I5" s="840"/>
      <c r="J5" s="840"/>
      <c r="K5" s="840"/>
      <c r="L5" s="840"/>
      <c r="M5" s="841" t="s">
        <v>66</v>
      </c>
      <c r="N5" s="842"/>
      <c r="O5" s="842"/>
      <c r="P5" s="842"/>
      <c r="Q5" s="842"/>
      <c r="R5" s="843"/>
      <c r="S5" s="844" t="s">
        <v>131</v>
      </c>
      <c r="T5" s="840"/>
      <c r="U5" s="840"/>
      <c r="V5" s="840"/>
      <c r="W5" s="840"/>
      <c r="X5" s="845"/>
      <c r="Y5" s="698" t="s">
        <v>3</v>
      </c>
      <c r="Z5" s="543"/>
      <c r="AA5" s="543"/>
      <c r="AB5" s="543"/>
      <c r="AC5" s="543"/>
      <c r="AD5" s="544"/>
      <c r="AE5" s="699" t="s">
        <v>571</v>
      </c>
      <c r="AF5" s="699"/>
      <c r="AG5" s="699"/>
      <c r="AH5" s="699"/>
      <c r="AI5" s="699"/>
      <c r="AJ5" s="699"/>
      <c r="AK5" s="699"/>
      <c r="AL5" s="699"/>
      <c r="AM5" s="699"/>
      <c r="AN5" s="699"/>
      <c r="AO5" s="699"/>
      <c r="AP5" s="700"/>
      <c r="AQ5" s="701" t="s">
        <v>572</v>
      </c>
      <c r="AR5" s="702"/>
      <c r="AS5" s="702"/>
      <c r="AT5" s="702"/>
      <c r="AU5" s="702"/>
      <c r="AV5" s="702"/>
      <c r="AW5" s="702"/>
      <c r="AX5" s="703"/>
    </row>
    <row r="6" spans="1:50" ht="21"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38.25" customHeight="1" x14ac:dyDescent="0.15">
      <c r="A7" s="495" t="s">
        <v>22</v>
      </c>
      <c r="B7" s="496"/>
      <c r="C7" s="496"/>
      <c r="D7" s="496"/>
      <c r="E7" s="496"/>
      <c r="F7" s="497"/>
      <c r="G7" s="498" t="s">
        <v>574</v>
      </c>
      <c r="H7" s="499"/>
      <c r="I7" s="499"/>
      <c r="J7" s="499"/>
      <c r="K7" s="499"/>
      <c r="L7" s="499"/>
      <c r="M7" s="499"/>
      <c r="N7" s="499"/>
      <c r="O7" s="499"/>
      <c r="P7" s="499"/>
      <c r="Q7" s="499"/>
      <c r="R7" s="499"/>
      <c r="S7" s="499"/>
      <c r="T7" s="499"/>
      <c r="U7" s="499"/>
      <c r="V7" s="499"/>
      <c r="W7" s="499"/>
      <c r="X7" s="500"/>
      <c r="Y7" s="922" t="s">
        <v>514</v>
      </c>
      <c r="Z7" s="443"/>
      <c r="AA7" s="443"/>
      <c r="AB7" s="443"/>
      <c r="AC7" s="443"/>
      <c r="AD7" s="923"/>
      <c r="AE7" s="912" t="s">
        <v>575</v>
      </c>
      <c r="AF7" s="913"/>
      <c r="AG7" s="913"/>
      <c r="AH7" s="913"/>
      <c r="AI7" s="913"/>
      <c r="AJ7" s="913"/>
      <c r="AK7" s="913"/>
      <c r="AL7" s="913"/>
      <c r="AM7" s="913"/>
      <c r="AN7" s="913"/>
      <c r="AO7" s="913"/>
      <c r="AP7" s="913"/>
      <c r="AQ7" s="913"/>
      <c r="AR7" s="913"/>
      <c r="AS7" s="913"/>
      <c r="AT7" s="913"/>
      <c r="AU7" s="913"/>
      <c r="AV7" s="913"/>
      <c r="AW7" s="913"/>
      <c r="AX7" s="914"/>
    </row>
    <row r="8" spans="1:50" ht="19.5" customHeight="1" x14ac:dyDescent="0.15">
      <c r="A8" s="495" t="s">
        <v>378</v>
      </c>
      <c r="B8" s="496"/>
      <c r="C8" s="496"/>
      <c r="D8" s="496"/>
      <c r="E8" s="496"/>
      <c r="F8" s="497"/>
      <c r="G8" s="941" t="str">
        <f>入力規則等!A28</f>
        <v>-</v>
      </c>
      <c r="H8" s="720"/>
      <c r="I8" s="720"/>
      <c r="J8" s="720"/>
      <c r="K8" s="720"/>
      <c r="L8" s="720"/>
      <c r="M8" s="720"/>
      <c r="N8" s="720"/>
      <c r="O8" s="720"/>
      <c r="P8" s="720"/>
      <c r="Q8" s="720"/>
      <c r="R8" s="720"/>
      <c r="S8" s="720"/>
      <c r="T8" s="720"/>
      <c r="U8" s="720"/>
      <c r="V8" s="720"/>
      <c r="W8" s="720"/>
      <c r="X8" s="942"/>
      <c r="Y8" s="846" t="s">
        <v>379</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2.5" customHeight="1" x14ac:dyDescent="0.15">
      <c r="A9" s="849" t="s">
        <v>23</v>
      </c>
      <c r="B9" s="850"/>
      <c r="C9" s="850"/>
      <c r="D9" s="850"/>
      <c r="E9" s="850"/>
      <c r="F9" s="850"/>
      <c r="G9" s="851" t="s">
        <v>576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56.25" customHeight="1" x14ac:dyDescent="0.15">
      <c r="A10" s="660" t="s">
        <v>30</v>
      </c>
      <c r="B10" s="661"/>
      <c r="C10" s="661"/>
      <c r="D10" s="661"/>
      <c r="E10" s="661"/>
      <c r="F10" s="661"/>
      <c r="G10" s="754" t="s">
        <v>577</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19.5" customHeight="1" x14ac:dyDescent="0.15">
      <c r="A11" s="660" t="s">
        <v>5</v>
      </c>
      <c r="B11" s="661"/>
      <c r="C11" s="661"/>
      <c r="D11" s="661"/>
      <c r="E11" s="661"/>
      <c r="F11" s="66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3" t="s">
        <v>24</v>
      </c>
      <c r="B12" s="944"/>
      <c r="C12" s="944"/>
      <c r="D12" s="944"/>
      <c r="E12" s="944"/>
      <c r="F12" s="945"/>
      <c r="G12" s="760"/>
      <c r="H12" s="761"/>
      <c r="I12" s="761"/>
      <c r="J12" s="761"/>
      <c r="K12" s="761"/>
      <c r="L12" s="761"/>
      <c r="M12" s="761"/>
      <c r="N12" s="761"/>
      <c r="O12" s="761"/>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56</v>
      </c>
      <c r="Q13" s="658"/>
      <c r="R13" s="658"/>
      <c r="S13" s="658"/>
      <c r="T13" s="658"/>
      <c r="U13" s="658"/>
      <c r="V13" s="659"/>
      <c r="W13" s="657">
        <v>64</v>
      </c>
      <c r="X13" s="658"/>
      <c r="Y13" s="658"/>
      <c r="Z13" s="658"/>
      <c r="AA13" s="658"/>
      <c r="AB13" s="658"/>
      <c r="AC13" s="659"/>
      <c r="AD13" s="657">
        <v>76</v>
      </c>
      <c r="AE13" s="658"/>
      <c r="AF13" s="658"/>
      <c r="AG13" s="658"/>
      <c r="AH13" s="658"/>
      <c r="AI13" s="658"/>
      <c r="AJ13" s="659"/>
      <c r="AK13" s="657">
        <v>71</v>
      </c>
      <c r="AL13" s="658"/>
      <c r="AM13" s="658"/>
      <c r="AN13" s="658"/>
      <c r="AO13" s="658"/>
      <c r="AP13" s="658"/>
      <c r="AQ13" s="659"/>
      <c r="AR13" s="919"/>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579</v>
      </c>
      <c r="Q14" s="658"/>
      <c r="R14" s="658"/>
      <c r="S14" s="658"/>
      <c r="T14" s="658"/>
      <c r="U14" s="658"/>
      <c r="V14" s="659"/>
      <c r="W14" s="657" t="s">
        <v>579</v>
      </c>
      <c r="X14" s="658"/>
      <c r="Y14" s="658"/>
      <c r="Z14" s="658"/>
      <c r="AA14" s="658"/>
      <c r="AB14" s="658"/>
      <c r="AC14" s="659"/>
      <c r="AD14" s="657" t="s">
        <v>579</v>
      </c>
      <c r="AE14" s="658"/>
      <c r="AF14" s="658"/>
      <c r="AG14" s="658"/>
      <c r="AH14" s="658"/>
      <c r="AI14" s="658"/>
      <c r="AJ14" s="659"/>
      <c r="AK14" s="657" t="s">
        <v>580</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581</v>
      </c>
      <c r="Q15" s="658"/>
      <c r="R15" s="658"/>
      <c r="S15" s="658"/>
      <c r="T15" s="658"/>
      <c r="U15" s="658"/>
      <c r="V15" s="659"/>
      <c r="W15" s="657" t="s">
        <v>581</v>
      </c>
      <c r="X15" s="658"/>
      <c r="Y15" s="658"/>
      <c r="Z15" s="658"/>
      <c r="AA15" s="658"/>
      <c r="AB15" s="658"/>
      <c r="AC15" s="659"/>
      <c r="AD15" s="657" t="s">
        <v>581</v>
      </c>
      <c r="AE15" s="658"/>
      <c r="AF15" s="658"/>
      <c r="AG15" s="658"/>
      <c r="AH15" s="658"/>
      <c r="AI15" s="658"/>
      <c r="AJ15" s="659"/>
      <c r="AK15" s="657" t="s">
        <v>581</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582</v>
      </c>
      <c r="Q16" s="658"/>
      <c r="R16" s="658"/>
      <c r="S16" s="658"/>
      <c r="T16" s="658"/>
      <c r="U16" s="658"/>
      <c r="V16" s="659"/>
      <c r="W16" s="657" t="s">
        <v>581</v>
      </c>
      <c r="X16" s="658"/>
      <c r="Y16" s="658"/>
      <c r="Z16" s="658"/>
      <c r="AA16" s="658"/>
      <c r="AB16" s="658"/>
      <c r="AC16" s="659"/>
      <c r="AD16" s="657" t="s">
        <v>583</v>
      </c>
      <c r="AE16" s="658"/>
      <c r="AF16" s="658"/>
      <c r="AG16" s="658"/>
      <c r="AH16" s="658"/>
      <c r="AI16" s="658"/>
      <c r="AJ16" s="659"/>
      <c r="AK16" s="657" t="s">
        <v>583</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581</v>
      </c>
      <c r="Q17" s="658"/>
      <c r="R17" s="658"/>
      <c r="S17" s="658"/>
      <c r="T17" s="658"/>
      <c r="U17" s="658"/>
      <c r="V17" s="659"/>
      <c r="W17" s="657" t="s">
        <v>582</v>
      </c>
      <c r="X17" s="658"/>
      <c r="Y17" s="658"/>
      <c r="Z17" s="658"/>
      <c r="AA17" s="658"/>
      <c r="AB17" s="658"/>
      <c r="AC17" s="659"/>
      <c r="AD17" s="657" t="s">
        <v>581</v>
      </c>
      <c r="AE17" s="658"/>
      <c r="AF17" s="658"/>
      <c r="AG17" s="658"/>
      <c r="AH17" s="658"/>
      <c r="AI17" s="658"/>
      <c r="AJ17" s="659"/>
      <c r="AK17" s="657" t="s">
        <v>582</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56</v>
      </c>
      <c r="Q18" s="879"/>
      <c r="R18" s="879"/>
      <c r="S18" s="879"/>
      <c r="T18" s="879"/>
      <c r="U18" s="879"/>
      <c r="V18" s="880"/>
      <c r="W18" s="878">
        <f>SUM(W13:AC17)</f>
        <v>64</v>
      </c>
      <c r="X18" s="879"/>
      <c r="Y18" s="879"/>
      <c r="Z18" s="879"/>
      <c r="AA18" s="879"/>
      <c r="AB18" s="879"/>
      <c r="AC18" s="880"/>
      <c r="AD18" s="878">
        <f>SUM(AD13:AJ17)</f>
        <v>76</v>
      </c>
      <c r="AE18" s="879"/>
      <c r="AF18" s="879"/>
      <c r="AG18" s="879"/>
      <c r="AH18" s="879"/>
      <c r="AI18" s="879"/>
      <c r="AJ18" s="880"/>
      <c r="AK18" s="878">
        <f>SUM(AK13:AQ17)</f>
        <v>71</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54</v>
      </c>
      <c r="Q19" s="658"/>
      <c r="R19" s="658"/>
      <c r="S19" s="658"/>
      <c r="T19" s="658"/>
      <c r="U19" s="658"/>
      <c r="V19" s="659"/>
      <c r="W19" s="657">
        <v>59</v>
      </c>
      <c r="X19" s="658"/>
      <c r="Y19" s="658"/>
      <c r="Z19" s="658"/>
      <c r="AA19" s="658"/>
      <c r="AB19" s="658"/>
      <c r="AC19" s="659"/>
      <c r="AD19" s="657">
        <v>62</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6" t="s">
        <v>10</v>
      </c>
      <c r="H20" s="877"/>
      <c r="I20" s="877"/>
      <c r="J20" s="877"/>
      <c r="K20" s="877"/>
      <c r="L20" s="877"/>
      <c r="M20" s="877"/>
      <c r="N20" s="877"/>
      <c r="O20" s="877"/>
      <c r="P20" s="318">
        <f>IF(P18=0, "-", SUM(P19)/P18)</f>
        <v>0.9642857142857143</v>
      </c>
      <c r="Q20" s="318"/>
      <c r="R20" s="318"/>
      <c r="S20" s="318"/>
      <c r="T20" s="318"/>
      <c r="U20" s="318"/>
      <c r="V20" s="318"/>
      <c r="W20" s="318">
        <f t="shared" ref="W20" si="0">IF(W18=0, "-", SUM(W19)/W18)</f>
        <v>0.921875</v>
      </c>
      <c r="X20" s="318"/>
      <c r="Y20" s="318"/>
      <c r="Z20" s="318"/>
      <c r="AA20" s="318"/>
      <c r="AB20" s="318"/>
      <c r="AC20" s="318"/>
      <c r="AD20" s="318">
        <f t="shared" ref="AD20" si="1">IF(AD18=0, "-", SUM(AD19)/AD18)</f>
        <v>0.81578947368421051</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49"/>
      <c r="B21" s="850"/>
      <c r="C21" s="850"/>
      <c r="D21" s="850"/>
      <c r="E21" s="850"/>
      <c r="F21" s="946"/>
      <c r="G21" s="316" t="s">
        <v>477</v>
      </c>
      <c r="H21" s="317"/>
      <c r="I21" s="317"/>
      <c r="J21" s="317"/>
      <c r="K21" s="317"/>
      <c r="L21" s="317"/>
      <c r="M21" s="317"/>
      <c r="N21" s="317"/>
      <c r="O21" s="317"/>
      <c r="P21" s="318">
        <f>IF(P19=0, "-", SUM(P19)/SUM(P13,P14))</f>
        <v>0.9642857142857143</v>
      </c>
      <c r="Q21" s="318"/>
      <c r="R21" s="318"/>
      <c r="S21" s="318"/>
      <c r="T21" s="318"/>
      <c r="U21" s="318"/>
      <c r="V21" s="318"/>
      <c r="W21" s="318">
        <f t="shared" ref="W21" si="2">IF(W19=0, "-", SUM(W19)/SUM(W13,W14))</f>
        <v>0.921875</v>
      </c>
      <c r="X21" s="318"/>
      <c r="Y21" s="318"/>
      <c r="Z21" s="318"/>
      <c r="AA21" s="318"/>
      <c r="AB21" s="318"/>
      <c r="AC21" s="318"/>
      <c r="AD21" s="318">
        <f t="shared" ref="AD21" si="3">IF(AD19=0, "-", SUM(AD19)/SUM(AD13,AD14))</f>
        <v>0.81578947368421051</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4" t="s">
        <v>558</v>
      </c>
      <c r="B22" s="965"/>
      <c r="C22" s="965"/>
      <c r="D22" s="965"/>
      <c r="E22" s="965"/>
      <c r="F22" s="966"/>
      <c r="G22" s="951" t="s">
        <v>456</v>
      </c>
      <c r="H22" s="222"/>
      <c r="I22" s="222"/>
      <c r="J22" s="222"/>
      <c r="K22" s="222"/>
      <c r="L22" s="222"/>
      <c r="M22" s="222"/>
      <c r="N22" s="222"/>
      <c r="O22" s="223"/>
      <c r="P22" s="936" t="s">
        <v>519</v>
      </c>
      <c r="Q22" s="222"/>
      <c r="R22" s="222"/>
      <c r="S22" s="222"/>
      <c r="T22" s="222"/>
      <c r="U22" s="222"/>
      <c r="V22" s="223"/>
      <c r="W22" s="936" t="s">
        <v>515</v>
      </c>
      <c r="X22" s="222"/>
      <c r="Y22" s="222"/>
      <c r="Z22" s="222"/>
      <c r="AA22" s="222"/>
      <c r="AB22" s="222"/>
      <c r="AC22" s="223"/>
      <c r="AD22" s="936" t="s">
        <v>455</v>
      </c>
      <c r="AE22" s="222"/>
      <c r="AF22" s="222"/>
      <c r="AG22" s="222"/>
      <c r="AH22" s="222"/>
      <c r="AI22" s="222"/>
      <c r="AJ22" s="222"/>
      <c r="AK22" s="222"/>
      <c r="AL22" s="222"/>
      <c r="AM22" s="222"/>
      <c r="AN22" s="222"/>
      <c r="AO22" s="222"/>
      <c r="AP22" s="222"/>
      <c r="AQ22" s="222"/>
      <c r="AR22" s="222"/>
      <c r="AS22" s="222"/>
      <c r="AT22" s="222"/>
      <c r="AU22" s="222"/>
      <c r="AV22" s="222"/>
      <c r="AW22" s="222"/>
      <c r="AX22" s="973"/>
    </row>
    <row r="23" spans="1:50" ht="25.5" customHeight="1" x14ac:dyDescent="0.15">
      <c r="A23" s="967"/>
      <c r="B23" s="968"/>
      <c r="C23" s="968"/>
      <c r="D23" s="968"/>
      <c r="E23" s="968"/>
      <c r="F23" s="969"/>
      <c r="G23" s="952" t="s">
        <v>654</v>
      </c>
      <c r="H23" s="953"/>
      <c r="I23" s="953"/>
      <c r="J23" s="953"/>
      <c r="K23" s="953"/>
      <c r="L23" s="953"/>
      <c r="M23" s="953"/>
      <c r="N23" s="953"/>
      <c r="O23" s="954"/>
      <c r="P23" s="919">
        <v>57</v>
      </c>
      <c r="Q23" s="920"/>
      <c r="R23" s="920"/>
      <c r="S23" s="920"/>
      <c r="T23" s="920"/>
      <c r="U23" s="920"/>
      <c r="V23" s="937"/>
      <c r="W23" s="919"/>
      <c r="X23" s="920"/>
      <c r="Y23" s="920"/>
      <c r="Z23" s="920"/>
      <c r="AA23" s="920"/>
      <c r="AB23" s="920"/>
      <c r="AC23" s="93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584</v>
      </c>
      <c r="H24" s="956"/>
      <c r="I24" s="956"/>
      <c r="J24" s="956"/>
      <c r="K24" s="956"/>
      <c r="L24" s="956"/>
      <c r="M24" s="956"/>
      <c r="N24" s="956"/>
      <c r="O24" s="957"/>
      <c r="P24" s="657">
        <v>7</v>
      </c>
      <c r="Q24" s="658"/>
      <c r="R24" s="658"/>
      <c r="S24" s="658"/>
      <c r="T24" s="658"/>
      <c r="U24" s="658"/>
      <c r="V24" s="659"/>
      <c r="W24" s="657"/>
      <c r="X24" s="658"/>
      <c r="Y24" s="658"/>
      <c r="Z24" s="658"/>
      <c r="AA24" s="658"/>
      <c r="AB24" s="658"/>
      <c r="AC24" s="659"/>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585</v>
      </c>
      <c r="H25" s="956"/>
      <c r="I25" s="956"/>
      <c r="J25" s="956"/>
      <c r="K25" s="956"/>
      <c r="L25" s="956"/>
      <c r="M25" s="956"/>
      <c r="N25" s="956"/>
      <c r="O25" s="957"/>
      <c r="P25" s="657">
        <v>5</v>
      </c>
      <c r="Q25" s="658"/>
      <c r="R25" s="658"/>
      <c r="S25" s="658"/>
      <c r="T25" s="658"/>
      <c r="U25" s="658"/>
      <c r="V25" s="659"/>
      <c r="W25" s="657"/>
      <c r="X25" s="658"/>
      <c r="Y25" s="658"/>
      <c r="Z25" s="658"/>
      <c r="AA25" s="658"/>
      <c r="AB25" s="658"/>
      <c r="AC25" s="659"/>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t="s">
        <v>586</v>
      </c>
      <c r="H26" s="956"/>
      <c r="I26" s="956"/>
      <c r="J26" s="956"/>
      <c r="K26" s="956"/>
      <c r="L26" s="956"/>
      <c r="M26" s="956"/>
      <c r="N26" s="956"/>
      <c r="O26" s="957"/>
      <c r="P26" s="657">
        <v>1</v>
      </c>
      <c r="Q26" s="658"/>
      <c r="R26" s="658"/>
      <c r="S26" s="658"/>
      <c r="T26" s="658"/>
      <c r="U26" s="658"/>
      <c r="V26" s="659"/>
      <c r="W26" s="657"/>
      <c r="X26" s="658"/>
      <c r="Y26" s="658"/>
      <c r="Z26" s="658"/>
      <c r="AA26" s="658"/>
      <c r="AB26" s="658"/>
      <c r="AC26" s="659"/>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customHeight="1" x14ac:dyDescent="0.15">
      <c r="A27" s="967"/>
      <c r="B27" s="968"/>
      <c r="C27" s="968"/>
      <c r="D27" s="968"/>
      <c r="E27" s="968"/>
      <c r="F27" s="969"/>
      <c r="G27" s="955" t="s">
        <v>587</v>
      </c>
      <c r="H27" s="956"/>
      <c r="I27" s="956"/>
      <c r="J27" s="956"/>
      <c r="K27" s="956"/>
      <c r="L27" s="956"/>
      <c r="M27" s="956"/>
      <c r="N27" s="956"/>
      <c r="O27" s="957"/>
      <c r="P27" s="657">
        <v>1</v>
      </c>
      <c r="Q27" s="658"/>
      <c r="R27" s="658"/>
      <c r="S27" s="658"/>
      <c r="T27" s="658"/>
      <c r="U27" s="658"/>
      <c r="V27" s="659"/>
      <c r="W27" s="657"/>
      <c r="X27" s="658"/>
      <c r="Y27" s="658"/>
      <c r="Z27" s="658"/>
      <c r="AA27" s="658"/>
      <c r="AB27" s="658"/>
      <c r="AC27" s="659"/>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460</v>
      </c>
      <c r="H28" s="959"/>
      <c r="I28" s="959"/>
      <c r="J28" s="959"/>
      <c r="K28" s="959"/>
      <c r="L28" s="959"/>
      <c r="M28" s="959"/>
      <c r="N28" s="959"/>
      <c r="O28" s="960"/>
      <c r="P28" s="878">
        <f>P29-SUM(P23:P27)</f>
        <v>0</v>
      </c>
      <c r="Q28" s="879"/>
      <c r="R28" s="879"/>
      <c r="S28" s="879"/>
      <c r="T28" s="879"/>
      <c r="U28" s="879"/>
      <c r="V28" s="880"/>
      <c r="W28" s="878">
        <f>W29-SUM(W23:W27)</f>
        <v>0</v>
      </c>
      <c r="X28" s="879"/>
      <c r="Y28" s="879"/>
      <c r="Z28" s="879"/>
      <c r="AA28" s="879"/>
      <c r="AB28" s="879"/>
      <c r="AC28" s="880"/>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457</v>
      </c>
      <c r="H29" s="962"/>
      <c r="I29" s="962"/>
      <c r="J29" s="962"/>
      <c r="K29" s="962"/>
      <c r="L29" s="962"/>
      <c r="M29" s="962"/>
      <c r="N29" s="962"/>
      <c r="O29" s="963"/>
      <c r="P29" s="657">
        <f>AK13</f>
        <v>71</v>
      </c>
      <c r="Q29" s="658"/>
      <c r="R29" s="658"/>
      <c r="S29" s="658"/>
      <c r="T29" s="658"/>
      <c r="U29" s="658"/>
      <c r="V29" s="659"/>
      <c r="W29" s="933">
        <f>AR13</f>
        <v>0</v>
      </c>
      <c r="X29" s="934"/>
      <c r="Y29" s="934"/>
      <c r="Z29" s="934"/>
      <c r="AA29" s="934"/>
      <c r="AB29" s="934"/>
      <c r="AC29" s="935"/>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472</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534</v>
      </c>
      <c r="AF30" s="859"/>
      <c r="AG30" s="859"/>
      <c r="AH30" s="860"/>
      <c r="AI30" s="858" t="s">
        <v>531</v>
      </c>
      <c r="AJ30" s="859"/>
      <c r="AK30" s="859"/>
      <c r="AL30" s="860"/>
      <c r="AM30" s="915" t="s">
        <v>526</v>
      </c>
      <c r="AN30" s="915"/>
      <c r="AO30" s="915"/>
      <c r="AP30" s="858"/>
      <c r="AQ30" s="767" t="s">
        <v>354</v>
      </c>
      <c r="AR30" s="768"/>
      <c r="AS30" s="768"/>
      <c r="AT30" s="769"/>
      <c r="AU30" s="774" t="s">
        <v>253</v>
      </c>
      <c r="AV30" s="774"/>
      <c r="AW30" s="774"/>
      <c r="AX30" s="916"/>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593</v>
      </c>
      <c r="AR31" s="200"/>
      <c r="AS31" s="133" t="s">
        <v>355</v>
      </c>
      <c r="AT31" s="134"/>
      <c r="AU31" s="199">
        <v>31</v>
      </c>
      <c r="AV31" s="199"/>
      <c r="AW31" s="398" t="s">
        <v>300</v>
      </c>
      <c r="AX31" s="399"/>
    </row>
    <row r="32" spans="1:50" ht="23.25" customHeight="1" x14ac:dyDescent="0.15">
      <c r="A32" s="403"/>
      <c r="B32" s="401"/>
      <c r="C32" s="401"/>
      <c r="D32" s="401"/>
      <c r="E32" s="401"/>
      <c r="F32" s="402"/>
      <c r="G32" s="564" t="s">
        <v>588</v>
      </c>
      <c r="H32" s="565"/>
      <c r="I32" s="565"/>
      <c r="J32" s="565"/>
      <c r="K32" s="565"/>
      <c r="L32" s="565"/>
      <c r="M32" s="565"/>
      <c r="N32" s="565"/>
      <c r="O32" s="566"/>
      <c r="P32" s="105" t="s">
        <v>589</v>
      </c>
      <c r="Q32" s="105"/>
      <c r="R32" s="105"/>
      <c r="S32" s="105"/>
      <c r="T32" s="105"/>
      <c r="U32" s="105"/>
      <c r="V32" s="105"/>
      <c r="W32" s="105"/>
      <c r="X32" s="106"/>
      <c r="Y32" s="471" t="s">
        <v>12</v>
      </c>
      <c r="Z32" s="531"/>
      <c r="AA32" s="532"/>
      <c r="AB32" s="461" t="s">
        <v>591</v>
      </c>
      <c r="AC32" s="461"/>
      <c r="AD32" s="461"/>
      <c r="AE32" s="218">
        <v>0</v>
      </c>
      <c r="AF32" s="219"/>
      <c r="AG32" s="219"/>
      <c r="AH32" s="219"/>
      <c r="AI32" s="218">
        <v>0</v>
      </c>
      <c r="AJ32" s="219"/>
      <c r="AK32" s="219"/>
      <c r="AL32" s="219"/>
      <c r="AM32" s="218">
        <v>0</v>
      </c>
      <c r="AN32" s="219"/>
      <c r="AO32" s="219"/>
      <c r="AP32" s="219"/>
      <c r="AQ32" s="340" t="s">
        <v>592</v>
      </c>
      <c r="AR32" s="207"/>
      <c r="AS32" s="207"/>
      <c r="AT32" s="341"/>
      <c r="AU32" s="219" t="s">
        <v>581</v>
      </c>
      <c r="AV32" s="219"/>
      <c r="AW32" s="219"/>
      <c r="AX32" s="221"/>
    </row>
    <row r="33" spans="1:50" ht="23.25"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591</v>
      </c>
      <c r="AC33" s="523"/>
      <c r="AD33" s="523"/>
      <c r="AE33" s="218">
        <v>0</v>
      </c>
      <c r="AF33" s="219"/>
      <c r="AG33" s="219"/>
      <c r="AH33" s="219"/>
      <c r="AI33" s="218">
        <v>0</v>
      </c>
      <c r="AJ33" s="219"/>
      <c r="AK33" s="219"/>
      <c r="AL33" s="219"/>
      <c r="AM33" s="218">
        <v>0</v>
      </c>
      <c r="AN33" s="219"/>
      <c r="AO33" s="219"/>
      <c r="AP33" s="219"/>
      <c r="AQ33" s="340" t="s">
        <v>592</v>
      </c>
      <c r="AR33" s="207"/>
      <c r="AS33" s="207"/>
      <c r="AT33" s="341"/>
      <c r="AU33" s="219">
        <v>0</v>
      </c>
      <c r="AV33" s="219"/>
      <c r="AW33" s="219"/>
      <c r="AX33" s="221"/>
    </row>
    <row r="34" spans="1:50" ht="23.25"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100</v>
      </c>
      <c r="AF34" s="219"/>
      <c r="AG34" s="219"/>
      <c r="AH34" s="219"/>
      <c r="AI34" s="218">
        <v>100</v>
      </c>
      <c r="AJ34" s="219"/>
      <c r="AK34" s="219"/>
      <c r="AL34" s="219"/>
      <c r="AM34" s="218">
        <v>100</v>
      </c>
      <c r="AN34" s="219"/>
      <c r="AO34" s="219"/>
      <c r="AP34" s="219"/>
      <c r="AQ34" s="340" t="s">
        <v>581</v>
      </c>
      <c r="AR34" s="207"/>
      <c r="AS34" s="207"/>
      <c r="AT34" s="341"/>
      <c r="AU34" s="219" t="s">
        <v>593</v>
      </c>
      <c r="AV34" s="219"/>
      <c r="AW34" s="219"/>
      <c r="AX34" s="221"/>
    </row>
    <row r="35" spans="1:50" ht="23.25" customHeight="1" x14ac:dyDescent="0.15">
      <c r="A35" s="226" t="s">
        <v>504</v>
      </c>
      <c r="B35" s="227"/>
      <c r="C35" s="227"/>
      <c r="D35" s="227"/>
      <c r="E35" s="227"/>
      <c r="F35" s="228"/>
      <c r="G35" s="232" t="s">
        <v>590</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0" t="s">
        <v>472</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0"/>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0" t="s">
        <v>472</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0"/>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4" t="s">
        <v>253</v>
      </c>
      <c r="AV51" s="924"/>
      <c r="AW51" s="924"/>
      <c r="AX51" s="925"/>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4" t="s">
        <v>253</v>
      </c>
      <c r="AV58" s="924"/>
      <c r="AW58" s="924"/>
      <c r="AX58" s="925"/>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87"/>
      <c r="I78" s="588"/>
      <c r="J78" s="588"/>
      <c r="K78" s="588"/>
      <c r="L78" s="588"/>
      <c r="M78" s="588"/>
      <c r="N78" s="588"/>
      <c r="O78" s="589"/>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47"/>
    </row>
    <row r="80" spans="1:50" ht="18.75" hidden="1" customHeight="1" x14ac:dyDescent="0.15">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6"/>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594</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597</v>
      </c>
      <c r="AC101" s="461"/>
      <c r="AD101" s="461"/>
      <c r="AE101" s="218">
        <v>1</v>
      </c>
      <c r="AF101" s="219"/>
      <c r="AG101" s="219"/>
      <c r="AH101" s="220"/>
      <c r="AI101" s="218">
        <v>5</v>
      </c>
      <c r="AJ101" s="219"/>
      <c r="AK101" s="219"/>
      <c r="AL101" s="220"/>
      <c r="AM101" s="218">
        <v>5</v>
      </c>
      <c r="AN101" s="219"/>
      <c r="AO101" s="219"/>
      <c r="AP101" s="220"/>
      <c r="AQ101" s="218" t="s">
        <v>581</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597</v>
      </c>
      <c r="AC102" s="461"/>
      <c r="AD102" s="461"/>
      <c r="AE102" s="418">
        <v>1</v>
      </c>
      <c r="AF102" s="418"/>
      <c r="AG102" s="418"/>
      <c r="AH102" s="418"/>
      <c r="AI102" s="418">
        <v>1</v>
      </c>
      <c r="AJ102" s="418"/>
      <c r="AK102" s="418"/>
      <c r="AL102" s="418"/>
      <c r="AM102" s="418">
        <v>5</v>
      </c>
      <c r="AN102" s="418"/>
      <c r="AO102" s="418"/>
      <c r="AP102" s="418"/>
      <c r="AQ102" s="273">
        <v>6</v>
      </c>
      <c r="AR102" s="274"/>
      <c r="AS102" s="274"/>
      <c r="AT102" s="319"/>
      <c r="AU102" s="273"/>
      <c r="AV102" s="274"/>
      <c r="AW102" s="274"/>
      <c r="AX102" s="319"/>
    </row>
    <row r="103" spans="1:60" ht="31.5"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customHeight="1" x14ac:dyDescent="0.15">
      <c r="A104" s="422"/>
      <c r="B104" s="423"/>
      <c r="C104" s="423"/>
      <c r="D104" s="423"/>
      <c r="E104" s="423"/>
      <c r="F104" s="424"/>
      <c r="G104" s="105" t="s">
        <v>595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597</v>
      </c>
      <c r="AC104" s="546"/>
      <c r="AD104" s="547"/>
      <c r="AE104" s="218">
        <v>50</v>
      </c>
      <c r="AF104" s="219"/>
      <c r="AG104" s="219"/>
      <c r="AH104" s="220"/>
      <c r="AI104" s="218">
        <v>44</v>
      </c>
      <c r="AJ104" s="219"/>
      <c r="AK104" s="219"/>
      <c r="AL104" s="220"/>
      <c r="AM104" s="218">
        <v>54</v>
      </c>
      <c r="AN104" s="219"/>
      <c r="AO104" s="219"/>
      <c r="AP104" s="220"/>
      <c r="AQ104" s="218" t="s">
        <v>579</v>
      </c>
      <c r="AR104" s="219"/>
      <c r="AS104" s="219"/>
      <c r="AT104" s="220"/>
      <c r="AU104" s="218"/>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597</v>
      </c>
      <c r="AC105" s="469"/>
      <c r="AD105" s="470"/>
      <c r="AE105" s="418">
        <v>48</v>
      </c>
      <c r="AF105" s="418"/>
      <c r="AG105" s="418"/>
      <c r="AH105" s="418"/>
      <c r="AI105" s="418">
        <v>45</v>
      </c>
      <c r="AJ105" s="418"/>
      <c r="AK105" s="418"/>
      <c r="AL105" s="418"/>
      <c r="AM105" s="418">
        <v>54</v>
      </c>
      <c r="AN105" s="418"/>
      <c r="AO105" s="418"/>
      <c r="AP105" s="418"/>
      <c r="AQ105" s="218">
        <v>45</v>
      </c>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40.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534</v>
      </c>
      <c r="AF115" s="416"/>
      <c r="AG115" s="416"/>
      <c r="AH115" s="417"/>
      <c r="AI115" s="415" t="s">
        <v>531</v>
      </c>
      <c r="AJ115" s="416"/>
      <c r="AK115" s="416"/>
      <c r="AL115" s="417"/>
      <c r="AM115" s="415" t="s">
        <v>526</v>
      </c>
      <c r="AN115" s="416"/>
      <c r="AO115" s="416"/>
      <c r="AP115" s="417"/>
      <c r="AQ115" s="591" t="s">
        <v>521</v>
      </c>
      <c r="AR115" s="592"/>
      <c r="AS115" s="592"/>
      <c r="AT115" s="592"/>
      <c r="AU115" s="592"/>
      <c r="AV115" s="592"/>
      <c r="AW115" s="592"/>
      <c r="AX115" s="593"/>
    </row>
    <row r="116" spans="1:50" ht="23.25" customHeight="1" x14ac:dyDescent="0.15">
      <c r="A116" s="439"/>
      <c r="B116" s="440"/>
      <c r="C116" s="440"/>
      <c r="D116" s="440"/>
      <c r="E116" s="440"/>
      <c r="F116" s="441"/>
      <c r="G116" s="393" t="s">
        <v>596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598</v>
      </c>
      <c r="AC116" s="463"/>
      <c r="AD116" s="464"/>
      <c r="AE116" s="418">
        <v>293478</v>
      </c>
      <c r="AF116" s="418"/>
      <c r="AG116" s="418"/>
      <c r="AH116" s="418"/>
      <c r="AI116" s="418">
        <v>337143</v>
      </c>
      <c r="AJ116" s="418"/>
      <c r="AK116" s="418"/>
      <c r="AL116" s="418"/>
      <c r="AM116" s="418">
        <v>358382</v>
      </c>
      <c r="AN116" s="418"/>
      <c r="AO116" s="418"/>
      <c r="AP116" s="418"/>
      <c r="AQ116" s="218">
        <v>420118</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599</v>
      </c>
      <c r="AC117" s="473"/>
      <c r="AD117" s="474"/>
      <c r="AE117" s="551" t="s">
        <v>600</v>
      </c>
      <c r="AF117" s="551"/>
      <c r="AG117" s="551"/>
      <c r="AH117" s="551"/>
      <c r="AI117" s="551" t="s">
        <v>601</v>
      </c>
      <c r="AJ117" s="551"/>
      <c r="AK117" s="551"/>
      <c r="AL117" s="551"/>
      <c r="AM117" s="551" t="s">
        <v>655</v>
      </c>
      <c r="AN117" s="551"/>
      <c r="AO117" s="551"/>
      <c r="AP117" s="551"/>
      <c r="AQ117" s="551" t="s">
        <v>602</v>
      </c>
      <c r="AR117" s="551"/>
      <c r="AS117" s="551"/>
      <c r="AT117" s="551"/>
      <c r="AU117" s="551"/>
      <c r="AV117" s="551"/>
      <c r="AW117" s="551"/>
      <c r="AX117" s="552"/>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534</v>
      </c>
      <c r="AF118" s="416"/>
      <c r="AG118" s="416"/>
      <c r="AH118" s="417"/>
      <c r="AI118" s="415" t="s">
        <v>531</v>
      </c>
      <c r="AJ118" s="416"/>
      <c r="AK118" s="416"/>
      <c r="AL118" s="417"/>
      <c r="AM118" s="415" t="s">
        <v>526</v>
      </c>
      <c r="AN118" s="416"/>
      <c r="AO118" s="416"/>
      <c r="AP118" s="417"/>
      <c r="AQ118" s="591" t="s">
        <v>521</v>
      </c>
      <c r="AR118" s="592"/>
      <c r="AS118" s="592"/>
      <c r="AT118" s="592"/>
      <c r="AU118" s="592"/>
      <c r="AV118" s="592"/>
      <c r="AW118" s="592"/>
      <c r="AX118" s="593"/>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534</v>
      </c>
      <c r="AF121" s="416"/>
      <c r="AG121" s="416"/>
      <c r="AH121" s="417"/>
      <c r="AI121" s="415" t="s">
        <v>531</v>
      </c>
      <c r="AJ121" s="416"/>
      <c r="AK121" s="416"/>
      <c r="AL121" s="417"/>
      <c r="AM121" s="415" t="s">
        <v>526</v>
      </c>
      <c r="AN121" s="416"/>
      <c r="AO121" s="416"/>
      <c r="AP121" s="417"/>
      <c r="AQ121" s="591" t="s">
        <v>521</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535</v>
      </c>
      <c r="AF124" s="416"/>
      <c r="AG124" s="416"/>
      <c r="AH124" s="417"/>
      <c r="AI124" s="415" t="s">
        <v>531</v>
      </c>
      <c r="AJ124" s="416"/>
      <c r="AK124" s="416"/>
      <c r="AL124" s="417"/>
      <c r="AM124" s="415" t="s">
        <v>526</v>
      </c>
      <c r="AN124" s="416"/>
      <c r="AO124" s="416"/>
      <c r="AP124" s="417"/>
      <c r="AQ124" s="591" t="s">
        <v>521</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534</v>
      </c>
      <c r="AF127" s="416"/>
      <c r="AG127" s="416"/>
      <c r="AH127" s="417"/>
      <c r="AI127" s="415" t="s">
        <v>531</v>
      </c>
      <c r="AJ127" s="416"/>
      <c r="AK127" s="416"/>
      <c r="AL127" s="417"/>
      <c r="AM127" s="415" t="s">
        <v>526</v>
      </c>
      <c r="AN127" s="416"/>
      <c r="AO127" s="416"/>
      <c r="AP127" s="417"/>
      <c r="AQ127" s="591" t="s">
        <v>521</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564</v>
      </c>
      <c r="B130" s="185"/>
      <c r="C130" s="184" t="s">
        <v>358</v>
      </c>
      <c r="D130" s="185"/>
      <c r="E130" s="169" t="s">
        <v>387</v>
      </c>
      <c r="F130" s="170"/>
      <c r="G130" s="171" t="s">
        <v>603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604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21.75" customHeight="1" x14ac:dyDescent="0.15">
      <c r="A134" s="189"/>
      <c r="B134" s="186"/>
      <c r="C134" s="180"/>
      <c r="D134" s="186"/>
      <c r="E134" s="180"/>
      <c r="F134" s="181"/>
      <c r="G134" s="104" t="s">
        <v>605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581</v>
      </c>
      <c r="AC134" s="205"/>
      <c r="AD134" s="205"/>
      <c r="AE134" s="206" t="s">
        <v>581</v>
      </c>
      <c r="AF134" s="207"/>
      <c r="AG134" s="207"/>
      <c r="AH134" s="207"/>
      <c r="AI134" s="206" t="s">
        <v>581</v>
      </c>
      <c r="AJ134" s="207"/>
      <c r="AK134" s="207"/>
      <c r="AL134" s="207"/>
      <c r="AM134" s="206" t="s">
        <v>605</v>
      </c>
      <c r="AN134" s="207"/>
      <c r="AO134" s="207"/>
      <c r="AP134" s="207"/>
      <c r="AQ134" s="206" t="s">
        <v>593</v>
      </c>
      <c r="AR134" s="207"/>
      <c r="AS134" s="207"/>
      <c r="AT134" s="207"/>
      <c r="AU134" s="206" t="s">
        <v>583</v>
      </c>
      <c r="AV134" s="207"/>
      <c r="AW134" s="207"/>
      <c r="AX134" s="208"/>
    </row>
    <row r="135" spans="1:50" ht="18"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581</v>
      </c>
      <c r="AC135" s="213"/>
      <c r="AD135" s="213"/>
      <c r="AE135" s="206" t="s">
        <v>579</v>
      </c>
      <c r="AF135" s="207"/>
      <c r="AG135" s="207"/>
      <c r="AH135" s="207"/>
      <c r="AI135" s="206" t="s">
        <v>581</v>
      </c>
      <c r="AJ135" s="207"/>
      <c r="AK135" s="207"/>
      <c r="AL135" s="207"/>
      <c r="AM135" s="206" t="s">
        <v>579</v>
      </c>
      <c r="AN135" s="207"/>
      <c r="AO135" s="207"/>
      <c r="AP135" s="207"/>
      <c r="AQ135" s="206" t="s">
        <v>605</v>
      </c>
      <c r="AR135" s="207"/>
      <c r="AS135" s="207"/>
      <c r="AT135" s="207"/>
      <c r="AU135" s="206" t="s">
        <v>579</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13.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7.25" customHeight="1" x14ac:dyDescent="0.15">
      <c r="A154" s="189"/>
      <c r="B154" s="186"/>
      <c r="C154" s="180"/>
      <c r="D154" s="186"/>
      <c r="E154" s="180"/>
      <c r="F154" s="181"/>
      <c r="G154" s="104" t="s">
        <v>581</v>
      </c>
      <c r="H154" s="105"/>
      <c r="I154" s="105"/>
      <c r="J154" s="105"/>
      <c r="K154" s="105"/>
      <c r="L154" s="105"/>
      <c r="M154" s="105"/>
      <c r="N154" s="105"/>
      <c r="O154" s="105"/>
      <c r="P154" s="106"/>
      <c r="Q154" s="125" t="s">
        <v>581</v>
      </c>
      <c r="R154" s="105"/>
      <c r="S154" s="105"/>
      <c r="T154" s="105"/>
      <c r="U154" s="105"/>
      <c r="V154" s="105"/>
      <c r="W154" s="105"/>
      <c r="X154" s="105"/>
      <c r="Y154" s="105"/>
      <c r="Z154" s="105"/>
      <c r="AA154" s="293"/>
      <c r="AB154" s="141" t="s">
        <v>581</v>
      </c>
      <c r="AC154" s="142"/>
      <c r="AD154" s="142"/>
      <c r="AE154" s="147" t="s">
        <v>581</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9.7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15.75"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581</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11.25"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606</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6.2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1"/>
      <c r="E430" s="174" t="s">
        <v>544</v>
      </c>
      <c r="F430" s="898"/>
      <c r="G430" s="899" t="s">
        <v>374</v>
      </c>
      <c r="H430" s="123"/>
      <c r="I430" s="123"/>
      <c r="J430" s="900" t="s">
        <v>578</v>
      </c>
      <c r="K430" s="901"/>
      <c r="L430" s="901"/>
      <c r="M430" s="901"/>
      <c r="N430" s="901"/>
      <c r="O430" s="901"/>
      <c r="P430" s="901"/>
      <c r="Q430" s="901"/>
      <c r="R430" s="901"/>
      <c r="S430" s="901"/>
      <c r="T430" s="902"/>
      <c r="U430" s="588" t="s">
        <v>607</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579</v>
      </c>
      <c r="AF432" s="200"/>
      <c r="AG432" s="133" t="s">
        <v>355</v>
      </c>
      <c r="AH432" s="134"/>
      <c r="AI432" s="156"/>
      <c r="AJ432" s="156"/>
      <c r="AK432" s="156"/>
      <c r="AL432" s="154"/>
      <c r="AM432" s="156"/>
      <c r="AN432" s="156"/>
      <c r="AO432" s="156"/>
      <c r="AP432" s="154"/>
      <c r="AQ432" s="590" t="s">
        <v>581</v>
      </c>
      <c r="AR432" s="200"/>
      <c r="AS432" s="133" t="s">
        <v>355</v>
      </c>
      <c r="AT432" s="134"/>
      <c r="AU432" s="200" t="s">
        <v>581</v>
      </c>
      <c r="AV432" s="200"/>
      <c r="AW432" s="133" t="s">
        <v>300</v>
      </c>
      <c r="AX432" s="195"/>
    </row>
    <row r="433" spans="1:50" ht="23.25" customHeight="1" x14ac:dyDescent="0.15">
      <c r="A433" s="189"/>
      <c r="B433" s="186"/>
      <c r="C433" s="180"/>
      <c r="D433" s="186"/>
      <c r="E433" s="342"/>
      <c r="F433" s="343"/>
      <c r="G433" s="104" t="s">
        <v>645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581</v>
      </c>
      <c r="AC433" s="213"/>
      <c r="AD433" s="213"/>
      <c r="AE433" s="340" t="s">
        <v>581</v>
      </c>
      <c r="AF433" s="207"/>
      <c r="AG433" s="207"/>
      <c r="AH433" s="207"/>
      <c r="AI433" s="340" t="s">
        <v>581</v>
      </c>
      <c r="AJ433" s="207"/>
      <c r="AK433" s="207"/>
      <c r="AL433" s="207"/>
      <c r="AM433" s="340" t="s">
        <v>583</v>
      </c>
      <c r="AN433" s="207"/>
      <c r="AO433" s="207"/>
      <c r="AP433" s="341"/>
      <c r="AQ433" s="340" t="s">
        <v>581</v>
      </c>
      <c r="AR433" s="207"/>
      <c r="AS433" s="207"/>
      <c r="AT433" s="341"/>
      <c r="AU433" s="207" t="s">
        <v>581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605</v>
      </c>
      <c r="AC434" s="205"/>
      <c r="AD434" s="205"/>
      <c r="AE434" s="340" t="s">
        <v>581</v>
      </c>
      <c r="AF434" s="207"/>
      <c r="AG434" s="207"/>
      <c r="AH434" s="341"/>
      <c r="AI434" s="340" t="s">
        <v>581</v>
      </c>
      <c r="AJ434" s="207"/>
      <c r="AK434" s="207"/>
      <c r="AL434" s="207"/>
      <c r="AM434" s="340" t="s">
        <v>646</v>
      </c>
      <c r="AN434" s="207"/>
      <c r="AO434" s="207"/>
      <c r="AP434" s="341"/>
      <c r="AQ434" s="340" t="s">
        <v>581</v>
      </c>
      <c r="AR434" s="207"/>
      <c r="AS434" s="207"/>
      <c r="AT434" s="341"/>
      <c r="AU434" s="207" t="s">
        <v>579</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581</v>
      </c>
      <c r="AF435" s="207"/>
      <c r="AG435" s="207"/>
      <c r="AH435" s="341"/>
      <c r="AI435" s="340" t="s">
        <v>647</v>
      </c>
      <c r="AJ435" s="207"/>
      <c r="AK435" s="207"/>
      <c r="AL435" s="207"/>
      <c r="AM435" s="340" t="s">
        <v>581</v>
      </c>
      <c r="AN435" s="207"/>
      <c r="AO435" s="207"/>
      <c r="AP435" s="341"/>
      <c r="AQ435" s="340" t="s">
        <v>581</v>
      </c>
      <c r="AR435" s="207"/>
      <c r="AS435" s="207"/>
      <c r="AT435" s="341"/>
      <c r="AU435" s="207" t="s">
        <v>648</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0"/>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583</v>
      </c>
      <c r="AF457" s="200"/>
      <c r="AG457" s="133" t="s">
        <v>355</v>
      </c>
      <c r="AH457" s="134"/>
      <c r="AI457" s="156"/>
      <c r="AJ457" s="156"/>
      <c r="AK457" s="156"/>
      <c r="AL457" s="154"/>
      <c r="AM457" s="156"/>
      <c r="AN457" s="156"/>
      <c r="AO457" s="156"/>
      <c r="AP457" s="154"/>
      <c r="AQ457" s="590" t="s">
        <v>581</v>
      </c>
      <c r="AR457" s="200"/>
      <c r="AS457" s="133" t="s">
        <v>355</v>
      </c>
      <c r="AT457" s="134"/>
      <c r="AU457" s="200" t="s">
        <v>645</v>
      </c>
      <c r="AV457" s="200"/>
      <c r="AW457" s="133" t="s">
        <v>300</v>
      </c>
      <c r="AX457" s="195"/>
    </row>
    <row r="458" spans="1:50" ht="23.25" customHeight="1" x14ac:dyDescent="0.15">
      <c r="A458" s="189"/>
      <c r="B458" s="186"/>
      <c r="C458" s="180"/>
      <c r="D458" s="186"/>
      <c r="E458" s="342"/>
      <c r="F458" s="343"/>
      <c r="G458" s="104" t="s">
        <v>581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581</v>
      </c>
      <c r="AC458" s="213"/>
      <c r="AD458" s="213"/>
      <c r="AE458" s="340" t="s">
        <v>645</v>
      </c>
      <c r="AF458" s="207"/>
      <c r="AG458" s="207"/>
      <c r="AH458" s="207"/>
      <c r="AI458" s="340" t="s">
        <v>581</v>
      </c>
      <c r="AJ458" s="207"/>
      <c r="AK458" s="207"/>
      <c r="AL458" s="207"/>
      <c r="AM458" s="340" t="s">
        <v>649</v>
      </c>
      <c r="AN458" s="207"/>
      <c r="AO458" s="207"/>
      <c r="AP458" s="341"/>
      <c r="AQ458" s="340" t="s">
        <v>581</v>
      </c>
      <c r="AR458" s="207"/>
      <c r="AS458" s="207"/>
      <c r="AT458" s="341"/>
      <c r="AU458" s="207" t="s">
        <v>581</v>
      </c>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607</v>
      </c>
      <c r="AC459" s="205"/>
      <c r="AD459" s="205"/>
      <c r="AE459" s="340" t="s">
        <v>581</v>
      </c>
      <c r="AF459" s="207"/>
      <c r="AG459" s="207"/>
      <c r="AH459" s="341"/>
      <c r="AI459" s="340" t="s">
        <v>645</v>
      </c>
      <c r="AJ459" s="207"/>
      <c r="AK459" s="207"/>
      <c r="AL459" s="207"/>
      <c r="AM459" s="340" t="s">
        <v>581</v>
      </c>
      <c r="AN459" s="207"/>
      <c r="AO459" s="207"/>
      <c r="AP459" s="341"/>
      <c r="AQ459" s="340" t="s">
        <v>581</v>
      </c>
      <c r="AR459" s="207"/>
      <c r="AS459" s="207"/>
      <c r="AT459" s="341"/>
      <c r="AU459" s="207" t="s">
        <v>581</v>
      </c>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581</v>
      </c>
      <c r="AF460" s="207"/>
      <c r="AG460" s="207"/>
      <c r="AH460" s="341"/>
      <c r="AI460" s="340" t="s">
        <v>583</v>
      </c>
      <c r="AJ460" s="207"/>
      <c r="AK460" s="207"/>
      <c r="AL460" s="207"/>
      <c r="AM460" s="340" t="s">
        <v>650</v>
      </c>
      <c r="AN460" s="207"/>
      <c r="AO460" s="207"/>
      <c r="AP460" s="341"/>
      <c r="AQ460" s="340" t="s">
        <v>583</v>
      </c>
      <c r="AR460" s="207"/>
      <c r="AS460" s="207"/>
      <c r="AT460" s="341"/>
      <c r="AU460" s="207" t="s">
        <v>650</v>
      </c>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581</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899" t="s">
        <v>374</v>
      </c>
      <c r="H484" s="123"/>
      <c r="I484" s="123"/>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899" t="s">
        <v>374</v>
      </c>
      <c r="H538" s="123"/>
      <c r="I538" s="123"/>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899" t="s">
        <v>374</v>
      </c>
      <c r="H592" s="123"/>
      <c r="I592" s="123"/>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899" t="s">
        <v>374</v>
      </c>
      <c r="H646" s="123"/>
      <c r="I646" s="123"/>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44.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573</v>
      </c>
      <c r="AE702" s="346"/>
      <c r="AF702" s="346"/>
      <c r="AG702" s="385" t="s">
        <v>642</v>
      </c>
      <c r="AH702" s="386"/>
      <c r="AI702" s="386"/>
      <c r="AJ702" s="386"/>
      <c r="AK702" s="386"/>
      <c r="AL702" s="386"/>
      <c r="AM702" s="386"/>
      <c r="AN702" s="386"/>
      <c r="AO702" s="386"/>
      <c r="AP702" s="386"/>
      <c r="AQ702" s="386"/>
      <c r="AR702" s="386"/>
      <c r="AS702" s="386"/>
      <c r="AT702" s="386"/>
      <c r="AU702" s="386"/>
      <c r="AV702" s="386"/>
      <c r="AW702" s="386"/>
      <c r="AX702" s="387"/>
    </row>
    <row r="703" spans="1:50" ht="41.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573</v>
      </c>
      <c r="AE703" s="329"/>
      <c r="AF703" s="329"/>
      <c r="AG703" s="101" t="s">
        <v>643</v>
      </c>
      <c r="AH703" s="102"/>
      <c r="AI703" s="102"/>
      <c r="AJ703" s="102"/>
      <c r="AK703" s="102"/>
      <c r="AL703" s="102"/>
      <c r="AM703" s="102"/>
      <c r="AN703" s="102"/>
      <c r="AO703" s="102"/>
      <c r="AP703" s="102"/>
      <c r="AQ703" s="102"/>
      <c r="AR703" s="102"/>
      <c r="AS703" s="102"/>
      <c r="AT703" s="102"/>
      <c r="AU703" s="102"/>
      <c r="AV703" s="102"/>
      <c r="AW703" s="102"/>
      <c r="AX703" s="103"/>
    </row>
    <row r="704" spans="1:50" ht="56.25"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573</v>
      </c>
      <c r="AE704" s="783"/>
      <c r="AF704" s="783"/>
      <c r="AG704" s="167" t="s">
        <v>644</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636</v>
      </c>
      <c r="AE705" s="715"/>
      <c r="AF705" s="715"/>
      <c r="AG705" s="125" t="s">
        <v>641</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4"/>
      <c r="D706" s="795"/>
      <c r="E706" s="730" t="s">
        <v>505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637</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638</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632</v>
      </c>
      <c r="AE708" s="605"/>
      <c r="AF708" s="605"/>
      <c r="AG708" s="742" t="s">
        <v>579</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676</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632</v>
      </c>
      <c r="AE710" s="329"/>
      <c r="AF710" s="329"/>
      <c r="AG710" s="101" t="s">
        <v>593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640</v>
      </c>
      <c r="AH711" s="102"/>
      <c r="AI711" s="102"/>
      <c r="AJ711" s="102"/>
      <c r="AK711" s="102"/>
      <c r="AL711" s="102"/>
      <c r="AM711" s="102"/>
      <c r="AN711" s="102"/>
      <c r="AO711" s="102"/>
      <c r="AP711" s="102"/>
      <c r="AQ711" s="102"/>
      <c r="AR711" s="102"/>
      <c r="AS711" s="102"/>
      <c r="AT711" s="102"/>
      <c r="AU711" s="102"/>
      <c r="AV711" s="102"/>
      <c r="AW711" s="102"/>
      <c r="AX711" s="103"/>
    </row>
    <row r="712" spans="1:50" ht="46.5" customHeight="1" x14ac:dyDescent="0.15">
      <c r="A712" s="642"/>
      <c r="B712" s="644"/>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573</v>
      </c>
      <c r="AE712" s="783"/>
      <c r="AF712" s="783"/>
      <c r="AG712" s="810" t="s">
        <v>674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8" t="s">
        <v>470</v>
      </c>
      <c r="D713" s="949"/>
      <c r="E713" s="949"/>
      <c r="F713" s="949"/>
      <c r="G713" s="949"/>
      <c r="H713" s="949"/>
      <c r="I713" s="949"/>
      <c r="J713" s="949"/>
      <c r="K713" s="949"/>
      <c r="L713" s="949"/>
      <c r="M713" s="949"/>
      <c r="N713" s="949"/>
      <c r="O713" s="949"/>
      <c r="P713" s="949"/>
      <c r="Q713" s="949"/>
      <c r="R713" s="949"/>
      <c r="S713" s="949"/>
      <c r="T713" s="949"/>
      <c r="U713" s="949"/>
      <c r="V713" s="949"/>
      <c r="W713" s="949"/>
      <c r="X713" s="949"/>
      <c r="Y713" s="949"/>
      <c r="Z713" s="949"/>
      <c r="AA713" s="949"/>
      <c r="AB713" s="949"/>
      <c r="AC713" s="950"/>
      <c r="AD713" s="328" t="s">
        <v>632</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446</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573</v>
      </c>
      <c r="AE714" s="808"/>
      <c r="AF714" s="809"/>
      <c r="AG714" s="736" t="s">
        <v>639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447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573</v>
      </c>
      <c r="AE715" s="605"/>
      <c r="AF715" s="656"/>
      <c r="AG715" s="742" t="s">
        <v>634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632</v>
      </c>
      <c r="AE716" s="627"/>
      <c r="AF716" s="627"/>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573</v>
      </c>
      <c r="AE717" s="329"/>
      <c r="AF717" s="329"/>
      <c r="AG717" s="101" t="s">
        <v>635</v>
      </c>
      <c r="AH717" s="102"/>
      <c r="AI717" s="102"/>
      <c r="AJ717" s="102"/>
      <c r="AK717" s="102"/>
      <c r="AL717" s="102"/>
      <c r="AM717" s="102"/>
      <c r="AN717" s="102"/>
      <c r="AO717" s="102"/>
      <c r="AP717" s="102"/>
      <c r="AQ717" s="102"/>
      <c r="AR717" s="102"/>
      <c r="AS717" s="102"/>
      <c r="AT717" s="102"/>
      <c r="AU717" s="102"/>
      <c r="AV717" s="102"/>
      <c r="AW717" s="102"/>
      <c r="AX717" s="103"/>
    </row>
    <row r="718" spans="1:50" ht="55.5"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632</v>
      </c>
      <c r="AE718" s="329"/>
      <c r="AF718" s="329"/>
      <c r="AG718" s="127" t="s">
        <v>633</v>
      </c>
      <c r="AH718" s="111"/>
      <c r="AI718" s="111"/>
      <c r="AJ718" s="111"/>
      <c r="AK718" s="111"/>
      <c r="AL718" s="111"/>
      <c r="AM718" s="111"/>
      <c r="AN718" s="111"/>
      <c r="AO718" s="111"/>
      <c r="AP718" s="111"/>
      <c r="AQ718" s="111"/>
      <c r="AR718" s="111"/>
      <c r="AS718" s="111"/>
      <c r="AT718" s="111"/>
      <c r="AU718" s="111"/>
      <c r="AV718" s="111"/>
      <c r="AW718" s="111"/>
      <c r="AX718" s="128"/>
    </row>
    <row r="719" spans="1:50" ht="36"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632</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8"/>
      <c r="B720" s="779"/>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100.5" customHeight="1" x14ac:dyDescent="0.15">
      <c r="A726" s="640" t="s">
        <v>48</v>
      </c>
      <c r="B726" s="802"/>
      <c r="C726" s="815" t="s">
        <v>53</v>
      </c>
      <c r="D726" s="837"/>
      <c r="E726" s="837"/>
      <c r="F726" s="838"/>
      <c r="G726" s="577" t="s">
        <v>675</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40.5" customHeight="1" thickBot="1" x14ac:dyDescent="0.2">
      <c r="A727" s="803"/>
      <c r="B727" s="804"/>
      <c r="C727" s="748" t="s">
        <v>57</v>
      </c>
      <c r="D727" s="749"/>
      <c r="E727" s="749"/>
      <c r="F727" s="750"/>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48" customHeight="1" thickBot="1" x14ac:dyDescent="0.2">
      <c r="A729" s="634" t="s">
        <v>678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51" customHeight="1" thickBot="1" x14ac:dyDescent="0.2">
      <c r="A731" s="799" t="s">
        <v>257</v>
      </c>
      <c r="B731" s="800"/>
      <c r="C731" s="800"/>
      <c r="D731" s="800"/>
      <c r="E731" s="801"/>
      <c r="F731" s="729" t="s">
        <v>679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475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548</v>
      </c>
      <c r="B737" s="210"/>
      <c r="C737" s="210"/>
      <c r="D737" s="211"/>
      <c r="E737" s="990" t="s">
        <v>623</v>
      </c>
      <c r="F737" s="990"/>
      <c r="G737" s="990"/>
      <c r="H737" s="990"/>
      <c r="I737" s="990"/>
      <c r="J737" s="990"/>
      <c r="K737" s="990"/>
      <c r="L737" s="990"/>
      <c r="M737" s="990"/>
      <c r="N737" s="365" t="s">
        <v>541</v>
      </c>
      <c r="O737" s="365"/>
      <c r="P737" s="365"/>
      <c r="Q737" s="365"/>
      <c r="R737" s="990" t="s">
        <v>624</v>
      </c>
      <c r="S737" s="990"/>
      <c r="T737" s="990"/>
      <c r="U737" s="990"/>
      <c r="V737" s="990"/>
      <c r="W737" s="990"/>
      <c r="X737" s="990"/>
      <c r="Y737" s="990"/>
      <c r="Z737" s="990"/>
      <c r="AA737" s="365" t="s">
        <v>540</v>
      </c>
      <c r="AB737" s="365"/>
      <c r="AC737" s="365"/>
      <c r="AD737" s="365"/>
      <c r="AE737" s="990" t="s">
        <v>625</v>
      </c>
      <c r="AF737" s="990"/>
      <c r="AG737" s="990"/>
      <c r="AH737" s="990"/>
      <c r="AI737" s="990"/>
      <c r="AJ737" s="990"/>
      <c r="AK737" s="990"/>
      <c r="AL737" s="990"/>
      <c r="AM737" s="990"/>
      <c r="AN737" s="365" t="s">
        <v>539</v>
      </c>
      <c r="AO737" s="365"/>
      <c r="AP737" s="365"/>
      <c r="AQ737" s="365"/>
      <c r="AR737" s="982" t="s">
        <v>626</v>
      </c>
      <c r="AS737" s="983"/>
      <c r="AT737" s="983"/>
      <c r="AU737" s="983"/>
      <c r="AV737" s="983"/>
      <c r="AW737" s="983"/>
      <c r="AX737" s="984"/>
      <c r="AY737" s="89"/>
      <c r="AZ737" s="89"/>
    </row>
    <row r="738" spans="1:52" ht="24.75" customHeight="1" x14ac:dyDescent="0.15">
      <c r="A738" s="991" t="s">
        <v>538</v>
      </c>
      <c r="B738" s="210"/>
      <c r="C738" s="210"/>
      <c r="D738" s="211"/>
      <c r="E738" s="990" t="s">
        <v>627</v>
      </c>
      <c r="F738" s="990"/>
      <c r="G738" s="990"/>
      <c r="H738" s="990"/>
      <c r="I738" s="990"/>
      <c r="J738" s="990"/>
      <c r="K738" s="990"/>
      <c r="L738" s="990"/>
      <c r="M738" s="990"/>
      <c r="N738" s="365" t="s">
        <v>537</v>
      </c>
      <c r="O738" s="365"/>
      <c r="P738" s="365"/>
      <c r="Q738" s="365"/>
      <c r="R738" s="990" t="s">
        <v>628</v>
      </c>
      <c r="S738" s="990"/>
      <c r="T738" s="990"/>
      <c r="U738" s="990"/>
      <c r="V738" s="990"/>
      <c r="W738" s="990"/>
      <c r="X738" s="990"/>
      <c r="Y738" s="990"/>
      <c r="Z738" s="990"/>
      <c r="AA738" s="365" t="s">
        <v>536</v>
      </c>
      <c r="AB738" s="365"/>
      <c r="AC738" s="365"/>
      <c r="AD738" s="365"/>
      <c r="AE738" s="990" t="s">
        <v>629</v>
      </c>
      <c r="AF738" s="990"/>
      <c r="AG738" s="990"/>
      <c r="AH738" s="990"/>
      <c r="AI738" s="990"/>
      <c r="AJ738" s="990"/>
      <c r="AK738" s="990"/>
      <c r="AL738" s="990"/>
      <c r="AM738" s="990"/>
      <c r="AN738" s="365" t="s">
        <v>532</v>
      </c>
      <c r="AO738" s="365"/>
      <c r="AP738" s="365"/>
      <c r="AQ738" s="365"/>
      <c r="AR738" s="982" t="s">
        <v>630</v>
      </c>
      <c r="AS738" s="983"/>
      <c r="AT738" s="983"/>
      <c r="AU738" s="983"/>
      <c r="AV738" s="983"/>
      <c r="AW738" s="983"/>
      <c r="AX738" s="984"/>
    </row>
    <row r="739" spans="1:52" ht="24.75" customHeight="1" thickBot="1" x14ac:dyDescent="0.2">
      <c r="A739" s="992" t="s">
        <v>528</v>
      </c>
      <c r="B739" s="993"/>
      <c r="C739" s="993"/>
      <c r="D739" s="994"/>
      <c r="E739" s="995" t="s">
        <v>569</v>
      </c>
      <c r="F739" s="985"/>
      <c r="G739" s="985"/>
      <c r="H739" s="93" t="str">
        <f>IF(E739="", "", "(")</f>
        <v>(</v>
      </c>
      <c r="I739" s="985"/>
      <c r="J739" s="985"/>
      <c r="K739" s="93" t="str">
        <f>IF(OR(I739="　", I739=""), "", "-")</f>
        <v/>
      </c>
      <c r="L739" s="986">
        <v>137</v>
      </c>
      <c r="M739" s="986"/>
      <c r="N739" s="94" t="str">
        <f>IF(O739="", "", "-")</f>
        <v/>
      </c>
      <c r="O739" s="95"/>
      <c r="P739" s="94" t="str">
        <f>IF(E739="", "", ")")</f>
        <v>)</v>
      </c>
      <c r="Q739" s="995"/>
      <c r="R739" s="985"/>
      <c r="S739" s="985"/>
      <c r="T739" s="93" t="str">
        <f>IF(Q739="", "", "(")</f>
        <v/>
      </c>
      <c r="U739" s="985"/>
      <c r="V739" s="985"/>
      <c r="W739" s="93" t="str">
        <f>IF(OR(U739="　", U739=""), "", "-")</f>
        <v/>
      </c>
      <c r="X739" s="986"/>
      <c r="Y739" s="986"/>
      <c r="Z739" s="94" t="str">
        <f>IF(AA739="", "", "-")</f>
        <v/>
      </c>
      <c r="AA739" s="95"/>
      <c r="AB739" s="94" t="str">
        <f>IF(Q739="", "", ")")</f>
        <v/>
      </c>
      <c r="AC739" s="995"/>
      <c r="AD739" s="985"/>
      <c r="AE739" s="985"/>
      <c r="AF739" s="93" t="str">
        <f>IF(AC739="", "", "(")</f>
        <v/>
      </c>
      <c r="AG739" s="985"/>
      <c r="AH739" s="985"/>
      <c r="AI739" s="93" t="str">
        <f>IF(OR(AG739="　", AG739=""), "", "-")</f>
        <v/>
      </c>
      <c r="AJ739" s="986"/>
      <c r="AK739" s="986"/>
      <c r="AL739" s="94" t="str">
        <f>IF(AM739="", "", "-")</f>
        <v/>
      </c>
      <c r="AM739" s="95"/>
      <c r="AN739" s="94" t="str">
        <f>IF(AC739="", "", ")")</f>
        <v/>
      </c>
      <c r="AO739" s="987"/>
      <c r="AP739" s="988"/>
      <c r="AQ739" s="988"/>
      <c r="AR739" s="988"/>
      <c r="AS739" s="988"/>
      <c r="AT739" s="988"/>
      <c r="AU739" s="988"/>
      <c r="AV739" s="988"/>
      <c r="AW739" s="988"/>
      <c r="AX739" s="989"/>
    </row>
    <row r="740" spans="1:52" ht="28.35" customHeight="1" x14ac:dyDescent="0.15">
      <c r="A740" s="614" t="s">
        <v>508</v>
      </c>
      <c r="B740" s="615"/>
      <c r="C740" s="615"/>
      <c r="D740" s="615"/>
      <c r="E740" s="615"/>
      <c r="F740" s="616"/>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t="s">
        <v>651</v>
      </c>
      <c r="N746" s="47"/>
      <c r="O746" s="47"/>
      <c r="P746" s="47"/>
      <c r="Q746" s="47"/>
      <c r="R746" s="47"/>
      <c r="S746" s="47"/>
      <c r="T746" s="47"/>
      <c r="U746" s="47"/>
      <c r="V746" s="47"/>
      <c r="W746" s="47"/>
      <c r="X746" s="47"/>
      <c r="Y746" s="47" t="s">
        <v>652</v>
      </c>
      <c r="Z746" s="47"/>
      <c r="AA746" s="47"/>
      <c r="AB746" s="47"/>
      <c r="AC746" s="47"/>
      <c r="AD746" s="47"/>
      <c r="AE746" s="47"/>
      <c r="AF746" s="47"/>
      <c r="AG746" s="47"/>
      <c r="AH746" s="47"/>
      <c r="AI746" s="47"/>
      <c r="AJ746" s="47"/>
      <c r="AK746" s="47" t="s">
        <v>653</v>
      </c>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510</v>
      </c>
      <c r="B779" s="629"/>
      <c r="C779" s="629"/>
      <c r="D779" s="629"/>
      <c r="E779" s="629"/>
      <c r="F779" s="630"/>
      <c r="G779" s="595" t="s">
        <v>620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619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621</v>
      </c>
      <c r="H781" s="671"/>
      <c r="I781" s="671"/>
      <c r="J781" s="671"/>
      <c r="K781" s="672"/>
      <c r="L781" s="664" t="s">
        <v>618</v>
      </c>
      <c r="M781" s="665"/>
      <c r="N781" s="665"/>
      <c r="O781" s="665"/>
      <c r="P781" s="665"/>
      <c r="Q781" s="665"/>
      <c r="R781" s="665"/>
      <c r="S781" s="665"/>
      <c r="T781" s="665"/>
      <c r="U781" s="665"/>
      <c r="V781" s="665"/>
      <c r="W781" s="665"/>
      <c r="X781" s="666"/>
      <c r="Y781" s="388">
        <v>57</v>
      </c>
      <c r="Z781" s="389"/>
      <c r="AA781" s="389"/>
      <c r="AB781" s="805"/>
      <c r="AC781" s="670" t="s">
        <v>585</v>
      </c>
      <c r="AD781" s="671"/>
      <c r="AE781" s="671"/>
      <c r="AF781" s="671"/>
      <c r="AG781" s="672"/>
      <c r="AH781" s="664" t="s">
        <v>622</v>
      </c>
      <c r="AI781" s="665"/>
      <c r="AJ781" s="665"/>
      <c r="AK781" s="665"/>
      <c r="AL781" s="665"/>
      <c r="AM781" s="665"/>
      <c r="AN781" s="665"/>
      <c r="AO781" s="665"/>
      <c r="AP781" s="665"/>
      <c r="AQ781" s="665"/>
      <c r="AR781" s="665"/>
      <c r="AS781" s="665"/>
      <c r="AT781" s="666"/>
      <c r="AU781" s="388">
        <v>1</v>
      </c>
      <c r="AV781" s="389"/>
      <c r="AW781" s="389"/>
      <c r="AX781" s="390"/>
    </row>
    <row r="782" spans="1:50" ht="24.75" hidden="1"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hidden="1"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57</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v>
      </c>
      <c r="AV791" s="832"/>
      <c r="AW791" s="832"/>
      <c r="AX791" s="834"/>
    </row>
    <row r="792" spans="1:50" ht="24.75" customHeight="1" x14ac:dyDescent="0.15">
      <c r="A792" s="631"/>
      <c r="B792" s="632"/>
      <c r="C792" s="632"/>
      <c r="D792" s="632"/>
      <c r="E792" s="632"/>
      <c r="F792" s="633"/>
      <c r="G792" s="595" t="s">
        <v>658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585</v>
      </c>
      <c r="H794" s="671"/>
      <c r="I794" s="671"/>
      <c r="J794" s="671"/>
      <c r="K794" s="672"/>
      <c r="L794" s="664" t="s">
        <v>660</v>
      </c>
      <c r="M794" s="665"/>
      <c r="N794" s="665"/>
      <c r="O794" s="665"/>
      <c r="P794" s="665"/>
      <c r="Q794" s="665"/>
      <c r="R794" s="665"/>
      <c r="S794" s="665"/>
      <c r="T794" s="665"/>
      <c r="U794" s="665"/>
      <c r="V794" s="665"/>
      <c r="W794" s="665"/>
      <c r="X794" s="666"/>
      <c r="Y794" s="388">
        <v>1</v>
      </c>
      <c r="Z794" s="389"/>
      <c r="AA794" s="389"/>
      <c r="AB794" s="805"/>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1</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441</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442</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40.5" customHeight="1" x14ac:dyDescent="0.15">
      <c r="A837" s="376">
        <v>1</v>
      </c>
      <c r="B837" s="376">
        <v>1</v>
      </c>
      <c r="C837" s="347" t="s">
        <v>617</v>
      </c>
      <c r="D837" s="347"/>
      <c r="E837" s="347"/>
      <c r="F837" s="347"/>
      <c r="G837" s="347"/>
      <c r="H837" s="347"/>
      <c r="I837" s="347"/>
      <c r="J837" s="348">
        <v>7010001008844</v>
      </c>
      <c r="K837" s="349"/>
      <c r="L837" s="349"/>
      <c r="M837" s="349"/>
      <c r="N837" s="349"/>
      <c r="O837" s="349"/>
      <c r="P837" s="350" t="s">
        <v>618</v>
      </c>
      <c r="Q837" s="350"/>
      <c r="R837" s="350"/>
      <c r="S837" s="350"/>
      <c r="T837" s="350"/>
      <c r="U837" s="350"/>
      <c r="V837" s="350"/>
      <c r="W837" s="350"/>
      <c r="X837" s="350"/>
      <c r="Y837" s="351">
        <v>57</v>
      </c>
      <c r="Z837" s="352"/>
      <c r="AA837" s="352"/>
      <c r="AB837" s="353"/>
      <c r="AC837" s="363" t="s">
        <v>497</v>
      </c>
      <c r="AD837" s="371"/>
      <c r="AE837" s="371"/>
      <c r="AF837" s="371"/>
      <c r="AG837" s="371"/>
      <c r="AH837" s="355">
        <v>1</v>
      </c>
      <c r="AI837" s="356"/>
      <c r="AJ837" s="356"/>
      <c r="AK837" s="356"/>
      <c r="AL837" s="357">
        <v>93</v>
      </c>
      <c r="AM837" s="358"/>
      <c r="AN837" s="358"/>
      <c r="AO837" s="359"/>
      <c r="AP837" s="360" t="s">
        <v>605</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x14ac:dyDescent="0.15">
      <c r="A870" s="376">
        <v>1</v>
      </c>
      <c r="B870" s="376">
        <v>1</v>
      </c>
      <c r="C870" s="347" t="s">
        <v>609</v>
      </c>
      <c r="D870" s="347"/>
      <c r="E870" s="347"/>
      <c r="F870" s="347"/>
      <c r="G870" s="347"/>
      <c r="H870" s="347"/>
      <c r="I870" s="347"/>
      <c r="J870" s="348">
        <v>6000012070001</v>
      </c>
      <c r="K870" s="349"/>
      <c r="L870" s="349"/>
      <c r="M870" s="349"/>
      <c r="N870" s="349"/>
      <c r="O870" s="349"/>
      <c r="P870" s="350" t="s">
        <v>616</v>
      </c>
      <c r="Q870" s="350"/>
      <c r="R870" s="350"/>
      <c r="S870" s="350"/>
      <c r="T870" s="350"/>
      <c r="U870" s="350"/>
      <c r="V870" s="350"/>
      <c r="W870" s="350"/>
      <c r="X870" s="350"/>
      <c r="Y870" s="351">
        <v>1</v>
      </c>
      <c r="Z870" s="352"/>
      <c r="AA870" s="352"/>
      <c r="AB870" s="353"/>
      <c r="AC870" s="363" t="s">
        <v>196</v>
      </c>
      <c r="AD870" s="371"/>
      <c r="AE870" s="371"/>
      <c r="AF870" s="371"/>
      <c r="AG870" s="371"/>
      <c r="AH870" s="372" t="s">
        <v>578</v>
      </c>
      <c r="AI870" s="373"/>
      <c r="AJ870" s="373"/>
      <c r="AK870" s="373"/>
      <c r="AL870" s="357" t="s">
        <v>578</v>
      </c>
      <c r="AM870" s="358"/>
      <c r="AN870" s="358"/>
      <c r="AO870" s="359"/>
      <c r="AP870" s="360" t="s">
        <v>578</v>
      </c>
      <c r="AQ870" s="360"/>
      <c r="AR870" s="360"/>
      <c r="AS870" s="360"/>
      <c r="AT870" s="360"/>
      <c r="AU870" s="360"/>
      <c r="AV870" s="360"/>
      <c r="AW870" s="360"/>
      <c r="AX870" s="360"/>
    </row>
    <row r="871" spans="1:50" ht="30" customHeight="1" x14ac:dyDescent="0.15">
      <c r="A871" s="376">
        <v>2</v>
      </c>
      <c r="B871" s="376">
        <v>1</v>
      </c>
      <c r="C871" s="347" t="s">
        <v>610</v>
      </c>
      <c r="D871" s="347"/>
      <c r="E871" s="347"/>
      <c r="F871" s="347"/>
      <c r="G871" s="347"/>
      <c r="H871" s="347"/>
      <c r="I871" s="347"/>
      <c r="J871" s="348">
        <v>6000012070001</v>
      </c>
      <c r="K871" s="349"/>
      <c r="L871" s="349"/>
      <c r="M871" s="349"/>
      <c r="N871" s="349"/>
      <c r="O871" s="349"/>
      <c r="P871" s="350" t="s">
        <v>616</v>
      </c>
      <c r="Q871" s="350"/>
      <c r="R871" s="350"/>
      <c r="S871" s="350"/>
      <c r="T871" s="350"/>
      <c r="U871" s="350"/>
      <c r="V871" s="350"/>
      <c r="W871" s="350"/>
      <c r="X871" s="350"/>
      <c r="Y871" s="351">
        <v>0.8</v>
      </c>
      <c r="Z871" s="352"/>
      <c r="AA871" s="352"/>
      <c r="AB871" s="353"/>
      <c r="AC871" s="363" t="s">
        <v>196</v>
      </c>
      <c r="AD871" s="363"/>
      <c r="AE871" s="363"/>
      <c r="AF871" s="363"/>
      <c r="AG871" s="363"/>
      <c r="AH871" s="372" t="s">
        <v>578</v>
      </c>
      <c r="AI871" s="373"/>
      <c r="AJ871" s="373"/>
      <c r="AK871" s="373"/>
      <c r="AL871" s="357" t="s">
        <v>578</v>
      </c>
      <c r="AM871" s="358"/>
      <c r="AN871" s="358"/>
      <c r="AO871" s="359"/>
      <c r="AP871" s="360" t="s">
        <v>578</v>
      </c>
      <c r="AQ871" s="360"/>
      <c r="AR871" s="360"/>
      <c r="AS871" s="360"/>
      <c r="AT871" s="360"/>
      <c r="AU871" s="360"/>
      <c r="AV871" s="360"/>
      <c r="AW871" s="360"/>
      <c r="AX871" s="360"/>
    </row>
    <row r="872" spans="1:50" ht="30" customHeight="1" x14ac:dyDescent="0.15">
      <c r="A872" s="376">
        <v>3</v>
      </c>
      <c r="B872" s="376">
        <v>1</v>
      </c>
      <c r="C872" s="361" t="s">
        <v>611</v>
      </c>
      <c r="D872" s="347"/>
      <c r="E872" s="347"/>
      <c r="F872" s="347"/>
      <c r="G872" s="347"/>
      <c r="H872" s="347"/>
      <c r="I872" s="347"/>
      <c r="J872" s="348">
        <v>6000012070001</v>
      </c>
      <c r="K872" s="349"/>
      <c r="L872" s="349"/>
      <c r="M872" s="349"/>
      <c r="N872" s="349"/>
      <c r="O872" s="349"/>
      <c r="P872" s="362" t="s">
        <v>616</v>
      </c>
      <c r="Q872" s="350"/>
      <c r="R872" s="350"/>
      <c r="S872" s="350"/>
      <c r="T872" s="350"/>
      <c r="U872" s="350"/>
      <c r="V872" s="350"/>
      <c r="W872" s="350"/>
      <c r="X872" s="350"/>
      <c r="Y872" s="351">
        <v>0.6</v>
      </c>
      <c r="Z872" s="352"/>
      <c r="AA872" s="352"/>
      <c r="AB872" s="353"/>
      <c r="AC872" s="363" t="s">
        <v>196</v>
      </c>
      <c r="AD872" s="363"/>
      <c r="AE872" s="363"/>
      <c r="AF872" s="363"/>
      <c r="AG872" s="363"/>
      <c r="AH872" s="355" t="s">
        <v>578</v>
      </c>
      <c r="AI872" s="356"/>
      <c r="AJ872" s="356"/>
      <c r="AK872" s="356"/>
      <c r="AL872" s="357" t="s">
        <v>578</v>
      </c>
      <c r="AM872" s="358"/>
      <c r="AN872" s="358"/>
      <c r="AO872" s="359"/>
      <c r="AP872" s="360" t="s">
        <v>578</v>
      </c>
      <c r="AQ872" s="360"/>
      <c r="AR872" s="360"/>
      <c r="AS872" s="360"/>
      <c r="AT872" s="360"/>
      <c r="AU872" s="360"/>
      <c r="AV872" s="360"/>
      <c r="AW872" s="360"/>
      <c r="AX872" s="360"/>
    </row>
    <row r="873" spans="1:50" ht="30" customHeight="1" x14ac:dyDescent="0.15">
      <c r="A873" s="376">
        <v>4</v>
      </c>
      <c r="B873" s="376">
        <v>1</v>
      </c>
      <c r="C873" s="361" t="s">
        <v>612</v>
      </c>
      <c r="D873" s="347"/>
      <c r="E873" s="347"/>
      <c r="F873" s="347"/>
      <c r="G873" s="347"/>
      <c r="H873" s="347"/>
      <c r="I873" s="347"/>
      <c r="J873" s="348">
        <v>6000012070001</v>
      </c>
      <c r="K873" s="349"/>
      <c r="L873" s="349"/>
      <c r="M873" s="349"/>
      <c r="N873" s="349"/>
      <c r="O873" s="349"/>
      <c r="P873" s="362" t="s">
        <v>616</v>
      </c>
      <c r="Q873" s="350"/>
      <c r="R873" s="350"/>
      <c r="S873" s="350"/>
      <c r="T873" s="350"/>
      <c r="U873" s="350"/>
      <c r="V873" s="350"/>
      <c r="W873" s="350"/>
      <c r="X873" s="350"/>
      <c r="Y873" s="351">
        <v>0.3</v>
      </c>
      <c r="Z873" s="352"/>
      <c r="AA873" s="352"/>
      <c r="AB873" s="353"/>
      <c r="AC873" s="363" t="s">
        <v>196</v>
      </c>
      <c r="AD873" s="363"/>
      <c r="AE873" s="363"/>
      <c r="AF873" s="363"/>
      <c r="AG873" s="363"/>
      <c r="AH873" s="355" t="s">
        <v>578</v>
      </c>
      <c r="AI873" s="356"/>
      <c r="AJ873" s="356"/>
      <c r="AK873" s="356"/>
      <c r="AL873" s="357" t="s">
        <v>578</v>
      </c>
      <c r="AM873" s="358"/>
      <c r="AN873" s="358"/>
      <c r="AO873" s="359"/>
      <c r="AP873" s="360" t="s">
        <v>578</v>
      </c>
      <c r="AQ873" s="360"/>
      <c r="AR873" s="360"/>
      <c r="AS873" s="360"/>
      <c r="AT873" s="360"/>
      <c r="AU873" s="360"/>
      <c r="AV873" s="360"/>
      <c r="AW873" s="360"/>
      <c r="AX873" s="360"/>
    </row>
    <row r="874" spans="1:50" ht="30" customHeight="1" x14ac:dyDescent="0.15">
      <c r="A874" s="376">
        <v>5</v>
      </c>
      <c r="B874" s="376">
        <v>1</v>
      </c>
      <c r="C874" s="347" t="s">
        <v>613</v>
      </c>
      <c r="D874" s="347"/>
      <c r="E874" s="347"/>
      <c r="F874" s="347"/>
      <c r="G874" s="347"/>
      <c r="H874" s="347"/>
      <c r="I874" s="347"/>
      <c r="J874" s="348">
        <v>6000012070001</v>
      </c>
      <c r="K874" s="349"/>
      <c r="L874" s="349"/>
      <c r="M874" s="349"/>
      <c r="N874" s="349"/>
      <c r="O874" s="349"/>
      <c r="P874" s="350" t="s">
        <v>616</v>
      </c>
      <c r="Q874" s="350"/>
      <c r="R874" s="350"/>
      <c r="S874" s="350"/>
      <c r="T874" s="350"/>
      <c r="U874" s="350"/>
      <c r="V874" s="350"/>
      <c r="W874" s="350"/>
      <c r="X874" s="350"/>
      <c r="Y874" s="351">
        <v>0.2</v>
      </c>
      <c r="Z874" s="352"/>
      <c r="AA874" s="352"/>
      <c r="AB874" s="353"/>
      <c r="AC874" s="354" t="s">
        <v>196</v>
      </c>
      <c r="AD874" s="354"/>
      <c r="AE874" s="354"/>
      <c r="AF874" s="354"/>
      <c r="AG874" s="354"/>
      <c r="AH874" s="355" t="s">
        <v>578</v>
      </c>
      <c r="AI874" s="356"/>
      <c r="AJ874" s="356"/>
      <c r="AK874" s="356"/>
      <c r="AL874" s="357" t="s">
        <v>578</v>
      </c>
      <c r="AM874" s="358"/>
      <c r="AN874" s="358"/>
      <c r="AO874" s="359"/>
      <c r="AP874" s="360" t="s">
        <v>578</v>
      </c>
      <c r="AQ874" s="360"/>
      <c r="AR874" s="360"/>
      <c r="AS874" s="360"/>
      <c r="AT874" s="360"/>
      <c r="AU874" s="360"/>
      <c r="AV874" s="360"/>
      <c r="AW874" s="360"/>
      <c r="AX874" s="360"/>
    </row>
    <row r="875" spans="1:50" ht="30" customHeight="1" x14ac:dyDescent="0.15">
      <c r="A875" s="376">
        <v>6</v>
      </c>
      <c r="B875" s="376">
        <v>1</v>
      </c>
      <c r="C875" s="347" t="s">
        <v>614</v>
      </c>
      <c r="D875" s="347"/>
      <c r="E875" s="347"/>
      <c r="F875" s="347"/>
      <c r="G875" s="347"/>
      <c r="H875" s="347"/>
      <c r="I875" s="347"/>
      <c r="J875" s="348">
        <v>6000012070001</v>
      </c>
      <c r="K875" s="349"/>
      <c r="L875" s="349"/>
      <c r="M875" s="349"/>
      <c r="N875" s="349"/>
      <c r="O875" s="349"/>
      <c r="P875" s="350" t="s">
        <v>616</v>
      </c>
      <c r="Q875" s="350"/>
      <c r="R875" s="350"/>
      <c r="S875" s="350"/>
      <c r="T875" s="350"/>
      <c r="U875" s="350"/>
      <c r="V875" s="350"/>
      <c r="W875" s="350"/>
      <c r="X875" s="350"/>
      <c r="Y875" s="351">
        <v>0.1</v>
      </c>
      <c r="Z875" s="352"/>
      <c r="AA875" s="352"/>
      <c r="AB875" s="353"/>
      <c r="AC875" s="354" t="s">
        <v>196</v>
      </c>
      <c r="AD875" s="354"/>
      <c r="AE875" s="354"/>
      <c r="AF875" s="354"/>
      <c r="AG875" s="354"/>
      <c r="AH875" s="355" t="s">
        <v>578</v>
      </c>
      <c r="AI875" s="356"/>
      <c r="AJ875" s="356"/>
      <c r="AK875" s="356"/>
      <c r="AL875" s="357" t="s">
        <v>578</v>
      </c>
      <c r="AM875" s="358"/>
      <c r="AN875" s="358"/>
      <c r="AO875" s="359"/>
      <c r="AP875" s="360" t="s">
        <v>578</v>
      </c>
      <c r="AQ875" s="360"/>
      <c r="AR875" s="360"/>
      <c r="AS875" s="360"/>
      <c r="AT875" s="360"/>
      <c r="AU875" s="360"/>
      <c r="AV875" s="360"/>
      <c r="AW875" s="360"/>
      <c r="AX875" s="360"/>
    </row>
    <row r="876" spans="1:50" ht="30" customHeight="1" x14ac:dyDescent="0.15">
      <c r="A876" s="376">
        <v>7</v>
      </c>
      <c r="B876" s="376">
        <v>1</v>
      </c>
      <c r="C876" s="347" t="s">
        <v>615</v>
      </c>
      <c r="D876" s="347"/>
      <c r="E876" s="347"/>
      <c r="F876" s="347"/>
      <c r="G876" s="347"/>
      <c r="H876" s="347"/>
      <c r="I876" s="347"/>
      <c r="J876" s="348">
        <v>6000012070001</v>
      </c>
      <c r="K876" s="349"/>
      <c r="L876" s="349"/>
      <c r="M876" s="349"/>
      <c r="N876" s="349"/>
      <c r="O876" s="349"/>
      <c r="P876" s="350" t="s">
        <v>616</v>
      </c>
      <c r="Q876" s="350"/>
      <c r="R876" s="350"/>
      <c r="S876" s="350"/>
      <c r="T876" s="350"/>
      <c r="U876" s="350"/>
      <c r="V876" s="350"/>
      <c r="W876" s="350"/>
      <c r="X876" s="350"/>
      <c r="Y876" s="351">
        <v>0</v>
      </c>
      <c r="Z876" s="352"/>
      <c r="AA876" s="352"/>
      <c r="AB876" s="353"/>
      <c r="AC876" s="354" t="s">
        <v>196</v>
      </c>
      <c r="AD876" s="354"/>
      <c r="AE876" s="354"/>
      <c r="AF876" s="354"/>
      <c r="AG876" s="354"/>
      <c r="AH876" s="355" t="s">
        <v>578</v>
      </c>
      <c r="AI876" s="356"/>
      <c r="AJ876" s="356"/>
      <c r="AK876" s="356"/>
      <c r="AL876" s="357" t="s">
        <v>578</v>
      </c>
      <c r="AM876" s="358"/>
      <c r="AN876" s="358"/>
      <c r="AO876" s="359"/>
      <c r="AP876" s="360" t="s">
        <v>578</v>
      </c>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657</v>
      </c>
      <c r="D903" s="347"/>
      <c r="E903" s="347"/>
      <c r="F903" s="347"/>
      <c r="G903" s="347"/>
      <c r="H903" s="347"/>
      <c r="I903" s="347"/>
      <c r="J903" s="348">
        <v>4120001126778</v>
      </c>
      <c r="K903" s="349"/>
      <c r="L903" s="349"/>
      <c r="M903" s="349"/>
      <c r="N903" s="349"/>
      <c r="O903" s="349"/>
      <c r="P903" s="362" t="s">
        <v>659</v>
      </c>
      <c r="Q903" s="350"/>
      <c r="R903" s="350"/>
      <c r="S903" s="350"/>
      <c r="T903" s="350"/>
      <c r="U903" s="350"/>
      <c r="V903" s="350"/>
      <c r="W903" s="350"/>
      <c r="X903" s="350"/>
      <c r="Y903" s="351">
        <v>1</v>
      </c>
      <c r="Z903" s="352"/>
      <c r="AA903" s="352"/>
      <c r="AB903" s="353"/>
      <c r="AC903" s="363" t="s">
        <v>502</v>
      </c>
      <c r="AD903" s="371"/>
      <c r="AE903" s="371"/>
      <c r="AF903" s="371"/>
      <c r="AG903" s="371"/>
      <c r="AH903" s="372" t="s">
        <v>656</v>
      </c>
      <c r="AI903" s="373"/>
      <c r="AJ903" s="373"/>
      <c r="AK903" s="373"/>
      <c r="AL903" s="357">
        <v>100</v>
      </c>
      <c r="AM903" s="358"/>
      <c r="AN903" s="358"/>
      <c r="AO903" s="359"/>
      <c r="AP903" s="360" t="s">
        <v>656</v>
      </c>
      <c r="AQ903" s="360"/>
      <c r="AR903" s="360"/>
      <c r="AS903" s="360"/>
      <c r="AT903" s="360"/>
      <c r="AU903" s="360"/>
      <c r="AV903" s="360"/>
      <c r="AW903" s="360"/>
      <c r="AX903" s="360"/>
    </row>
    <row r="904" spans="1:50" ht="30" customHeight="1" x14ac:dyDescent="0.15">
      <c r="A904" s="376">
        <v>2</v>
      </c>
      <c r="B904" s="376">
        <v>1</v>
      </c>
      <c r="C904" s="361" t="s">
        <v>661</v>
      </c>
      <c r="D904" s="347"/>
      <c r="E904" s="347"/>
      <c r="F904" s="347"/>
      <c r="G904" s="347"/>
      <c r="H904" s="347"/>
      <c r="I904" s="347"/>
      <c r="J904" s="348">
        <v>3010002049767</v>
      </c>
      <c r="K904" s="349"/>
      <c r="L904" s="349"/>
      <c r="M904" s="349"/>
      <c r="N904" s="349"/>
      <c r="O904" s="349"/>
      <c r="P904" s="350" t="s">
        <v>673</v>
      </c>
      <c r="Q904" s="350"/>
      <c r="R904" s="350"/>
      <c r="S904" s="350"/>
      <c r="T904" s="350"/>
      <c r="U904" s="350"/>
      <c r="V904" s="350"/>
      <c r="W904" s="350"/>
      <c r="X904" s="350"/>
      <c r="Y904" s="351">
        <v>0.3</v>
      </c>
      <c r="Z904" s="352"/>
      <c r="AA904" s="352"/>
      <c r="AB904" s="353"/>
      <c r="AC904" s="363" t="s">
        <v>502</v>
      </c>
      <c r="AD904" s="363"/>
      <c r="AE904" s="363"/>
      <c r="AF904" s="363"/>
      <c r="AG904" s="363"/>
      <c r="AH904" s="372" t="s">
        <v>578</v>
      </c>
      <c r="AI904" s="373"/>
      <c r="AJ904" s="373"/>
      <c r="AK904" s="373"/>
      <c r="AL904" s="357">
        <v>100</v>
      </c>
      <c r="AM904" s="358"/>
      <c r="AN904" s="358"/>
      <c r="AO904" s="359"/>
      <c r="AP904" s="360" t="s">
        <v>578</v>
      </c>
      <c r="AQ904" s="360"/>
      <c r="AR904" s="360"/>
      <c r="AS904" s="360"/>
      <c r="AT904" s="360"/>
      <c r="AU904" s="360"/>
      <c r="AV904" s="360"/>
      <c r="AW904" s="360"/>
      <c r="AX904" s="360"/>
    </row>
    <row r="905" spans="1:50" ht="30" customHeight="1" x14ac:dyDescent="0.15">
      <c r="A905" s="376">
        <v>3</v>
      </c>
      <c r="B905" s="376">
        <v>1</v>
      </c>
      <c r="C905" s="361" t="s">
        <v>662</v>
      </c>
      <c r="D905" s="347"/>
      <c r="E905" s="347"/>
      <c r="F905" s="347"/>
      <c r="G905" s="347"/>
      <c r="H905" s="347"/>
      <c r="I905" s="347"/>
      <c r="J905" s="348" t="s">
        <v>578</v>
      </c>
      <c r="K905" s="349"/>
      <c r="L905" s="349"/>
      <c r="M905" s="349"/>
      <c r="N905" s="349"/>
      <c r="O905" s="349"/>
      <c r="P905" s="362" t="s">
        <v>672</v>
      </c>
      <c r="Q905" s="350"/>
      <c r="R905" s="350"/>
      <c r="S905" s="350"/>
      <c r="T905" s="350"/>
      <c r="U905" s="350"/>
      <c r="V905" s="350"/>
      <c r="W905" s="350"/>
      <c r="X905" s="350"/>
      <c r="Y905" s="351">
        <v>0.1</v>
      </c>
      <c r="Z905" s="352"/>
      <c r="AA905" s="352"/>
      <c r="AB905" s="353"/>
      <c r="AC905" s="363" t="s">
        <v>196</v>
      </c>
      <c r="AD905" s="363"/>
      <c r="AE905" s="363"/>
      <c r="AF905" s="363"/>
      <c r="AG905" s="363"/>
      <c r="AH905" s="355" t="s">
        <v>578</v>
      </c>
      <c r="AI905" s="356"/>
      <c r="AJ905" s="356"/>
      <c r="AK905" s="356"/>
      <c r="AL905" s="357" t="s">
        <v>578</v>
      </c>
      <c r="AM905" s="358"/>
      <c r="AN905" s="358"/>
      <c r="AO905" s="359"/>
      <c r="AP905" s="360" t="s">
        <v>578</v>
      </c>
      <c r="AQ905" s="360"/>
      <c r="AR905" s="360"/>
      <c r="AS905" s="360"/>
      <c r="AT905" s="360"/>
      <c r="AU905" s="360"/>
      <c r="AV905" s="360"/>
      <c r="AW905" s="360"/>
      <c r="AX905" s="360"/>
    </row>
    <row r="906" spans="1:50" ht="30" customHeight="1" x14ac:dyDescent="0.15">
      <c r="A906" s="376">
        <v>4</v>
      </c>
      <c r="B906" s="376">
        <v>1</v>
      </c>
      <c r="C906" s="361" t="s">
        <v>668</v>
      </c>
      <c r="D906" s="347"/>
      <c r="E906" s="347"/>
      <c r="F906" s="347"/>
      <c r="G906" s="347"/>
      <c r="H906" s="347"/>
      <c r="I906" s="347"/>
      <c r="J906" s="348">
        <v>6010001029387</v>
      </c>
      <c r="K906" s="349"/>
      <c r="L906" s="349"/>
      <c r="M906" s="349"/>
      <c r="N906" s="349"/>
      <c r="O906" s="349"/>
      <c r="P906" s="362" t="s">
        <v>673</v>
      </c>
      <c r="Q906" s="350"/>
      <c r="R906" s="350"/>
      <c r="S906" s="350"/>
      <c r="T906" s="350"/>
      <c r="U906" s="350"/>
      <c r="V906" s="350"/>
      <c r="W906" s="350"/>
      <c r="X906" s="350"/>
      <c r="Y906" s="351">
        <v>0.1</v>
      </c>
      <c r="Z906" s="352"/>
      <c r="AA906" s="352"/>
      <c r="AB906" s="353"/>
      <c r="AC906" s="363" t="s">
        <v>502</v>
      </c>
      <c r="AD906" s="363"/>
      <c r="AE906" s="363"/>
      <c r="AF906" s="363"/>
      <c r="AG906" s="363"/>
      <c r="AH906" s="355" t="s">
        <v>578</v>
      </c>
      <c r="AI906" s="356"/>
      <c r="AJ906" s="356"/>
      <c r="AK906" s="356"/>
      <c r="AL906" s="357">
        <v>100</v>
      </c>
      <c r="AM906" s="358"/>
      <c r="AN906" s="358"/>
      <c r="AO906" s="359"/>
      <c r="AP906" s="360" t="s">
        <v>578</v>
      </c>
      <c r="AQ906" s="360"/>
      <c r="AR906" s="360"/>
      <c r="AS906" s="360"/>
      <c r="AT906" s="360"/>
      <c r="AU906" s="360"/>
      <c r="AV906" s="360"/>
      <c r="AW906" s="360"/>
      <c r="AX906" s="360"/>
    </row>
    <row r="907" spans="1:50" ht="30" customHeight="1" x14ac:dyDescent="0.15">
      <c r="A907" s="376">
        <v>5</v>
      </c>
      <c r="B907" s="376">
        <v>1</v>
      </c>
      <c r="C907" s="361" t="s">
        <v>663</v>
      </c>
      <c r="D907" s="347"/>
      <c r="E907" s="347"/>
      <c r="F907" s="347"/>
      <c r="G907" s="347"/>
      <c r="H907" s="347"/>
      <c r="I907" s="347"/>
      <c r="J907" s="348" t="s">
        <v>578</v>
      </c>
      <c r="K907" s="349"/>
      <c r="L907" s="349"/>
      <c r="M907" s="349"/>
      <c r="N907" s="349"/>
      <c r="O907" s="349"/>
      <c r="P907" s="350" t="s">
        <v>671</v>
      </c>
      <c r="Q907" s="350"/>
      <c r="R907" s="350"/>
      <c r="S907" s="350"/>
      <c r="T907" s="350"/>
      <c r="U907" s="350"/>
      <c r="V907" s="350"/>
      <c r="W907" s="350"/>
      <c r="X907" s="350"/>
      <c r="Y907" s="351">
        <v>0.1</v>
      </c>
      <c r="Z907" s="352"/>
      <c r="AA907" s="352"/>
      <c r="AB907" s="353"/>
      <c r="AC907" s="354" t="s">
        <v>196</v>
      </c>
      <c r="AD907" s="354"/>
      <c r="AE907" s="354"/>
      <c r="AF907" s="354"/>
      <c r="AG907" s="354"/>
      <c r="AH907" s="355" t="s">
        <v>578</v>
      </c>
      <c r="AI907" s="356"/>
      <c r="AJ907" s="356"/>
      <c r="AK907" s="356"/>
      <c r="AL907" s="357" t="s">
        <v>578</v>
      </c>
      <c r="AM907" s="358"/>
      <c r="AN907" s="358"/>
      <c r="AO907" s="359"/>
      <c r="AP907" s="360" t="s">
        <v>578</v>
      </c>
      <c r="AQ907" s="360"/>
      <c r="AR907" s="360"/>
      <c r="AS907" s="360"/>
      <c r="AT907" s="360"/>
      <c r="AU907" s="360"/>
      <c r="AV907" s="360"/>
      <c r="AW907" s="360"/>
      <c r="AX907" s="360"/>
    </row>
    <row r="908" spans="1:50" ht="30" customHeight="1" x14ac:dyDescent="0.15">
      <c r="A908" s="376">
        <v>6</v>
      </c>
      <c r="B908" s="376">
        <v>1</v>
      </c>
      <c r="C908" s="361" t="s">
        <v>664</v>
      </c>
      <c r="D908" s="347"/>
      <c r="E908" s="347"/>
      <c r="F908" s="347"/>
      <c r="G908" s="347"/>
      <c r="H908" s="347"/>
      <c r="I908" s="347"/>
      <c r="J908" s="348" t="s">
        <v>578</v>
      </c>
      <c r="K908" s="349"/>
      <c r="L908" s="349"/>
      <c r="M908" s="349"/>
      <c r="N908" s="349"/>
      <c r="O908" s="349"/>
      <c r="P908" s="350" t="s">
        <v>672</v>
      </c>
      <c r="Q908" s="350"/>
      <c r="R908" s="350"/>
      <c r="S908" s="350"/>
      <c r="T908" s="350"/>
      <c r="U908" s="350"/>
      <c r="V908" s="350"/>
      <c r="W908" s="350"/>
      <c r="X908" s="350"/>
      <c r="Y908" s="351">
        <v>0.1</v>
      </c>
      <c r="Z908" s="352"/>
      <c r="AA908" s="352"/>
      <c r="AB908" s="353"/>
      <c r="AC908" s="354" t="s">
        <v>196</v>
      </c>
      <c r="AD908" s="354"/>
      <c r="AE908" s="354"/>
      <c r="AF908" s="354"/>
      <c r="AG908" s="354"/>
      <c r="AH908" s="355" t="s">
        <v>578</v>
      </c>
      <c r="AI908" s="356"/>
      <c r="AJ908" s="356"/>
      <c r="AK908" s="356"/>
      <c r="AL908" s="357" t="s">
        <v>578</v>
      </c>
      <c r="AM908" s="358"/>
      <c r="AN908" s="358"/>
      <c r="AO908" s="359"/>
      <c r="AP908" s="360" t="s">
        <v>578</v>
      </c>
      <c r="AQ908" s="360"/>
      <c r="AR908" s="360"/>
      <c r="AS908" s="360"/>
      <c r="AT908" s="360"/>
      <c r="AU908" s="360"/>
      <c r="AV908" s="360"/>
      <c r="AW908" s="360"/>
      <c r="AX908" s="360"/>
    </row>
    <row r="909" spans="1:50" ht="30" customHeight="1" x14ac:dyDescent="0.15">
      <c r="A909" s="376">
        <v>7</v>
      </c>
      <c r="B909" s="376">
        <v>1</v>
      </c>
      <c r="C909" s="361" t="s">
        <v>669</v>
      </c>
      <c r="D909" s="347"/>
      <c r="E909" s="347"/>
      <c r="F909" s="347"/>
      <c r="G909" s="347"/>
      <c r="H909" s="347"/>
      <c r="I909" s="347"/>
      <c r="J909" s="348">
        <v>9011101046022</v>
      </c>
      <c r="K909" s="349"/>
      <c r="L909" s="349"/>
      <c r="M909" s="349"/>
      <c r="N909" s="349"/>
      <c r="O909" s="349"/>
      <c r="P909" s="350" t="s">
        <v>673</v>
      </c>
      <c r="Q909" s="350"/>
      <c r="R909" s="350"/>
      <c r="S909" s="350"/>
      <c r="T909" s="350"/>
      <c r="U909" s="350"/>
      <c r="V909" s="350"/>
      <c r="W909" s="350"/>
      <c r="X909" s="350"/>
      <c r="Y909" s="351">
        <v>0.1</v>
      </c>
      <c r="Z909" s="352"/>
      <c r="AA909" s="352"/>
      <c r="AB909" s="353"/>
      <c r="AC909" s="354" t="s">
        <v>502</v>
      </c>
      <c r="AD909" s="354"/>
      <c r="AE909" s="354"/>
      <c r="AF909" s="354"/>
      <c r="AG909" s="354"/>
      <c r="AH909" s="355" t="s">
        <v>578</v>
      </c>
      <c r="AI909" s="356"/>
      <c r="AJ909" s="356"/>
      <c r="AK909" s="356"/>
      <c r="AL909" s="357">
        <v>100</v>
      </c>
      <c r="AM909" s="358"/>
      <c r="AN909" s="358"/>
      <c r="AO909" s="359"/>
      <c r="AP909" s="360" t="s">
        <v>578</v>
      </c>
      <c r="AQ909" s="360"/>
      <c r="AR909" s="360"/>
      <c r="AS909" s="360"/>
      <c r="AT909" s="360"/>
      <c r="AU909" s="360"/>
      <c r="AV909" s="360"/>
      <c r="AW909" s="360"/>
      <c r="AX909" s="360"/>
    </row>
    <row r="910" spans="1:50" ht="30" customHeight="1" x14ac:dyDescent="0.15">
      <c r="A910" s="376">
        <v>8</v>
      </c>
      <c r="B910" s="376">
        <v>1</v>
      </c>
      <c r="C910" s="361" t="s">
        <v>665</v>
      </c>
      <c r="D910" s="347"/>
      <c r="E910" s="347"/>
      <c r="F910" s="347"/>
      <c r="G910" s="347"/>
      <c r="H910" s="347"/>
      <c r="I910" s="347"/>
      <c r="J910" s="348" t="s">
        <v>578</v>
      </c>
      <c r="K910" s="349"/>
      <c r="L910" s="349"/>
      <c r="M910" s="349"/>
      <c r="N910" s="349"/>
      <c r="O910" s="349"/>
      <c r="P910" s="350" t="s">
        <v>671</v>
      </c>
      <c r="Q910" s="350"/>
      <c r="R910" s="350"/>
      <c r="S910" s="350"/>
      <c r="T910" s="350"/>
      <c r="U910" s="350"/>
      <c r="V910" s="350"/>
      <c r="W910" s="350"/>
      <c r="X910" s="350"/>
      <c r="Y910" s="351">
        <v>0.1</v>
      </c>
      <c r="Z910" s="352"/>
      <c r="AA910" s="352"/>
      <c r="AB910" s="353"/>
      <c r="AC910" s="354" t="s">
        <v>196</v>
      </c>
      <c r="AD910" s="354"/>
      <c r="AE910" s="354"/>
      <c r="AF910" s="354"/>
      <c r="AG910" s="354"/>
      <c r="AH910" s="355" t="s">
        <v>578</v>
      </c>
      <c r="AI910" s="356"/>
      <c r="AJ910" s="356"/>
      <c r="AK910" s="356"/>
      <c r="AL910" s="357" t="s">
        <v>578</v>
      </c>
      <c r="AM910" s="358"/>
      <c r="AN910" s="358"/>
      <c r="AO910" s="359"/>
      <c r="AP910" s="360" t="s">
        <v>578</v>
      </c>
      <c r="AQ910" s="360"/>
      <c r="AR910" s="360"/>
      <c r="AS910" s="360"/>
      <c r="AT910" s="360"/>
      <c r="AU910" s="360"/>
      <c r="AV910" s="360"/>
      <c r="AW910" s="360"/>
      <c r="AX910" s="360"/>
    </row>
    <row r="911" spans="1:50" ht="30" customHeight="1" x14ac:dyDescent="0.15">
      <c r="A911" s="376">
        <v>9</v>
      </c>
      <c r="B911" s="376">
        <v>1</v>
      </c>
      <c r="C911" s="361" t="s">
        <v>666</v>
      </c>
      <c r="D911" s="347"/>
      <c r="E911" s="347"/>
      <c r="F911" s="347"/>
      <c r="G911" s="347"/>
      <c r="H911" s="347"/>
      <c r="I911" s="347"/>
      <c r="J911" s="348" t="s">
        <v>578</v>
      </c>
      <c r="K911" s="349"/>
      <c r="L911" s="349"/>
      <c r="M911" s="349"/>
      <c r="N911" s="349"/>
      <c r="O911" s="349"/>
      <c r="P911" s="350" t="s">
        <v>670</v>
      </c>
      <c r="Q911" s="350"/>
      <c r="R911" s="350"/>
      <c r="S911" s="350"/>
      <c r="T911" s="350"/>
      <c r="U911" s="350"/>
      <c r="V911" s="350"/>
      <c r="W911" s="350"/>
      <c r="X911" s="350"/>
      <c r="Y911" s="351">
        <v>0</v>
      </c>
      <c r="Z911" s="352"/>
      <c r="AA911" s="352"/>
      <c r="AB911" s="353"/>
      <c r="AC911" s="354" t="s">
        <v>196</v>
      </c>
      <c r="AD911" s="354"/>
      <c r="AE911" s="354"/>
      <c r="AF911" s="354"/>
      <c r="AG911" s="354"/>
      <c r="AH911" s="355" t="s">
        <v>578</v>
      </c>
      <c r="AI911" s="356"/>
      <c r="AJ911" s="356"/>
      <c r="AK911" s="356"/>
      <c r="AL911" s="357" t="s">
        <v>578</v>
      </c>
      <c r="AM911" s="358"/>
      <c r="AN911" s="358"/>
      <c r="AO911" s="359"/>
      <c r="AP911" s="360" t="s">
        <v>578</v>
      </c>
      <c r="AQ911" s="360"/>
      <c r="AR911" s="360"/>
      <c r="AS911" s="360"/>
      <c r="AT911" s="360"/>
      <c r="AU911" s="360"/>
      <c r="AV911" s="360"/>
      <c r="AW911" s="360"/>
      <c r="AX911" s="360"/>
    </row>
    <row r="912" spans="1:50" ht="30" customHeight="1" x14ac:dyDescent="0.15">
      <c r="A912" s="376">
        <v>10</v>
      </c>
      <c r="B912" s="376">
        <v>1</v>
      </c>
      <c r="C912" s="361" t="s">
        <v>667</v>
      </c>
      <c r="D912" s="347"/>
      <c r="E912" s="347"/>
      <c r="F912" s="347"/>
      <c r="G912" s="347"/>
      <c r="H912" s="347"/>
      <c r="I912" s="347"/>
      <c r="J912" s="348" t="s">
        <v>578</v>
      </c>
      <c r="K912" s="349"/>
      <c r="L912" s="349"/>
      <c r="M912" s="349"/>
      <c r="N912" s="349"/>
      <c r="O912" s="349"/>
      <c r="P912" s="350" t="s">
        <v>670</v>
      </c>
      <c r="Q912" s="350"/>
      <c r="R912" s="350"/>
      <c r="S912" s="350"/>
      <c r="T912" s="350"/>
      <c r="U912" s="350"/>
      <c r="V912" s="350"/>
      <c r="W912" s="350"/>
      <c r="X912" s="350"/>
      <c r="Y912" s="351">
        <v>0</v>
      </c>
      <c r="Z912" s="352"/>
      <c r="AA912" s="352"/>
      <c r="AB912" s="353"/>
      <c r="AC912" s="354" t="s">
        <v>196</v>
      </c>
      <c r="AD912" s="354"/>
      <c r="AE912" s="354"/>
      <c r="AF912" s="354"/>
      <c r="AG912" s="354"/>
      <c r="AH912" s="355" t="s">
        <v>578</v>
      </c>
      <c r="AI912" s="356"/>
      <c r="AJ912" s="356"/>
      <c r="AK912" s="356"/>
      <c r="AL912" s="357" t="s">
        <v>578</v>
      </c>
      <c r="AM912" s="358"/>
      <c r="AN912" s="358"/>
      <c r="AO912" s="359"/>
      <c r="AP912" s="360" t="s">
        <v>578</v>
      </c>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44.25" customHeight="1" x14ac:dyDescent="0.15">
      <c r="A1102" s="376">
        <v>1</v>
      </c>
      <c r="B1102" s="376">
        <v>1</v>
      </c>
      <c r="C1102" s="374" t="s">
        <v>677</v>
      </c>
      <c r="D1102" s="374"/>
      <c r="E1102" s="147" t="s">
        <v>617</v>
      </c>
      <c r="F1102" s="375"/>
      <c r="G1102" s="375"/>
      <c r="H1102" s="375"/>
      <c r="I1102" s="375"/>
      <c r="J1102" s="348">
        <v>7010001008844</v>
      </c>
      <c r="K1102" s="349"/>
      <c r="L1102" s="349"/>
      <c r="M1102" s="349"/>
      <c r="N1102" s="349"/>
      <c r="O1102" s="349"/>
      <c r="P1102" s="350" t="s">
        <v>618</v>
      </c>
      <c r="Q1102" s="350"/>
      <c r="R1102" s="350"/>
      <c r="S1102" s="350"/>
      <c r="T1102" s="350"/>
      <c r="U1102" s="350"/>
      <c r="V1102" s="350"/>
      <c r="W1102" s="350"/>
      <c r="X1102" s="350"/>
      <c r="Y1102" s="351">
        <v>227</v>
      </c>
      <c r="Z1102" s="352"/>
      <c r="AA1102" s="352"/>
      <c r="AB1102" s="353"/>
      <c r="AC1102" s="363" t="s">
        <v>497</v>
      </c>
      <c r="AD1102" s="371"/>
      <c r="AE1102" s="371"/>
      <c r="AF1102" s="371"/>
      <c r="AG1102" s="371"/>
      <c r="AH1102" s="355">
        <v>1</v>
      </c>
      <c r="AI1102" s="356"/>
      <c r="AJ1102" s="356"/>
      <c r="AK1102" s="356"/>
      <c r="AL1102" s="357">
        <v>93</v>
      </c>
      <c r="AM1102" s="358"/>
      <c r="AN1102" s="358"/>
      <c r="AO1102" s="359"/>
      <c r="AP1102" s="360" t="s">
        <v>608</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3" priority="14009">
      <formula>IF(RIGHT(TEXT(P14,"0.#"),1)=".",FALSE,TRUE)</formula>
    </cfRule>
    <cfRule type="expression" dxfId="2802" priority="14010">
      <formula>IF(RIGHT(TEXT(P14,"0.#"),1)=".",TRUE,FALSE)</formula>
    </cfRule>
  </conditionalFormatting>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P16:AQ17 P15:AX15 P13:AX13">
    <cfRule type="expression" dxfId="2791" priority="13707">
      <formula>IF(RIGHT(TEXT(P13,"0.#"),1)=".",FALSE,TRUE)</formula>
    </cfRule>
    <cfRule type="expression" dxfId="2790" priority="13708">
      <formula>IF(RIGHT(TEXT(P13,"0.#"),1)=".",TRUE,FALSE)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3:Y1131">
    <cfRule type="expression" dxfId="2395" priority="2863">
      <formula>IF(RIGHT(TEXT(Y1103,"0.#"),1)=".",FALSE,TRUE)</formula>
    </cfRule>
    <cfRule type="expression" dxfId="2394" priority="2864">
      <formula>IF(RIGHT(TEXT(Y1103,"0.#"),1)=".",TRUE,FALSE)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8:AO838">
    <cfRule type="expression" dxfId="2385" priority="2817">
      <formula>IF(AND(AL838&gt;=0, RIGHT(TEXT(AL838,"0.#"),1)&lt;&gt;"."),TRUE,FALSE)</formula>
    </cfRule>
    <cfRule type="expression" dxfId="2384" priority="2818">
      <formula>IF(AND(AL838&gt;=0, RIGHT(TEXT(AL838,"0.#"),1)="."),TRUE,FALSE)</formula>
    </cfRule>
    <cfRule type="expression" dxfId="2383" priority="2819">
      <formula>IF(AND(AL838&lt;0, RIGHT(TEXT(AL838,"0.#"),1)&lt;&gt;"."),TRUE,FALSE)</formula>
    </cfRule>
    <cfRule type="expression" dxfId="2382" priority="2820">
      <formula>IF(AND(AL838&lt;0, RIGHT(TEXT(AL838,"0.#"),1)="."),TRUE,FALSE)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29:AC29">
    <cfRule type="expression" dxfId="707" priority="7">
      <formula>IF(RIGHT(TEXT(P29,"0.#"),1)=".",FALSE,TRUE)</formula>
    </cfRule>
    <cfRule type="expression" dxfId="706" priority="8">
      <formula>IF(RIGHT(TEXT(P29,"0.#"),1)=".",TRUE,FALSE)</formula>
    </cfRule>
  </conditionalFormatting>
  <conditionalFormatting sqref="Y1102">
    <cfRule type="expression" dxfId="705" priority="5">
      <formula>IF(RIGHT(TEXT(Y1102,"0.#"),1)=".",FALSE,TRUE)</formula>
    </cfRule>
    <cfRule type="expression" dxfId="704" priority="6">
      <formula>IF(RIGHT(TEXT(Y1102,"0.#"),1)=".",TRUE,FALSE)</formula>
    </cfRule>
  </conditionalFormatting>
  <conditionalFormatting sqref="AL837:AO837">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31"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2" sqref="L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t="s">
        <v>573</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2"/>
      <c r="Z2" s="829"/>
      <c r="AA2" s="830"/>
      <c r="AB2" s="1026" t="s">
        <v>11</v>
      </c>
      <c r="AC2" s="1027"/>
      <c r="AD2" s="1028"/>
      <c r="AE2" s="1032" t="s">
        <v>555</v>
      </c>
      <c r="AF2" s="1032"/>
      <c r="AG2" s="1032"/>
      <c r="AH2" s="1032"/>
      <c r="AI2" s="1032" t="s">
        <v>552</v>
      </c>
      <c r="AJ2" s="1032"/>
      <c r="AK2" s="1032"/>
      <c r="AL2" s="1032"/>
      <c r="AM2" s="1032" t="s">
        <v>526</v>
      </c>
      <c r="AN2" s="1032"/>
      <c r="AO2" s="1032"/>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3"/>
      <c r="Z3" s="1024"/>
      <c r="AA3" s="1025"/>
      <c r="AB3" s="1029"/>
      <c r="AC3" s="1030"/>
      <c r="AD3" s="1031"/>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999"/>
      <c r="I4" s="999"/>
      <c r="J4" s="999"/>
      <c r="K4" s="999"/>
      <c r="L4" s="999"/>
      <c r="M4" s="999"/>
      <c r="N4" s="999"/>
      <c r="O4" s="1000"/>
      <c r="P4" s="105"/>
      <c r="Q4" s="1007"/>
      <c r="R4" s="1007"/>
      <c r="S4" s="1007"/>
      <c r="T4" s="1007"/>
      <c r="U4" s="1007"/>
      <c r="V4" s="1007"/>
      <c r="W4" s="1007"/>
      <c r="X4" s="1008"/>
      <c r="Y4" s="1017" t="s">
        <v>12</v>
      </c>
      <c r="Z4" s="1018"/>
      <c r="AA4" s="1019"/>
      <c r="AB4" s="461"/>
      <c r="AC4" s="1021"/>
      <c r="AD4" s="1021"/>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1"/>
      <c r="H5" s="1002"/>
      <c r="I5" s="1002"/>
      <c r="J5" s="1002"/>
      <c r="K5" s="1002"/>
      <c r="L5" s="1002"/>
      <c r="M5" s="1002"/>
      <c r="N5" s="1002"/>
      <c r="O5" s="1003"/>
      <c r="P5" s="1009"/>
      <c r="Q5" s="1009"/>
      <c r="R5" s="1009"/>
      <c r="S5" s="1009"/>
      <c r="T5" s="1009"/>
      <c r="U5" s="1009"/>
      <c r="V5" s="1009"/>
      <c r="W5" s="1009"/>
      <c r="X5" s="1010"/>
      <c r="Y5" s="415" t="s">
        <v>54</v>
      </c>
      <c r="Z5" s="1014"/>
      <c r="AA5" s="1015"/>
      <c r="AB5" s="523"/>
      <c r="AC5" s="1020"/>
      <c r="AD5" s="1020"/>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2"/>
      <c r="Z9" s="829"/>
      <c r="AA9" s="830"/>
      <c r="AB9" s="1026" t="s">
        <v>11</v>
      </c>
      <c r="AC9" s="1027"/>
      <c r="AD9" s="1028"/>
      <c r="AE9" s="1032" t="s">
        <v>556</v>
      </c>
      <c r="AF9" s="1032"/>
      <c r="AG9" s="1032"/>
      <c r="AH9" s="1032"/>
      <c r="AI9" s="1032" t="s">
        <v>552</v>
      </c>
      <c r="AJ9" s="1032"/>
      <c r="AK9" s="1032"/>
      <c r="AL9" s="1032"/>
      <c r="AM9" s="1032" t="s">
        <v>526</v>
      </c>
      <c r="AN9" s="1032"/>
      <c r="AO9" s="1032"/>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3"/>
      <c r="Z10" s="1024"/>
      <c r="AA10" s="1025"/>
      <c r="AB10" s="1029"/>
      <c r="AC10" s="1030"/>
      <c r="AD10" s="1031"/>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999"/>
      <c r="I11" s="999"/>
      <c r="J11" s="999"/>
      <c r="K11" s="999"/>
      <c r="L11" s="999"/>
      <c r="M11" s="999"/>
      <c r="N11" s="999"/>
      <c r="O11" s="1000"/>
      <c r="P11" s="105"/>
      <c r="Q11" s="1007"/>
      <c r="R11" s="1007"/>
      <c r="S11" s="1007"/>
      <c r="T11" s="1007"/>
      <c r="U11" s="1007"/>
      <c r="V11" s="1007"/>
      <c r="W11" s="1007"/>
      <c r="X11" s="1008"/>
      <c r="Y11" s="1017" t="s">
        <v>12</v>
      </c>
      <c r="Z11" s="1018"/>
      <c r="AA11" s="1019"/>
      <c r="AB11" s="461"/>
      <c r="AC11" s="1021"/>
      <c r="AD11" s="1021"/>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1"/>
      <c r="H12" s="1002"/>
      <c r="I12" s="1002"/>
      <c r="J12" s="1002"/>
      <c r="K12" s="1002"/>
      <c r="L12" s="1002"/>
      <c r="M12" s="1002"/>
      <c r="N12" s="1002"/>
      <c r="O12" s="1003"/>
      <c r="P12" s="1009"/>
      <c r="Q12" s="1009"/>
      <c r="R12" s="1009"/>
      <c r="S12" s="1009"/>
      <c r="T12" s="1009"/>
      <c r="U12" s="1009"/>
      <c r="V12" s="1009"/>
      <c r="W12" s="1009"/>
      <c r="X12" s="1010"/>
      <c r="Y12" s="415" t="s">
        <v>54</v>
      </c>
      <c r="Z12" s="1014"/>
      <c r="AA12" s="1015"/>
      <c r="AB12" s="523"/>
      <c r="AC12" s="1020"/>
      <c r="AD12" s="1020"/>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2"/>
      <c r="Z16" s="829"/>
      <c r="AA16" s="830"/>
      <c r="AB16" s="1026" t="s">
        <v>11</v>
      </c>
      <c r="AC16" s="1027"/>
      <c r="AD16" s="1028"/>
      <c r="AE16" s="1032" t="s">
        <v>555</v>
      </c>
      <c r="AF16" s="1032"/>
      <c r="AG16" s="1032"/>
      <c r="AH16" s="1032"/>
      <c r="AI16" s="1032" t="s">
        <v>553</v>
      </c>
      <c r="AJ16" s="1032"/>
      <c r="AK16" s="1032"/>
      <c r="AL16" s="1032"/>
      <c r="AM16" s="1032" t="s">
        <v>526</v>
      </c>
      <c r="AN16" s="1032"/>
      <c r="AO16" s="1032"/>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3"/>
      <c r="Z17" s="1024"/>
      <c r="AA17" s="1025"/>
      <c r="AB17" s="1029"/>
      <c r="AC17" s="1030"/>
      <c r="AD17" s="1031"/>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999"/>
      <c r="I18" s="999"/>
      <c r="J18" s="999"/>
      <c r="K18" s="999"/>
      <c r="L18" s="999"/>
      <c r="M18" s="999"/>
      <c r="N18" s="999"/>
      <c r="O18" s="1000"/>
      <c r="P18" s="105"/>
      <c r="Q18" s="1007"/>
      <c r="R18" s="1007"/>
      <c r="S18" s="1007"/>
      <c r="T18" s="1007"/>
      <c r="U18" s="1007"/>
      <c r="V18" s="1007"/>
      <c r="W18" s="1007"/>
      <c r="X18" s="1008"/>
      <c r="Y18" s="1017" t="s">
        <v>12</v>
      </c>
      <c r="Z18" s="1018"/>
      <c r="AA18" s="1019"/>
      <c r="AB18" s="461"/>
      <c r="AC18" s="1021"/>
      <c r="AD18" s="1021"/>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1"/>
      <c r="H19" s="1002"/>
      <c r="I19" s="1002"/>
      <c r="J19" s="1002"/>
      <c r="K19" s="1002"/>
      <c r="L19" s="1002"/>
      <c r="M19" s="1002"/>
      <c r="N19" s="1002"/>
      <c r="O19" s="1003"/>
      <c r="P19" s="1009"/>
      <c r="Q19" s="1009"/>
      <c r="R19" s="1009"/>
      <c r="S19" s="1009"/>
      <c r="T19" s="1009"/>
      <c r="U19" s="1009"/>
      <c r="V19" s="1009"/>
      <c r="W19" s="1009"/>
      <c r="X19" s="1010"/>
      <c r="Y19" s="415" t="s">
        <v>54</v>
      </c>
      <c r="Z19" s="1014"/>
      <c r="AA19" s="1015"/>
      <c r="AB19" s="523"/>
      <c r="AC19" s="1020"/>
      <c r="AD19" s="1020"/>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2"/>
      <c r="Z23" s="829"/>
      <c r="AA23" s="830"/>
      <c r="AB23" s="1026" t="s">
        <v>11</v>
      </c>
      <c r="AC23" s="1027"/>
      <c r="AD23" s="1028"/>
      <c r="AE23" s="1032" t="s">
        <v>557</v>
      </c>
      <c r="AF23" s="1032"/>
      <c r="AG23" s="1032"/>
      <c r="AH23" s="1032"/>
      <c r="AI23" s="1032" t="s">
        <v>552</v>
      </c>
      <c r="AJ23" s="1032"/>
      <c r="AK23" s="1032"/>
      <c r="AL23" s="1032"/>
      <c r="AM23" s="1032" t="s">
        <v>526</v>
      </c>
      <c r="AN23" s="1032"/>
      <c r="AO23" s="1032"/>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3"/>
      <c r="Z24" s="1024"/>
      <c r="AA24" s="1025"/>
      <c r="AB24" s="1029"/>
      <c r="AC24" s="1030"/>
      <c r="AD24" s="1031"/>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999"/>
      <c r="I25" s="999"/>
      <c r="J25" s="999"/>
      <c r="K25" s="999"/>
      <c r="L25" s="999"/>
      <c r="M25" s="999"/>
      <c r="N25" s="999"/>
      <c r="O25" s="1000"/>
      <c r="P25" s="105"/>
      <c r="Q25" s="1007"/>
      <c r="R25" s="1007"/>
      <c r="S25" s="1007"/>
      <c r="T25" s="1007"/>
      <c r="U25" s="1007"/>
      <c r="V25" s="1007"/>
      <c r="W25" s="1007"/>
      <c r="X25" s="1008"/>
      <c r="Y25" s="1017" t="s">
        <v>12</v>
      </c>
      <c r="Z25" s="1018"/>
      <c r="AA25" s="1019"/>
      <c r="AB25" s="461"/>
      <c r="AC25" s="1021"/>
      <c r="AD25" s="1021"/>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1"/>
      <c r="H26" s="1002"/>
      <c r="I26" s="1002"/>
      <c r="J26" s="1002"/>
      <c r="K26" s="1002"/>
      <c r="L26" s="1002"/>
      <c r="M26" s="1002"/>
      <c r="N26" s="1002"/>
      <c r="O26" s="1003"/>
      <c r="P26" s="1009"/>
      <c r="Q26" s="1009"/>
      <c r="R26" s="1009"/>
      <c r="S26" s="1009"/>
      <c r="T26" s="1009"/>
      <c r="U26" s="1009"/>
      <c r="V26" s="1009"/>
      <c r="W26" s="1009"/>
      <c r="X26" s="1010"/>
      <c r="Y26" s="415" t="s">
        <v>54</v>
      </c>
      <c r="Z26" s="1014"/>
      <c r="AA26" s="1015"/>
      <c r="AB26" s="523"/>
      <c r="AC26" s="1020"/>
      <c r="AD26" s="1020"/>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2"/>
      <c r="Z30" s="829"/>
      <c r="AA30" s="830"/>
      <c r="AB30" s="1026" t="s">
        <v>11</v>
      </c>
      <c r="AC30" s="1027"/>
      <c r="AD30" s="1028"/>
      <c r="AE30" s="1032" t="s">
        <v>555</v>
      </c>
      <c r="AF30" s="1032"/>
      <c r="AG30" s="1032"/>
      <c r="AH30" s="1032"/>
      <c r="AI30" s="1032" t="s">
        <v>552</v>
      </c>
      <c r="AJ30" s="1032"/>
      <c r="AK30" s="1032"/>
      <c r="AL30" s="1032"/>
      <c r="AM30" s="1032" t="s">
        <v>550</v>
      </c>
      <c r="AN30" s="1032"/>
      <c r="AO30" s="1032"/>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3"/>
      <c r="Z31" s="1024"/>
      <c r="AA31" s="1025"/>
      <c r="AB31" s="1029"/>
      <c r="AC31" s="1030"/>
      <c r="AD31" s="1031"/>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999"/>
      <c r="I32" s="999"/>
      <c r="J32" s="999"/>
      <c r="K32" s="999"/>
      <c r="L32" s="999"/>
      <c r="M32" s="999"/>
      <c r="N32" s="999"/>
      <c r="O32" s="1000"/>
      <c r="P32" s="105"/>
      <c r="Q32" s="1007"/>
      <c r="R32" s="1007"/>
      <c r="S32" s="1007"/>
      <c r="T32" s="1007"/>
      <c r="U32" s="1007"/>
      <c r="V32" s="1007"/>
      <c r="W32" s="1007"/>
      <c r="X32" s="1008"/>
      <c r="Y32" s="1017" t="s">
        <v>12</v>
      </c>
      <c r="Z32" s="1018"/>
      <c r="AA32" s="1019"/>
      <c r="AB32" s="461"/>
      <c r="AC32" s="1021"/>
      <c r="AD32" s="1021"/>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1"/>
      <c r="H33" s="1002"/>
      <c r="I33" s="1002"/>
      <c r="J33" s="1002"/>
      <c r="K33" s="1002"/>
      <c r="L33" s="1002"/>
      <c r="M33" s="1002"/>
      <c r="N33" s="1002"/>
      <c r="O33" s="1003"/>
      <c r="P33" s="1009"/>
      <c r="Q33" s="1009"/>
      <c r="R33" s="1009"/>
      <c r="S33" s="1009"/>
      <c r="T33" s="1009"/>
      <c r="U33" s="1009"/>
      <c r="V33" s="1009"/>
      <c r="W33" s="1009"/>
      <c r="X33" s="1010"/>
      <c r="Y33" s="415" t="s">
        <v>54</v>
      </c>
      <c r="Z33" s="1014"/>
      <c r="AA33" s="1015"/>
      <c r="AB33" s="523"/>
      <c r="AC33" s="1020"/>
      <c r="AD33" s="1020"/>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2"/>
      <c r="Z37" s="829"/>
      <c r="AA37" s="830"/>
      <c r="AB37" s="1026" t="s">
        <v>11</v>
      </c>
      <c r="AC37" s="1027"/>
      <c r="AD37" s="1028"/>
      <c r="AE37" s="1032" t="s">
        <v>557</v>
      </c>
      <c r="AF37" s="1032"/>
      <c r="AG37" s="1032"/>
      <c r="AH37" s="1032"/>
      <c r="AI37" s="1032" t="s">
        <v>554</v>
      </c>
      <c r="AJ37" s="1032"/>
      <c r="AK37" s="1032"/>
      <c r="AL37" s="1032"/>
      <c r="AM37" s="1032" t="s">
        <v>551</v>
      </c>
      <c r="AN37" s="1032"/>
      <c r="AO37" s="1032"/>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3"/>
      <c r="Z38" s="1024"/>
      <c r="AA38" s="1025"/>
      <c r="AB38" s="1029"/>
      <c r="AC38" s="1030"/>
      <c r="AD38" s="1031"/>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999"/>
      <c r="I39" s="999"/>
      <c r="J39" s="999"/>
      <c r="K39" s="999"/>
      <c r="L39" s="999"/>
      <c r="M39" s="999"/>
      <c r="N39" s="999"/>
      <c r="O39" s="1000"/>
      <c r="P39" s="105"/>
      <c r="Q39" s="1007"/>
      <c r="R39" s="1007"/>
      <c r="S39" s="1007"/>
      <c r="T39" s="1007"/>
      <c r="U39" s="1007"/>
      <c r="V39" s="1007"/>
      <c r="W39" s="1007"/>
      <c r="X39" s="1008"/>
      <c r="Y39" s="1017" t="s">
        <v>12</v>
      </c>
      <c r="Z39" s="1018"/>
      <c r="AA39" s="1019"/>
      <c r="AB39" s="461"/>
      <c r="AC39" s="1021"/>
      <c r="AD39" s="102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1"/>
      <c r="H40" s="1002"/>
      <c r="I40" s="1002"/>
      <c r="J40" s="1002"/>
      <c r="K40" s="1002"/>
      <c r="L40" s="1002"/>
      <c r="M40" s="1002"/>
      <c r="N40" s="1002"/>
      <c r="O40" s="1003"/>
      <c r="P40" s="1009"/>
      <c r="Q40" s="1009"/>
      <c r="R40" s="1009"/>
      <c r="S40" s="1009"/>
      <c r="T40" s="1009"/>
      <c r="U40" s="1009"/>
      <c r="V40" s="1009"/>
      <c r="W40" s="1009"/>
      <c r="X40" s="1010"/>
      <c r="Y40" s="415" t="s">
        <v>54</v>
      </c>
      <c r="Z40" s="1014"/>
      <c r="AA40" s="1015"/>
      <c r="AB40" s="523"/>
      <c r="AC40" s="1020"/>
      <c r="AD40" s="1020"/>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2"/>
      <c r="Z44" s="829"/>
      <c r="AA44" s="830"/>
      <c r="AB44" s="1026" t="s">
        <v>11</v>
      </c>
      <c r="AC44" s="1027"/>
      <c r="AD44" s="1028"/>
      <c r="AE44" s="1032" t="s">
        <v>555</v>
      </c>
      <c r="AF44" s="1032"/>
      <c r="AG44" s="1032"/>
      <c r="AH44" s="1032"/>
      <c r="AI44" s="1032" t="s">
        <v>552</v>
      </c>
      <c r="AJ44" s="1032"/>
      <c r="AK44" s="1032"/>
      <c r="AL44" s="1032"/>
      <c r="AM44" s="1032" t="s">
        <v>526</v>
      </c>
      <c r="AN44" s="1032"/>
      <c r="AO44" s="1032"/>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3"/>
      <c r="Z45" s="1024"/>
      <c r="AA45" s="1025"/>
      <c r="AB45" s="1029"/>
      <c r="AC45" s="1030"/>
      <c r="AD45" s="1031"/>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999"/>
      <c r="I46" s="999"/>
      <c r="J46" s="999"/>
      <c r="K46" s="999"/>
      <c r="L46" s="999"/>
      <c r="M46" s="999"/>
      <c r="N46" s="999"/>
      <c r="O46" s="1000"/>
      <c r="P46" s="105"/>
      <c r="Q46" s="1007"/>
      <c r="R46" s="1007"/>
      <c r="S46" s="1007"/>
      <c r="T46" s="1007"/>
      <c r="U46" s="1007"/>
      <c r="V46" s="1007"/>
      <c r="W46" s="1007"/>
      <c r="X46" s="1008"/>
      <c r="Y46" s="1017" t="s">
        <v>12</v>
      </c>
      <c r="Z46" s="1018"/>
      <c r="AA46" s="1019"/>
      <c r="AB46" s="461"/>
      <c r="AC46" s="1021"/>
      <c r="AD46" s="102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1"/>
      <c r="H47" s="1002"/>
      <c r="I47" s="1002"/>
      <c r="J47" s="1002"/>
      <c r="K47" s="1002"/>
      <c r="L47" s="1002"/>
      <c r="M47" s="1002"/>
      <c r="N47" s="1002"/>
      <c r="O47" s="1003"/>
      <c r="P47" s="1009"/>
      <c r="Q47" s="1009"/>
      <c r="R47" s="1009"/>
      <c r="S47" s="1009"/>
      <c r="T47" s="1009"/>
      <c r="U47" s="1009"/>
      <c r="V47" s="1009"/>
      <c r="W47" s="1009"/>
      <c r="X47" s="1010"/>
      <c r="Y47" s="415" t="s">
        <v>54</v>
      </c>
      <c r="Z47" s="1014"/>
      <c r="AA47" s="1015"/>
      <c r="AB47" s="523"/>
      <c r="AC47" s="1020"/>
      <c r="AD47" s="1020"/>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2"/>
      <c r="Z51" s="829"/>
      <c r="AA51" s="830"/>
      <c r="AB51" s="557" t="s">
        <v>11</v>
      </c>
      <c r="AC51" s="1027"/>
      <c r="AD51" s="1028"/>
      <c r="AE51" s="1032" t="s">
        <v>555</v>
      </c>
      <c r="AF51" s="1032"/>
      <c r="AG51" s="1032"/>
      <c r="AH51" s="1032"/>
      <c r="AI51" s="1032" t="s">
        <v>552</v>
      </c>
      <c r="AJ51" s="1032"/>
      <c r="AK51" s="1032"/>
      <c r="AL51" s="1032"/>
      <c r="AM51" s="1032" t="s">
        <v>526</v>
      </c>
      <c r="AN51" s="1032"/>
      <c r="AO51" s="1032"/>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3"/>
      <c r="Z52" s="1024"/>
      <c r="AA52" s="1025"/>
      <c r="AB52" s="1029"/>
      <c r="AC52" s="1030"/>
      <c r="AD52" s="1031"/>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999"/>
      <c r="I53" s="999"/>
      <c r="J53" s="999"/>
      <c r="K53" s="999"/>
      <c r="L53" s="999"/>
      <c r="M53" s="999"/>
      <c r="N53" s="999"/>
      <c r="O53" s="1000"/>
      <c r="P53" s="105"/>
      <c r="Q53" s="1007"/>
      <c r="R53" s="1007"/>
      <c r="S53" s="1007"/>
      <c r="T53" s="1007"/>
      <c r="U53" s="1007"/>
      <c r="V53" s="1007"/>
      <c r="W53" s="1007"/>
      <c r="X53" s="1008"/>
      <c r="Y53" s="1017" t="s">
        <v>12</v>
      </c>
      <c r="Z53" s="1018"/>
      <c r="AA53" s="1019"/>
      <c r="AB53" s="461"/>
      <c r="AC53" s="1021"/>
      <c r="AD53" s="102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1"/>
      <c r="H54" s="1002"/>
      <c r="I54" s="1002"/>
      <c r="J54" s="1002"/>
      <c r="K54" s="1002"/>
      <c r="L54" s="1002"/>
      <c r="M54" s="1002"/>
      <c r="N54" s="1002"/>
      <c r="O54" s="1003"/>
      <c r="P54" s="1009"/>
      <c r="Q54" s="1009"/>
      <c r="R54" s="1009"/>
      <c r="S54" s="1009"/>
      <c r="T54" s="1009"/>
      <c r="U54" s="1009"/>
      <c r="V54" s="1009"/>
      <c r="W54" s="1009"/>
      <c r="X54" s="1010"/>
      <c r="Y54" s="415" t="s">
        <v>54</v>
      </c>
      <c r="Z54" s="1014"/>
      <c r="AA54" s="1015"/>
      <c r="AB54" s="523"/>
      <c r="AC54" s="1020"/>
      <c r="AD54" s="1020"/>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2"/>
      <c r="Z58" s="829"/>
      <c r="AA58" s="830"/>
      <c r="AB58" s="1026" t="s">
        <v>11</v>
      </c>
      <c r="AC58" s="1027"/>
      <c r="AD58" s="1028"/>
      <c r="AE58" s="1032" t="s">
        <v>555</v>
      </c>
      <c r="AF58" s="1032"/>
      <c r="AG58" s="1032"/>
      <c r="AH58" s="1032"/>
      <c r="AI58" s="1032" t="s">
        <v>552</v>
      </c>
      <c r="AJ58" s="1032"/>
      <c r="AK58" s="1032"/>
      <c r="AL58" s="1032"/>
      <c r="AM58" s="1032" t="s">
        <v>526</v>
      </c>
      <c r="AN58" s="1032"/>
      <c r="AO58" s="1032"/>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3"/>
      <c r="Z59" s="1024"/>
      <c r="AA59" s="1025"/>
      <c r="AB59" s="1029"/>
      <c r="AC59" s="1030"/>
      <c r="AD59" s="1031"/>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999"/>
      <c r="I60" s="999"/>
      <c r="J60" s="999"/>
      <c r="K60" s="999"/>
      <c r="L60" s="999"/>
      <c r="M60" s="999"/>
      <c r="N60" s="999"/>
      <c r="O60" s="1000"/>
      <c r="P60" s="105"/>
      <c r="Q60" s="1007"/>
      <c r="R60" s="1007"/>
      <c r="S60" s="1007"/>
      <c r="T60" s="1007"/>
      <c r="U60" s="1007"/>
      <c r="V60" s="1007"/>
      <c r="W60" s="1007"/>
      <c r="X60" s="1008"/>
      <c r="Y60" s="1017" t="s">
        <v>12</v>
      </c>
      <c r="Z60" s="1018"/>
      <c r="AA60" s="1019"/>
      <c r="AB60" s="461"/>
      <c r="AC60" s="1021"/>
      <c r="AD60" s="102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1"/>
      <c r="H61" s="1002"/>
      <c r="I61" s="1002"/>
      <c r="J61" s="1002"/>
      <c r="K61" s="1002"/>
      <c r="L61" s="1002"/>
      <c r="M61" s="1002"/>
      <c r="N61" s="1002"/>
      <c r="O61" s="1003"/>
      <c r="P61" s="1009"/>
      <c r="Q61" s="1009"/>
      <c r="R61" s="1009"/>
      <c r="S61" s="1009"/>
      <c r="T61" s="1009"/>
      <c r="U61" s="1009"/>
      <c r="V61" s="1009"/>
      <c r="W61" s="1009"/>
      <c r="X61" s="1010"/>
      <c r="Y61" s="415" t="s">
        <v>54</v>
      </c>
      <c r="Z61" s="1014"/>
      <c r="AA61" s="1015"/>
      <c r="AB61" s="523"/>
      <c r="AC61" s="1020"/>
      <c r="AD61" s="1020"/>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2"/>
      <c r="Z65" s="829"/>
      <c r="AA65" s="830"/>
      <c r="AB65" s="1026" t="s">
        <v>11</v>
      </c>
      <c r="AC65" s="1027"/>
      <c r="AD65" s="1028"/>
      <c r="AE65" s="1032" t="s">
        <v>555</v>
      </c>
      <c r="AF65" s="1032"/>
      <c r="AG65" s="1032"/>
      <c r="AH65" s="1032"/>
      <c r="AI65" s="1032" t="s">
        <v>552</v>
      </c>
      <c r="AJ65" s="1032"/>
      <c r="AK65" s="1032"/>
      <c r="AL65" s="1032"/>
      <c r="AM65" s="1032" t="s">
        <v>526</v>
      </c>
      <c r="AN65" s="1032"/>
      <c r="AO65" s="1032"/>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3"/>
      <c r="Z66" s="1024"/>
      <c r="AA66" s="1025"/>
      <c r="AB66" s="1029"/>
      <c r="AC66" s="1030"/>
      <c r="AD66" s="1031"/>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999"/>
      <c r="I67" s="999"/>
      <c r="J67" s="999"/>
      <c r="K67" s="999"/>
      <c r="L67" s="999"/>
      <c r="M67" s="999"/>
      <c r="N67" s="999"/>
      <c r="O67" s="1000"/>
      <c r="P67" s="105"/>
      <c r="Q67" s="1007"/>
      <c r="R67" s="1007"/>
      <c r="S67" s="1007"/>
      <c r="T67" s="1007"/>
      <c r="U67" s="1007"/>
      <c r="V67" s="1007"/>
      <c r="W67" s="1007"/>
      <c r="X67" s="1008"/>
      <c r="Y67" s="1017" t="s">
        <v>12</v>
      </c>
      <c r="Z67" s="1018"/>
      <c r="AA67" s="1019"/>
      <c r="AB67" s="461"/>
      <c r="AC67" s="1021"/>
      <c r="AD67" s="1021"/>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1"/>
      <c r="H68" s="1002"/>
      <c r="I68" s="1002"/>
      <c r="J68" s="1002"/>
      <c r="K68" s="1002"/>
      <c r="L68" s="1002"/>
      <c r="M68" s="1002"/>
      <c r="N68" s="1002"/>
      <c r="O68" s="1003"/>
      <c r="P68" s="1009"/>
      <c r="Q68" s="1009"/>
      <c r="R68" s="1009"/>
      <c r="S68" s="1009"/>
      <c r="T68" s="1009"/>
      <c r="U68" s="1009"/>
      <c r="V68" s="1009"/>
      <c r="W68" s="1009"/>
      <c r="X68" s="1010"/>
      <c r="Y68" s="415" t="s">
        <v>54</v>
      </c>
      <c r="Z68" s="1014"/>
      <c r="AA68" s="1015"/>
      <c r="AB68" s="523"/>
      <c r="AC68" s="1020"/>
      <c r="AD68" s="1020"/>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4"/>
      <c r="H69" s="1005"/>
      <c r="I69" s="1005"/>
      <c r="J69" s="1005"/>
      <c r="K69" s="1005"/>
      <c r="L69" s="1005"/>
      <c r="M69" s="1005"/>
      <c r="N69" s="1005"/>
      <c r="O69" s="1006"/>
      <c r="P69" s="1011"/>
      <c r="Q69" s="1011"/>
      <c r="R69" s="1011"/>
      <c r="S69" s="1011"/>
      <c r="T69" s="1011"/>
      <c r="U69" s="1011"/>
      <c r="V69" s="1011"/>
      <c r="W69" s="1011"/>
      <c r="X69" s="1012"/>
      <c r="Y69" s="415" t="s">
        <v>13</v>
      </c>
      <c r="Z69" s="1014"/>
      <c r="AA69" s="1015"/>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1" t="s">
        <v>28</v>
      </c>
      <c r="B2" s="1052"/>
      <c r="C2" s="1052"/>
      <c r="D2" s="1052"/>
      <c r="E2" s="1052"/>
      <c r="F2" s="1053"/>
      <c r="G2" s="595" t="s">
        <v>490</v>
      </c>
      <c r="H2" s="596"/>
      <c r="I2" s="596"/>
      <c r="J2" s="596"/>
      <c r="K2" s="596"/>
      <c r="L2" s="596"/>
      <c r="M2" s="596"/>
      <c r="N2" s="596"/>
      <c r="O2" s="596"/>
      <c r="P2" s="596"/>
      <c r="Q2" s="596"/>
      <c r="R2" s="596"/>
      <c r="S2" s="596"/>
      <c r="T2" s="596"/>
      <c r="U2" s="596"/>
      <c r="V2" s="596"/>
      <c r="W2" s="596"/>
      <c r="X2" s="596"/>
      <c r="Y2" s="596"/>
      <c r="Z2" s="596"/>
      <c r="AA2" s="596"/>
      <c r="AB2" s="597"/>
      <c r="AC2" s="595" t="s">
        <v>492</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5"/>
      <c r="B3" s="1046"/>
      <c r="C3" s="1046"/>
      <c r="D3" s="1046"/>
      <c r="E3" s="1046"/>
      <c r="F3" s="104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5"/>
      <c r="B4" s="1046"/>
      <c r="C4" s="1046"/>
      <c r="D4" s="1046"/>
      <c r="E4" s="1046"/>
      <c r="F4" s="104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5"/>
      <c r="B15" s="1046"/>
      <c r="C15" s="1046"/>
      <c r="D15" s="1046"/>
      <c r="E15" s="1046"/>
      <c r="F15" s="1047"/>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5"/>
      <c r="B16" s="1046"/>
      <c r="C16" s="1046"/>
      <c r="D16" s="1046"/>
      <c r="E16" s="1046"/>
      <c r="F16" s="104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5"/>
      <c r="B17" s="1046"/>
      <c r="C17" s="1046"/>
      <c r="D17" s="1046"/>
      <c r="E17" s="1046"/>
      <c r="F17" s="104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5"/>
      <c r="B28" s="1046"/>
      <c r="C28" s="1046"/>
      <c r="D28" s="1046"/>
      <c r="E28" s="1046"/>
      <c r="F28" s="1047"/>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5"/>
      <c r="B29" s="1046"/>
      <c r="C29" s="1046"/>
      <c r="D29" s="1046"/>
      <c r="E29" s="1046"/>
      <c r="F29" s="104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5"/>
      <c r="B30" s="1046"/>
      <c r="C30" s="1046"/>
      <c r="D30" s="1046"/>
      <c r="E30" s="1046"/>
      <c r="F30" s="104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5"/>
      <c r="B41" s="1046"/>
      <c r="C41" s="1046"/>
      <c r="D41" s="1046"/>
      <c r="E41" s="1046"/>
      <c r="F41" s="1047"/>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5"/>
      <c r="B42" s="1046"/>
      <c r="C42" s="1046"/>
      <c r="D42" s="1046"/>
      <c r="E42" s="1046"/>
      <c r="F42" s="104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5"/>
      <c r="B43" s="1046"/>
      <c r="C43" s="1046"/>
      <c r="D43" s="1046"/>
      <c r="E43" s="1046"/>
      <c r="F43" s="104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
    <row r="55" spans="1:50" ht="30" customHeight="1" x14ac:dyDescent="0.15">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5"/>
      <c r="B56" s="1046"/>
      <c r="C56" s="1046"/>
      <c r="D56" s="1046"/>
      <c r="E56" s="1046"/>
      <c r="F56" s="104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5"/>
      <c r="B57" s="1046"/>
      <c r="C57" s="1046"/>
      <c r="D57" s="1046"/>
      <c r="E57" s="1046"/>
      <c r="F57" s="104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5"/>
      <c r="B68" s="1046"/>
      <c r="C68" s="1046"/>
      <c r="D68" s="1046"/>
      <c r="E68" s="1046"/>
      <c r="F68" s="1047"/>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5"/>
      <c r="B69" s="1046"/>
      <c r="C69" s="1046"/>
      <c r="D69" s="1046"/>
      <c r="E69" s="1046"/>
      <c r="F69" s="104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5"/>
      <c r="B70" s="1046"/>
      <c r="C70" s="1046"/>
      <c r="D70" s="1046"/>
      <c r="E70" s="1046"/>
      <c r="F70" s="104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5"/>
      <c r="B81" s="1046"/>
      <c r="C81" s="1046"/>
      <c r="D81" s="1046"/>
      <c r="E81" s="1046"/>
      <c r="F81" s="1047"/>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5"/>
      <c r="B82" s="1046"/>
      <c r="C82" s="1046"/>
      <c r="D82" s="1046"/>
      <c r="E82" s="1046"/>
      <c r="F82" s="104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5"/>
      <c r="B83" s="1046"/>
      <c r="C83" s="1046"/>
      <c r="D83" s="1046"/>
      <c r="E83" s="1046"/>
      <c r="F83" s="104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5"/>
      <c r="B94" s="1046"/>
      <c r="C94" s="1046"/>
      <c r="D94" s="1046"/>
      <c r="E94" s="1046"/>
      <c r="F94" s="1047"/>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5"/>
      <c r="B95" s="1046"/>
      <c r="C95" s="1046"/>
      <c r="D95" s="1046"/>
      <c r="E95" s="1046"/>
      <c r="F95" s="104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5"/>
      <c r="B96" s="1046"/>
      <c r="C96" s="1046"/>
      <c r="D96" s="1046"/>
      <c r="E96" s="1046"/>
      <c r="F96" s="104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
    <row r="108" spans="1:50" ht="30" customHeight="1" x14ac:dyDescent="0.15">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5"/>
      <c r="B109" s="1046"/>
      <c r="C109" s="1046"/>
      <c r="D109" s="1046"/>
      <c r="E109" s="1046"/>
      <c r="F109" s="104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5"/>
      <c r="B110" s="1046"/>
      <c r="C110" s="1046"/>
      <c r="D110" s="1046"/>
      <c r="E110" s="1046"/>
      <c r="F110" s="104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5"/>
      <c r="B121" s="1046"/>
      <c r="C121" s="1046"/>
      <c r="D121" s="1046"/>
      <c r="E121" s="1046"/>
      <c r="F121" s="1047"/>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5"/>
      <c r="B122" s="1046"/>
      <c r="C122" s="1046"/>
      <c r="D122" s="1046"/>
      <c r="E122" s="1046"/>
      <c r="F122" s="104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5"/>
      <c r="B123" s="1046"/>
      <c r="C123" s="1046"/>
      <c r="D123" s="1046"/>
      <c r="E123" s="1046"/>
      <c r="F123" s="104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5"/>
      <c r="B134" s="1046"/>
      <c r="C134" s="1046"/>
      <c r="D134" s="1046"/>
      <c r="E134" s="1046"/>
      <c r="F134" s="1047"/>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5"/>
      <c r="B135" s="1046"/>
      <c r="C135" s="1046"/>
      <c r="D135" s="1046"/>
      <c r="E135" s="1046"/>
      <c r="F135" s="104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5"/>
      <c r="B136" s="1046"/>
      <c r="C136" s="1046"/>
      <c r="D136" s="1046"/>
      <c r="E136" s="1046"/>
      <c r="F136" s="104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5"/>
      <c r="B147" s="1046"/>
      <c r="C147" s="1046"/>
      <c r="D147" s="1046"/>
      <c r="E147" s="1046"/>
      <c r="F147" s="1047"/>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5"/>
      <c r="B148" s="1046"/>
      <c r="C148" s="1046"/>
      <c r="D148" s="1046"/>
      <c r="E148" s="1046"/>
      <c r="F148" s="104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5"/>
      <c r="B149" s="1046"/>
      <c r="C149" s="1046"/>
      <c r="D149" s="1046"/>
      <c r="E149" s="1046"/>
      <c r="F149" s="104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
    <row r="161" spans="1:50" ht="30" customHeight="1" x14ac:dyDescent="0.15">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5"/>
      <c r="B162" s="1046"/>
      <c r="C162" s="1046"/>
      <c r="D162" s="1046"/>
      <c r="E162" s="1046"/>
      <c r="F162" s="104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5"/>
      <c r="B163" s="1046"/>
      <c r="C163" s="1046"/>
      <c r="D163" s="1046"/>
      <c r="E163" s="1046"/>
      <c r="F163" s="104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5"/>
      <c r="B174" s="1046"/>
      <c r="C174" s="1046"/>
      <c r="D174" s="1046"/>
      <c r="E174" s="1046"/>
      <c r="F174" s="1047"/>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5"/>
      <c r="B175" s="1046"/>
      <c r="C175" s="1046"/>
      <c r="D175" s="1046"/>
      <c r="E175" s="1046"/>
      <c r="F175" s="104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5"/>
      <c r="B176" s="1046"/>
      <c r="C176" s="1046"/>
      <c r="D176" s="1046"/>
      <c r="E176" s="1046"/>
      <c r="F176" s="104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5"/>
      <c r="B187" s="1046"/>
      <c r="C187" s="1046"/>
      <c r="D187" s="1046"/>
      <c r="E187" s="1046"/>
      <c r="F187" s="1047"/>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5"/>
      <c r="B188" s="1046"/>
      <c r="C188" s="1046"/>
      <c r="D188" s="1046"/>
      <c r="E188" s="1046"/>
      <c r="F188" s="104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5"/>
      <c r="B189" s="1046"/>
      <c r="C189" s="1046"/>
      <c r="D189" s="1046"/>
      <c r="E189" s="1046"/>
      <c r="F189" s="104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5"/>
      <c r="B200" s="1046"/>
      <c r="C200" s="1046"/>
      <c r="D200" s="1046"/>
      <c r="E200" s="1046"/>
      <c r="F200" s="1047"/>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5"/>
      <c r="B201" s="1046"/>
      <c r="C201" s="1046"/>
      <c r="D201" s="1046"/>
      <c r="E201" s="1046"/>
      <c r="F201" s="104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5"/>
      <c r="B202" s="1046"/>
      <c r="C202" s="1046"/>
      <c r="D202" s="1046"/>
      <c r="E202" s="1046"/>
      <c r="F202" s="104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
    <row r="214" spans="1:50" ht="30" customHeight="1" x14ac:dyDescent="0.15">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5"/>
      <c r="B215" s="1046"/>
      <c r="C215" s="1046"/>
      <c r="D215" s="1046"/>
      <c r="E215" s="1046"/>
      <c r="F215" s="104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5"/>
      <c r="B216" s="1046"/>
      <c r="C216" s="1046"/>
      <c r="D216" s="1046"/>
      <c r="E216" s="1046"/>
      <c r="F216" s="104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5"/>
      <c r="B227" s="1046"/>
      <c r="C227" s="1046"/>
      <c r="D227" s="1046"/>
      <c r="E227" s="1046"/>
      <c r="F227" s="1047"/>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5"/>
      <c r="B228" s="1046"/>
      <c r="C228" s="1046"/>
      <c r="D228" s="1046"/>
      <c r="E228" s="1046"/>
      <c r="F228" s="104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5"/>
      <c r="B229" s="1046"/>
      <c r="C229" s="1046"/>
      <c r="D229" s="1046"/>
      <c r="E229" s="1046"/>
      <c r="F229" s="104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5"/>
      <c r="B240" s="1046"/>
      <c r="C240" s="1046"/>
      <c r="D240" s="1046"/>
      <c r="E240" s="1046"/>
      <c r="F240" s="1047"/>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5"/>
      <c r="B241" s="1046"/>
      <c r="C241" s="1046"/>
      <c r="D241" s="1046"/>
      <c r="E241" s="1046"/>
      <c r="F241" s="104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5"/>
      <c r="B242" s="1046"/>
      <c r="C242" s="1046"/>
      <c r="D242" s="1046"/>
      <c r="E242" s="1046"/>
      <c r="F242" s="104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5"/>
      <c r="B253" s="1046"/>
      <c r="C253" s="1046"/>
      <c r="D253" s="1046"/>
      <c r="E253" s="1046"/>
      <c r="F253" s="1047"/>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5"/>
      <c r="B254" s="1046"/>
      <c r="C254" s="1046"/>
      <c r="D254" s="1046"/>
      <c r="E254" s="1046"/>
      <c r="F254" s="104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5"/>
      <c r="B255" s="1046"/>
      <c r="C255" s="1046"/>
      <c r="D255" s="1046"/>
      <c r="E255" s="1046"/>
      <c r="F255" s="104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6">
        <v>1</v>
      </c>
      <c r="B4" s="105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6">
        <v>2</v>
      </c>
      <c r="B5" s="105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6">
        <v>3</v>
      </c>
      <c r="B6" s="105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6">
        <v>4</v>
      </c>
      <c r="B7" s="105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6">
        <v>5</v>
      </c>
      <c r="B8" s="105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6">
        <v>6</v>
      </c>
      <c r="B9" s="105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6">
        <v>7</v>
      </c>
      <c r="B10" s="105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6">
        <v>8</v>
      </c>
      <c r="B11" s="105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6">
        <v>9</v>
      </c>
      <c r="B12" s="105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6">
        <v>10</v>
      </c>
      <c r="B13" s="105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6">
        <v>11</v>
      </c>
      <c r="B14" s="105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6">
        <v>12</v>
      </c>
      <c r="B15" s="105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6">
        <v>13</v>
      </c>
      <c r="B16" s="105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6">
        <v>14</v>
      </c>
      <c r="B17" s="105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6">
        <v>15</v>
      </c>
      <c r="B18" s="105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6">
        <v>16</v>
      </c>
      <c r="B19" s="105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6">
        <v>17</v>
      </c>
      <c r="B20" s="105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6">
        <v>18</v>
      </c>
      <c r="B21" s="105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6">
        <v>19</v>
      </c>
      <c r="B22" s="105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6">
        <v>20</v>
      </c>
      <c r="B23" s="105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6">
        <v>21</v>
      </c>
      <c r="B24" s="105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6">
        <v>22</v>
      </c>
      <c r="B25" s="105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6">
        <v>23</v>
      </c>
      <c r="B26" s="105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6">
        <v>24</v>
      </c>
      <c r="B27" s="105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6">
        <v>25</v>
      </c>
      <c r="B28" s="105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6">
        <v>26</v>
      </c>
      <c r="B29" s="105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6">
        <v>27</v>
      </c>
      <c r="B30" s="105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6">
        <v>28</v>
      </c>
      <c r="B31" s="105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6">
        <v>29</v>
      </c>
      <c r="B32" s="105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6">
        <v>30</v>
      </c>
      <c r="B33" s="105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6">
        <v>1</v>
      </c>
      <c r="B37" s="105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6">
        <v>2</v>
      </c>
      <c r="B38" s="105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6">
        <v>3</v>
      </c>
      <c r="B39" s="105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6">
        <v>4</v>
      </c>
      <c r="B40" s="105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6">
        <v>5</v>
      </c>
      <c r="B41" s="105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6">
        <v>6</v>
      </c>
      <c r="B42" s="105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6">
        <v>7</v>
      </c>
      <c r="B43" s="105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6">
        <v>8</v>
      </c>
      <c r="B44" s="105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6">
        <v>9</v>
      </c>
      <c r="B45" s="105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6">
        <v>10</v>
      </c>
      <c r="B46" s="105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6">
        <v>11</v>
      </c>
      <c r="B47" s="105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6">
        <v>12</v>
      </c>
      <c r="B48" s="105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6">
        <v>13</v>
      </c>
      <c r="B49" s="105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6">
        <v>14</v>
      </c>
      <c r="B50" s="105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6">
        <v>15</v>
      </c>
      <c r="B51" s="105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6">
        <v>16</v>
      </c>
      <c r="B52" s="105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6">
        <v>17</v>
      </c>
      <c r="B53" s="105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6">
        <v>18</v>
      </c>
      <c r="B54" s="105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6">
        <v>19</v>
      </c>
      <c r="B55" s="105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6">
        <v>20</v>
      </c>
      <c r="B56" s="105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6">
        <v>21</v>
      </c>
      <c r="B57" s="105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6">
        <v>22</v>
      </c>
      <c r="B58" s="105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6">
        <v>23</v>
      </c>
      <c r="B59" s="105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6">
        <v>24</v>
      </c>
      <c r="B60" s="105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6">
        <v>25</v>
      </c>
      <c r="B61" s="105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6">
        <v>26</v>
      </c>
      <c r="B62" s="105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6">
        <v>27</v>
      </c>
      <c r="B63" s="105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6">
        <v>28</v>
      </c>
      <c r="B64" s="105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6">
        <v>29</v>
      </c>
      <c r="B65" s="105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6">
        <v>30</v>
      </c>
      <c r="B66" s="105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6">
        <v>1</v>
      </c>
      <c r="B70" s="105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6">
        <v>2</v>
      </c>
      <c r="B71" s="105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6">
        <v>3</v>
      </c>
      <c r="B72" s="105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6">
        <v>4</v>
      </c>
      <c r="B73" s="105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6">
        <v>5</v>
      </c>
      <c r="B74" s="105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6">
        <v>6</v>
      </c>
      <c r="B75" s="105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6">
        <v>7</v>
      </c>
      <c r="B76" s="105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6">
        <v>8</v>
      </c>
      <c r="B77" s="105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6">
        <v>9</v>
      </c>
      <c r="B78" s="105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6">
        <v>10</v>
      </c>
      <c r="B79" s="105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6">
        <v>11</v>
      </c>
      <c r="B80" s="105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6">
        <v>12</v>
      </c>
      <c r="B81" s="105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6">
        <v>13</v>
      </c>
      <c r="B82" s="105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6">
        <v>14</v>
      </c>
      <c r="B83" s="105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6">
        <v>15</v>
      </c>
      <c r="B84" s="105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6">
        <v>16</v>
      </c>
      <c r="B85" s="105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6">
        <v>17</v>
      </c>
      <c r="B86" s="105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6">
        <v>18</v>
      </c>
      <c r="B87" s="105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6">
        <v>19</v>
      </c>
      <c r="B88" s="105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6">
        <v>20</v>
      </c>
      <c r="B89" s="105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6">
        <v>21</v>
      </c>
      <c r="B90" s="105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6">
        <v>22</v>
      </c>
      <c r="B91" s="105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6">
        <v>23</v>
      </c>
      <c r="B92" s="105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6">
        <v>24</v>
      </c>
      <c r="B93" s="105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6">
        <v>25</v>
      </c>
      <c r="B94" s="105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6">
        <v>26</v>
      </c>
      <c r="B95" s="105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6">
        <v>27</v>
      </c>
      <c r="B96" s="105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6">
        <v>28</v>
      </c>
      <c r="B97" s="105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6">
        <v>29</v>
      </c>
      <c r="B98" s="105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6">
        <v>30</v>
      </c>
      <c r="B99" s="105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6">
        <v>1</v>
      </c>
      <c r="B103" s="105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6">
        <v>2</v>
      </c>
      <c r="B104" s="105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6">
        <v>3</v>
      </c>
      <c r="B105" s="105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6">
        <v>4</v>
      </c>
      <c r="B106" s="105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6">
        <v>5</v>
      </c>
      <c r="B107" s="105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6">
        <v>6</v>
      </c>
      <c r="B108" s="105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6">
        <v>7</v>
      </c>
      <c r="B109" s="105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6">
        <v>8</v>
      </c>
      <c r="B110" s="105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6">
        <v>9</v>
      </c>
      <c r="B111" s="105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6">
        <v>10</v>
      </c>
      <c r="B112" s="105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6">
        <v>11</v>
      </c>
      <c r="B113" s="105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6">
        <v>12</v>
      </c>
      <c r="B114" s="105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6">
        <v>13</v>
      </c>
      <c r="B115" s="105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6">
        <v>14</v>
      </c>
      <c r="B116" s="105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6">
        <v>15</v>
      </c>
      <c r="B117" s="105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6">
        <v>16</v>
      </c>
      <c r="B118" s="105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6">
        <v>17</v>
      </c>
      <c r="B119" s="105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6">
        <v>18</v>
      </c>
      <c r="B120" s="105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6">
        <v>19</v>
      </c>
      <c r="B121" s="105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6">
        <v>20</v>
      </c>
      <c r="B122" s="105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6">
        <v>21</v>
      </c>
      <c r="B123" s="105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6">
        <v>22</v>
      </c>
      <c r="B124" s="105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6">
        <v>23</v>
      </c>
      <c r="B125" s="105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6">
        <v>24</v>
      </c>
      <c r="B126" s="105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6">
        <v>25</v>
      </c>
      <c r="B127" s="105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6">
        <v>26</v>
      </c>
      <c r="B128" s="105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6">
        <v>27</v>
      </c>
      <c r="B129" s="105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6">
        <v>28</v>
      </c>
      <c r="B130" s="105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6">
        <v>29</v>
      </c>
      <c r="B131" s="105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6">
        <v>30</v>
      </c>
      <c r="B132" s="105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6">
        <v>1</v>
      </c>
      <c r="B136" s="105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6">
        <v>2</v>
      </c>
      <c r="B137" s="105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6">
        <v>3</v>
      </c>
      <c r="B138" s="105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6">
        <v>4</v>
      </c>
      <c r="B139" s="105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6">
        <v>5</v>
      </c>
      <c r="B140" s="105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6">
        <v>6</v>
      </c>
      <c r="B141" s="105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6">
        <v>7</v>
      </c>
      <c r="B142" s="105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6">
        <v>8</v>
      </c>
      <c r="B143" s="105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6">
        <v>9</v>
      </c>
      <c r="B144" s="105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6">
        <v>10</v>
      </c>
      <c r="B145" s="105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6">
        <v>11</v>
      </c>
      <c r="B146" s="105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6">
        <v>12</v>
      </c>
      <c r="B147" s="105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6">
        <v>13</v>
      </c>
      <c r="B148" s="105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6">
        <v>14</v>
      </c>
      <c r="B149" s="105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6">
        <v>15</v>
      </c>
      <c r="B150" s="105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6">
        <v>16</v>
      </c>
      <c r="B151" s="105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6">
        <v>17</v>
      </c>
      <c r="B152" s="105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6">
        <v>18</v>
      </c>
      <c r="B153" s="105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6">
        <v>19</v>
      </c>
      <c r="B154" s="105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6">
        <v>20</v>
      </c>
      <c r="B155" s="105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6">
        <v>21</v>
      </c>
      <c r="B156" s="105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6">
        <v>22</v>
      </c>
      <c r="B157" s="105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6">
        <v>23</v>
      </c>
      <c r="B158" s="105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6">
        <v>24</v>
      </c>
      <c r="B159" s="105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6">
        <v>25</v>
      </c>
      <c r="B160" s="105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6">
        <v>26</v>
      </c>
      <c r="B161" s="105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6">
        <v>27</v>
      </c>
      <c r="B162" s="105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6">
        <v>28</v>
      </c>
      <c r="B163" s="105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6">
        <v>29</v>
      </c>
      <c r="B164" s="105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6">
        <v>30</v>
      </c>
      <c r="B165" s="105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6">
        <v>1</v>
      </c>
      <c r="B169" s="105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6">
        <v>2</v>
      </c>
      <c r="B170" s="105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6">
        <v>3</v>
      </c>
      <c r="B171" s="105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6">
        <v>4</v>
      </c>
      <c r="B172" s="105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6">
        <v>5</v>
      </c>
      <c r="B173" s="105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6">
        <v>6</v>
      </c>
      <c r="B174" s="105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6">
        <v>7</v>
      </c>
      <c r="B175" s="105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6">
        <v>8</v>
      </c>
      <c r="B176" s="105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6">
        <v>9</v>
      </c>
      <c r="B177" s="105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6">
        <v>10</v>
      </c>
      <c r="B178" s="105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6">
        <v>11</v>
      </c>
      <c r="B179" s="105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6">
        <v>12</v>
      </c>
      <c r="B180" s="105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6">
        <v>13</v>
      </c>
      <c r="B181" s="105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6">
        <v>14</v>
      </c>
      <c r="B182" s="105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6">
        <v>15</v>
      </c>
      <c r="B183" s="105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6">
        <v>16</v>
      </c>
      <c r="B184" s="105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6">
        <v>17</v>
      </c>
      <c r="B185" s="105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6">
        <v>18</v>
      </c>
      <c r="B186" s="105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6">
        <v>19</v>
      </c>
      <c r="B187" s="105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6">
        <v>20</v>
      </c>
      <c r="B188" s="105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6">
        <v>21</v>
      </c>
      <c r="B189" s="105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6">
        <v>22</v>
      </c>
      <c r="B190" s="105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6">
        <v>23</v>
      </c>
      <c r="B191" s="105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6">
        <v>24</v>
      </c>
      <c r="B192" s="105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6">
        <v>25</v>
      </c>
      <c r="B193" s="105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6">
        <v>26</v>
      </c>
      <c r="B194" s="105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6">
        <v>27</v>
      </c>
      <c r="B195" s="105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6">
        <v>28</v>
      </c>
      <c r="B196" s="105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6">
        <v>29</v>
      </c>
      <c r="B197" s="105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6">
        <v>30</v>
      </c>
      <c r="B198" s="105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6">
        <v>1</v>
      </c>
      <c r="B202" s="105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6">
        <v>2</v>
      </c>
      <c r="B203" s="105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6">
        <v>3</v>
      </c>
      <c r="B204" s="105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6">
        <v>4</v>
      </c>
      <c r="B205" s="105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6">
        <v>5</v>
      </c>
      <c r="B206" s="105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6">
        <v>6</v>
      </c>
      <c r="B207" s="105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6">
        <v>7</v>
      </c>
      <c r="B208" s="105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6">
        <v>8</v>
      </c>
      <c r="B209" s="105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6">
        <v>9</v>
      </c>
      <c r="B210" s="105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6">
        <v>10</v>
      </c>
      <c r="B211" s="105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6">
        <v>11</v>
      </c>
      <c r="B212" s="105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6">
        <v>12</v>
      </c>
      <c r="B213" s="105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6">
        <v>13</v>
      </c>
      <c r="B214" s="105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6">
        <v>14</v>
      </c>
      <c r="B215" s="105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6">
        <v>15</v>
      </c>
      <c r="B216" s="105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6">
        <v>16</v>
      </c>
      <c r="B217" s="105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6">
        <v>17</v>
      </c>
      <c r="B218" s="105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6">
        <v>18</v>
      </c>
      <c r="B219" s="105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6">
        <v>19</v>
      </c>
      <c r="B220" s="105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6">
        <v>20</v>
      </c>
      <c r="B221" s="105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6">
        <v>21</v>
      </c>
      <c r="B222" s="105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6">
        <v>22</v>
      </c>
      <c r="B223" s="105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6">
        <v>23</v>
      </c>
      <c r="B224" s="105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6">
        <v>24</v>
      </c>
      <c r="B225" s="105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6">
        <v>25</v>
      </c>
      <c r="B226" s="105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6">
        <v>26</v>
      </c>
      <c r="B227" s="105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6">
        <v>27</v>
      </c>
      <c r="B228" s="105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6">
        <v>28</v>
      </c>
      <c r="B229" s="105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6">
        <v>29</v>
      </c>
      <c r="B230" s="105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6">
        <v>30</v>
      </c>
      <c r="B231" s="105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6">
        <v>1</v>
      </c>
      <c r="B235" s="105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6">
        <v>2</v>
      </c>
      <c r="B236" s="105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6">
        <v>3</v>
      </c>
      <c r="B237" s="105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6">
        <v>4</v>
      </c>
      <c r="B238" s="105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6">
        <v>5</v>
      </c>
      <c r="B239" s="105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6">
        <v>6</v>
      </c>
      <c r="B240" s="105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6">
        <v>7</v>
      </c>
      <c r="B241" s="105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6">
        <v>8</v>
      </c>
      <c r="B242" s="105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6">
        <v>9</v>
      </c>
      <c r="B243" s="105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6">
        <v>10</v>
      </c>
      <c r="B244" s="105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6">
        <v>11</v>
      </c>
      <c r="B245" s="105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6">
        <v>12</v>
      </c>
      <c r="B246" s="105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6">
        <v>13</v>
      </c>
      <c r="B247" s="105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6">
        <v>14</v>
      </c>
      <c r="B248" s="105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6">
        <v>15</v>
      </c>
      <c r="B249" s="105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6">
        <v>16</v>
      </c>
      <c r="B250" s="105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6">
        <v>17</v>
      </c>
      <c r="B251" s="105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6">
        <v>18</v>
      </c>
      <c r="B252" s="105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6">
        <v>19</v>
      </c>
      <c r="B253" s="105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6">
        <v>20</v>
      </c>
      <c r="B254" s="105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6">
        <v>21</v>
      </c>
      <c r="B255" s="105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6">
        <v>22</v>
      </c>
      <c r="B256" s="105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6">
        <v>23</v>
      </c>
      <c r="B257" s="105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6">
        <v>24</v>
      </c>
      <c r="B258" s="105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6">
        <v>25</v>
      </c>
      <c r="B259" s="105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6">
        <v>26</v>
      </c>
      <c r="B260" s="105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6">
        <v>27</v>
      </c>
      <c r="B261" s="105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6">
        <v>28</v>
      </c>
      <c r="B262" s="105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6">
        <v>29</v>
      </c>
      <c r="B263" s="105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6">
        <v>30</v>
      </c>
      <c r="B264" s="105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6">
        <v>1</v>
      </c>
      <c r="B268" s="105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6">
        <v>2</v>
      </c>
      <c r="B269" s="105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6">
        <v>3</v>
      </c>
      <c r="B270" s="105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6">
        <v>4</v>
      </c>
      <c r="B271" s="105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6">
        <v>5</v>
      </c>
      <c r="B272" s="105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6">
        <v>6</v>
      </c>
      <c r="B273" s="105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6">
        <v>7</v>
      </c>
      <c r="B274" s="105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6">
        <v>8</v>
      </c>
      <c r="B275" s="105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6">
        <v>9</v>
      </c>
      <c r="B276" s="105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6">
        <v>10</v>
      </c>
      <c r="B277" s="105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6">
        <v>11</v>
      </c>
      <c r="B278" s="105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6">
        <v>12</v>
      </c>
      <c r="B279" s="105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6">
        <v>13</v>
      </c>
      <c r="B280" s="105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6">
        <v>14</v>
      </c>
      <c r="B281" s="105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6">
        <v>15</v>
      </c>
      <c r="B282" s="105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6">
        <v>16</v>
      </c>
      <c r="B283" s="105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6">
        <v>17</v>
      </c>
      <c r="B284" s="105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6">
        <v>18</v>
      </c>
      <c r="B285" s="105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6">
        <v>19</v>
      </c>
      <c r="B286" s="105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6">
        <v>20</v>
      </c>
      <c r="B287" s="105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6">
        <v>21</v>
      </c>
      <c r="B288" s="105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6">
        <v>22</v>
      </c>
      <c r="B289" s="105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6">
        <v>23</v>
      </c>
      <c r="B290" s="105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6">
        <v>24</v>
      </c>
      <c r="B291" s="105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6">
        <v>25</v>
      </c>
      <c r="B292" s="105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6">
        <v>26</v>
      </c>
      <c r="B293" s="105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6">
        <v>27</v>
      </c>
      <c r="B294" s="105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6">
        <v>28</v>
      </c>
      <c r="B295" s="105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6">
        <v>29</v>
      </c>
      <c r="B296" s="105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6">
        <v>30</v>
      </c>
      <c r="B297" s="105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6">
        <v>1</v>
      </c>
      <c r="B301" s="105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6">
        <v>2</v>
      </c>
      <c r="B302" s="105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6">
        <v>3</v>
      </c>
      <c r="B303" s="105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6">
        <v>4</v>
      </c>
      <c r="B304" s="105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6">
        <v>5</v>
      </c>
      <c r="B305" s="105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6">
        <v>6</v>
      </c>
      <c r="B306" s="105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6">
        <v>7</v>
      </c>
      <c r="B307" s="105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6">
        <v>8</v>
      </c>
      <c r="B308" s="105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6">
        <v>9</v>
      </c>
      <c r="B309" s="105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6">
        <v>10</v>
      </c>
      <c r="B310" s="105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6">
        <v>11</v>
      </c>
      <c r="B311" s="105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6">
        <v>12</v>
      </c>
      <c r="B312" s="105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6">
        <v>13</v>
      </c>
      <c r="B313" s="105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6">
        <v>14</v>
      </c>
      <c r="B314" s="105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6">
        <v>15</v>
      </c>
      <c r="B315" s="105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6">
        <v>16</v>
      </c>
      <c r="B316" s="105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6">
        <v>17</v>
      </c>
      <c r="B317" s="105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6">
        <v>18</v>
      </c>
      <c r="B318" s="105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6">
        <v>19</v>
      </c>
      <c r="B319" s="105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6">
        <v>20</v>
      </c>
      <c r="B320" s="105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6">
        <v>21</v>
      </c>
      <c r="B321" s="105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6">
        <v>22</v>
      </c>
      <c r="B322" s="105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6">
        <v>23</v>
      </c>
      <c r="B323" s="105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6">
        <v>24</v>
      </c>
      <c r="B324" s="105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6">
        <v>25</v>
      </c>
      <c r="B325" s="105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6">
        <v>26</v>
      </c>
      <c r="B326" s="105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6">
        <v>27</v>
      </c>
      <c r="B327" s="105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6">
        <v>28</v>
      </c>
      <c r="B328" s="105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6">
        <v>29</v>
      </c>
      <c r="B329" s="105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6">
        <v>30</v>
      </c>
      <c r="B330" s="105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6">
        <v>1</v>
      </c>
      <c r="B334" s="105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6">
        <v>2</v>
      </c>
      <c r="B335" s="105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6">
        <v>3</v>
      </c>
      <c r="B336" s="105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6">
        <v>4</v>
      </c>
      <c r="B337" s="105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6">
        <v>5</v>
      </c>
      <c r="B338" s="105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6">
        <v>6</v>
      </c>
      <c r="B339" s="105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6">
        <v>7</v>
      </c>
      <c r="B340" s="105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6">
        <v>8</v>
      </c>
      <c r="B341" s="105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6">
        <v>9</v>
      </c>
      <c r="B342" s="105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6">
        <v>10</v>
      </c>
      <c r="B343" s="105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6">
        <v>11</v>
      </c>
      <c r="B344" s="105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6">
        <v>12</v>
      </c>
      <c r="B345" s="105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6">
        <v>13</v>
      </c>
      <c r="B346" s="105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6">
        <v>14</v>
      </c>
      <c r="B347" s="105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6">
        <v>15</v>
      </c>
      <c r="B348" s="105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6">
        <v>16</v>
      </c>
      <c r="B349" s="105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6">
        <v>17</v>
      </c>
      <c r="B350" s="105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6">
        <v>18</v>
      </c>
      <c r="B351" s="105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6">
        <v>19</v>
      </c>
      <c r="B352" s="105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6">
        <v>20</v>
      </c>
      <c r="B353" s="105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6">
        <v>21</v>
      </c>
      <c r="B354" s="105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6">
        <v>22</v>
      </c>
      <c r="B355" s="105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6">
        <v>23</v>
      </c>
      <c r="B356" s="105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6">
        <v>24</v>
      </c>
      <c r="B357" s="105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6">
        <v>25</v>
      </c>
      <c r="B358" s="105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6">
        <v>26</v>
      </c>
      <c r="B359" s="105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6">
        <v>27</v>
      </c>
      <c r="B360" s="105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6">
        <v>28</v>
      </c>
      <c r="B361" s="105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6">
        <v>29</v>
      </c>
      <c r="B362" s="105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6">
        <v>30</v>
      </c>
      <c r="B363" s="105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6">
        <v>1</v>
      </c>
      <c r="B367" s="105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6">
        <v>2</v>
      </c>
      <c r="B368" s="105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6">
        <v>3</v>
      </c>
      <c r="B369" s="105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6">
        <v>4</v>
      </c>
      <c r="B370" s="105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6">
        <v>5</v>
      </c>
      <c r="B371" s="105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6">
        <v>6</v>
      </c>
      <c r="B372" s="105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6">
        <v>7</v>
      </c>
      <c r="B373" s="105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6">
        <v>8</v>
      </c>
      <c r="B374" s="105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6">
        <v>9</v>
      </c>
      <c r="B375" s="105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6">
        <v>10</v>
      </c>
      <c r="B376" s="105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6">
        <v>11</v>
      </c>
      <c r="B377" s="105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6">
        <v>12</v>
      </c>
      <c r="B378" s="105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6">
        <v>13</v>
      </c>
      <c r="B379" s="105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6">
        <v>14</v>
      </c>
      <c r="B380" s="105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6">
        <v>15</v>
      </c>
      <c r="B381" s="105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6">
        <v>16</v>
      </c>
      <c r="B382" s="105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6">
        <v>17</v>
      </c>
      <c r="B383" s="105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6">
        <v>18</v>
      </c>
      <c r="B384" s="105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6">
        <v>19</v>
      </c>
      <c r="B385" s="105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6">
        <v>20</v>
      </c>
      <c r="B386" s="105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6">
        <v>21</v>
      </c>
      <c r="B387" s="105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6">
        <v>22</v>
      </c>
      <c r="B388" s="105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6">
        <v>23</v>
      </c>
      <c r="B389" s="105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6">
        <v>24</v>
      </c>
      <c r="B390" s="105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6">
        <v>25</v>
      </c>
      <c r="B391" s="105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6">
        <v>26</v>
      </c>
      <c r="B392" s="105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6">
        <v>27</v>
      </c>
      <c r="B393" s="105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6">
        <v>28</v>
      </c>
      <c r="B394" s="105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6">
        <v>29</v>
      </c>
      <c r="B395" s="105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6">
        <v>30</v>
      </c>
      <c r="B396" s="105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6">
        <v>1</v>
      </c>
      <c r="B400" s="105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6">
        <v>2</v>
      </c>
      <c r="B401" s="105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6">
        <v>3</v>
      </c>
      <c r="B402" s="105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6">
        <v>4</v>
      </c>
      <c r="B403" s="105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6">
        <v>5</v>
      </c>
      <c r="B404" s="105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6">
        <v>6</v>
      </c>
      <c r="B405" s="105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6">
        <v>7</v>
      </c>
      <c r="B406" s="105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6">
        <v>8</v>
      </c>
      <c r="B407" s="105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6">
        <v>9</v>
      </c>
      <c r="B408" s="105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6">
        <v>10</v>
      </c>
      <c r="B409" s="105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6">
        <v>11</v>
      </c>
      <c r="B410" s="105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6">
        <v>12</v>
      </c>
      <c r="B411" s="105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6">
        <v>13</v>
      </c>
      <c r="B412" s="105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6">
        <v>14</v>
      </c>
      <c r="B413" s="105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6">
        <v>15</v>
      </c>
      <c r="B414" s="105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6">
        <v>16</v>
      </c>
      <c r="B415" s="105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6">
        <v>17</v>
      </c>
      <c r="B416" s="105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6">
        <v>18</v>
      </c>
      <c r="B417" s="105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6">
        <v>19</v>
      </c>
      <c r="B418" s="105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6">
        <v>20</v>
      </c>
      <c r="B419" s="105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6">
        <v>21</v>
      </c>
      <c r="B420" s="105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6">
        <v>22</v>
      </c>
      <c r="B421" s="105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6">
        <v>23</v>
      </c>
      <c r="B422" s="105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6">
        <v>24</v>
      </c>
      <c r="B423" s="105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6">
        <v>25</v>
      </c>
      <c r="B424" s="105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6">
        <v>26</v>
      </c>
      <c r="B425" s="105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6">
        <v>27</v>
      </c>
      <c r="B426" s="105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6">
        <v>28</v>
      </c>
      <c r="B427" s="105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6">
        <v>29</v>
      </c>
      <c r="B428" s="105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6">
        <v>30</v>
      </c>
      <c r="B429" s="105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6">
        <v>1</v>
      </c>
      <c r="B433" s="105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6">
        <v>2</v>
      </c>
      <c r="B434" s="105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6">
        <v>3</v>
      </c>
      <c r="B435" s="105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6">
        <v>4</v>
      </c>
      <c r="B436" s="105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6">
        <v>5</v>
      </c>
      <c r="B437" s="105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6">
        <v>6</v>
      </c>
      <c r="B438" s="105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6">
        <v>7</v>
      </c>
      <c r="B439" s="105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6">
        <v>8</v>
      </c>
      <c r="B440" s="105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6">
        <v>9</v>
      </c>
      <c r="B441" s="105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6">
        <v>10</v>
      </c>
      <c r="B442" s="105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6">
        <v>11</v>
      </c>
      <c r="B443" s="105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6">
        <v>12</v>
      </c>
      <c r="B444" s="105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6">
        <v>13</v>
      </c>
      <c r="B445" s="105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6">
        <v>14</v>
      </c>
      <c r="B446" s="105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6">
        <v>15</v>
      </c>
      <c r="B447" s="105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6">
        <v>16</v>
      </c>
      <c r="B448" s="105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6">
        <v>17</v>
      </c>
      <c r="B449" s="105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6">
        <v>18</v>
      </c>
      <c r="B450" s="105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6">
        <v>19</v>
      </c>
      <c r="B451" s="105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6">
        <v>20</v>
      </c>
      <c r="B452" s="105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6">
        <v>21</v>
      </c>
      <c r="B453" s="105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6">
        <v>22</v>
      </c>
      <c r="B454" s="105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6">
        <v>23</v>
      </c>
      <c r="B455" s="105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6">
        <v>24</v>
      </c>
      <c r="B456" s="105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6">
        <v>25</v>
      </c>
      <c r="B457" s="105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6">
        <v>26</v>
      </c>
      <c r="B458" s="105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6">
        <v>27</v>
      </c>
      <c r="B459" s="105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6">
        <v>28</v>
      </c>
      <c r="B460" s="105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6">
        <v>29</v>
      </c>
      <c r="B461" s="105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6">
        <v>30</v>
      </c>
      <c r="B462" s="105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6">
        <v>1</v>
      </c>
      <c r="B466" s="105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6">
        <v>2</v>
      </c>
      <c r="B467" s="105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6">
        <v>3</v>
      </c>
      <c r="B468" s="105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6">
        <v>4</v>
      </c>
      <c r="B469" s="105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6">
        <v>5</v>
      </c>
      <c r="B470" s="105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6">
        <v>6</v>
      </c>
      <c r="B471" s="105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6">
        <v>7</v>
      </c>
      <c r="B472" s="105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6">
        <v>8</v>
      </c>
      <c r="B473" s="105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6">
        <v>9</v>
      </c>
      <c r="B474" s="105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6">
        <v>10</v>
      </c>
      <c r="B475" s="105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6">
        <v>11</v>
      </c>
      <c r="B476" s="105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6">
        <v>12</v>
      </c>
      <c r="B477" s="105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6">
        <v>13</v>
      </c>
      <c r="B478" s="105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6">
        <v>14</v>
      </c>
      <c r="B479" s="105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6">
        <v>15</v>
      </c>
      <c r="B480" s="105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6">
        <v>16</v>
      </c>
      <c r="B481" s="105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6">
        <v>17</v>
      </c>
      <c r="B482" s="105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6">
        <v>18</v>
      </c>
      <c r="B483" s="105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6">
        <v>19</v>
      </c>
      <c r="B484" s="105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6">
        <v>20</v>
      </c>
      <c r="B485" s="105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6">
        <v>21</v>
      </c>
      <c r="B486" s="105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6">
        <v>22</v>
      </c>
      <c r="B487" s="105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6">
        <v>23</v>
      </c>
      <c r="B488" s="105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6">
        <v>24</v>
      </c>
      <c r="B489" s="105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6">
        <v>25</v>
      </c>
      <c r="B490" s="105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6">
        <v>26</v>
      </c>
      <c r="B491" s="105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6">
        <v>27</v>
      </c>
      <c r="B492" s="105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6">
        <v>28</v>
      </c>
      <c r="B493" s="105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6">
        <v>29</v>
      </c>
      <c r="B494" s="105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6">
        <v>30</v>
      </c>
      <c r="B495" s="105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6">
        <v>1</v>
      </c>
      <c r="B499" s="105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6">
        <v>2</v>
      </c>
      <c r="B500" s="105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6">
        <v>3</v>
      </c>
      <c r="B501" s="105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6">
        <v>4</v>
      </c>
      <c r="B502" s="105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6">
        <v>5</v>
      </c>
      <c r="B503" s="105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6">
        <v>6</v>
      </c>
      <c r="B504" s="105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6">
        <v>7</v>
      </c>
      <c r="B505" s="105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6">
        <v>8</v>
      </c>
      <c r="B506" s="105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6">
        <v>9</v>
      </c>
      <c r="B507" s="105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6">
        <v>10</v>
      </c>
      <c r="B508" s="105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6">
        <v>11</v>
      </c>
      <c r="B509" s="105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6">
        <v>12</v>
      </c>
      <c r="B510" s="105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6">
        <v>13</v>
      </c>
      <c r="B511" s="105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6">
        <v>14</v>
      </c>
      <c r="B512" s="105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6">
        <v>15</v>
      </c>
      <c r="B513" s="105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6">
        <v>16</v>
      </c>
      <c r="B514" s="105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6">
        <v>17</v>
      </c>
      <c r="B515" s="105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6">
        <v>18</v>
      </c>
      <c r="B516" s="105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6">
        <v>19</v>
      </c>
      <c r="B517" s="105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6">
        <v>20</v>
      </c>
      <c r="B518" s="105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6">
        <v>21</v>
      </c>
      <c r="B519" s="105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6">
        <v>22</v>
      </c>
      <c r="B520" s="105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6">
        <v>23</v>
      </c>
      <c r="B521" s="105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6">
        <v>24</v>
      </c>
      <c r="B522" s="105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6">
        <v>25</v>
      </c>
      <c r="B523" s="105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6">
        <v>26</v>
      </c>
      <c r="B524" s="105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6">
        <v>27</v>
      </c>
      <c r="B525" s="105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6">
        <v>28</v>
      </c>
      <c r="B526" s="105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6">
        <v>29</v>
      </c>
      <c r="B527" s="105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6">
        <v>30</v>
      </c>
      <c r="B528" s="105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6">
        <v>1</v>
      </c>
      <c r="B532" s="105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6">
        <v>2</v>
      </c>
      <c r="B533" s="105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6">
        <v>3</v>
      </c>
      <c r="B534" s="105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6">
        <v>4</v>
      </c>
      <c r="B535" s="105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6">
        <v>5</v>
      </c>
      <c r="B536" s="105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6">
        <v>6</v>
      </c>
      <c r="B537" s="105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6">
        <v>7</v>
      </c>
      <c r="B538" s="105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6">
        <v>8</v>
      </c>
      <c r="B539" s="105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6">
        <v>9</v>
      </c>
      <c r="B540" s="105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6">
        <v>10</v>
      </c>
      <c r="B541" s="105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6">
        <v>11</v>
      </c>
      <c r="B542" s="105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6">
        <v>12</v>
      </c>
      <c r="B543" s="105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6">
        <v>13</v>
      </c>
      <c r="B544" s="105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6">
        <v>14</v>
      </c>
      <c r="B545" s="105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6">
        <v>15</v>
      </c>
      <c r="B546" s="105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6">
        <v>16</v>
      </c>
      <c r="B547" s="105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6">
        <v>17</v>
      </c>
      <c r="B548" s="105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6">
        <v>18</v>
      </c>
      <c r="B549" s="105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6">
        <v>19</v>
      </c>
      <c r="B550" s="105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6">
        <v>20</v>
      </c>
      <c r="B551" s="105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6">
        <v>21</v>
      </c>
      <c r="B552" s="105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6">
        <v>22</v>
      </c>
      <c r="B553" s="105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6">
        <v>23</v>
      </c>
      <c r="B554" s="105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6">
        <v>24</v>
      </c>
      <c r="B555" s="105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6">
        <v>25</v>
      </c>
      <c r="B556" s="105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6">
        <v>26</v>
      </c>
      <c r="B557" s="105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6">
        <v>27</v>
      </c>
      <c r="B558" s="105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6">
        <v>28</v>
      </c>
      <c r="B559" s="105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6">
        <v>29</v>
      </c>
      <c r="B560" s="105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6">
        <v>30</v>
      </c>
      <c r="B561" s="105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6">
        <v>1</v>
      </c>
      <c r="B565" s="105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6">
        <v>2</v>
      </c>
      <c r="B566" s="105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6">
        <v>3</v>
      </c>
      <c r="B567" s="105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6">
        <v>4</v>
      </c>
      <c r="B568" s="105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6">
        <v>5</v>
      </c>
      <c r="B569" s="105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6">
        <v>6</v>
      </c>
      <c r="B570" s="105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6">
        <v>7</v>
      </c>
      <c r="B571" s="105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6">
        <v>8</v>
      </c>
      <c r="B572" s="105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6">
        <v>9</v>
      </c>
      <c r="B573" s="105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6">
        <v>10</v>
      </c>
      <c r="B574" s="105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6">
        <v>11</v>
      </c>
      <c r="B575" s="105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6">
        <v>12</v>
      </c>
      <c r="B576" s="105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6">
        <v>13</v>
      </c>
      <c r="B577" s="105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6">
        <v>14</v>
      </c>
      <c r="B578" s="105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6">
        <v>15</v>
      </c>
      <c r="B579" s="105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6">
        <v>16</v>
      </c>
      <c r="B580" s="105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6">
        <v>17</v>
      </c>
      <c r="B581" s="105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6">
        <v>18</v>
      </c>
      <c r="B582" s="105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6">
        <v>19</v>
      </c>
      <c r="B583" s="105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6">
        <v>20</v>
      </c>
      <c r="B584" s="105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6">
        <v>21</v>
      </c>
      <c r="B585" s="105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6">
        <v>22</v>
      </c>
      <c r="B586" s="105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6">
        <v>23</v>
      </c>
      <c r="B587" s="105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6">
        <v>24</v>
      </c>
      <c r="B588" s="105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6">
        <v>25</v>
      </c>
      <c r="B589" s="105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6">
        <v>26</v>
      </c>
      <c r="B590" s="105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6">
        <v>27</v>
      </c>
      <c r="B591" s="105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6">
        <v>28</v>
      </c>
      <c r="B592" s="105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6">
        <v>29</v>
      </c>
      <c r="B593" s="105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6">
        <v>30</v>
      </c>
      <c r="B594" s="105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6">
        <v>1</v>
      </c>
      <c r="B598" s="105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6">
        <v>2</v>
      </c>
      <c r="B599" s="105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6">
        <v>3</v>
      </c>
      <c r="B600" s="105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6">
        <v>4</v>
      </c>
      <c r="B601" s="105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6">
        <v>5</v>
      </c>
      <c r="B602" s="105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6">
        <v>6</v>
      </c>
      <c r="B603" s="105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6">
        <v>7</v>
      </c>
      <c r="B604" s="105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6">
        <v>8</v>
      </c>
      <c r="B605" s="105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6">
        <v>9</v>
      </c>
      <c r="B606" s="105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6">
        <v>10</v>
      </c>
      <c r="B607" s="105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6">
        <v>11</v>
      </c>
      <c r="B608" s="105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6">
        <v>12</v>
      </c>
      <c r="B609" s="105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6">
        <v>13</v>
      </c>
      <c r="B610" s="105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6">
        <v>14</v>
      </c>
      <c r="B611" s="105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6">
        <v>15</v>
      </c>
      <c r="B612" s="105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6">
        <v>16</v>
      </c>
      <c r="B613" s="105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6">
        <v>17</v>
      </c>
      <c r="B614" s="105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6">
        <v>18</v>
      </c>
      <c r="B615" s="105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6">
        <v>19</v>
      </c>
      <c r="B616" s="105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6">
        <v>20</v>
      </c>
      <c r="B617" s="105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6">
        <v>21</v>
      </c>
      <c r="B618" s="105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6">
        <v>22</v>
      </c>
      <c r="B619" s="105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6">
        <v>23</v>
      </c>
      <c r="B620" s="105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6">
        <v>24</v>
      </c>
      <c r="B621" s="105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6">
        <v>25</v>
      </c>
      <c r="B622" s="105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6">
        <v>26</v>
      </c>
      <c r="B623" s="105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6">
        <v>27</v>
      </c>
      <c r="B624" s="105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6">
        <v>28</v>
      </c>
      <c r="B625" s="105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6">
        <v>29</v>
      </c>
      <c r="B626" s="105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6">
        <v>30</v>
      </c>
      <c r="B627" s="105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6">
        <v>1</v>
      </c>
      <c r="B631" s="105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6">
        <v>2</v>
      </c>
      <c r="B632" s="105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6">
        <v>3</v>
      </c>
      <c r="B633" s="105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6">
        <v>4</v>
      </c>
      <c r="B634" s="105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6">
        <v>5</v>
      </c>
      <c r="B635" s="105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6">
        <v>6</v>
      </c>
      <c r="B636" s="105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6">
        <v>7</v>
      </c>
      <c r="B637" s="105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6">
        <v>8</v>
      </c>
      <c r="B638" s="105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6">
        <v>9</v>
      </c>
      <c r="B639" s="105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6">
        <v>10</v>
      </c>
      <c r="B640" s="105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6">
        <v>11</v>
      </c>
      <c r="B641" s="105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6">
        <v>12</v>
      </c>
      <c r="B642" s="105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6">
        <v>13</v>
      </c>
      <c r="B643" s="105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6">
        <v>14</v>
      </c>
      <c r="B644" s="105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6">
        <v>15</v>
      </c>
      <c r="B645" s="105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6">
        <v>16</v>
      </c>
      <c r="B646" s="105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6">
        <v>17</v>
      </c>
      <c r="B647" s="105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6">
        <v>18</v>
      </c>
      <c r="B648" s="105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6">
        <v>19</v>
      </c>
      <c r="B649" s="105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6">
        <v>20</v>
      </c>
      <c r="B650" s="105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6">
        <v>21</v>
      </c>
      <c r="B651" s="105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6">
        <v>22</v>
      </c>
      <c r="B652" s="105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6">
        <v>23</v>
      </c>
      <c r="B653" s="105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6">
        <v>24</v>
      </c>
      <c r="B654" s="105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6">
        <v>25</v>
      </c>
      <c r="B655" s="105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6">
        <v>26</v>
      </c>
      <c r="B656" s="105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6">
        <v>27</v>
      </c>
      <c r="B657" s="105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6">
        <v>28</v>
      </c>
      <c r="B658" s="105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6">
        <v>29</v>
      </c>
      <c r="B659" s="105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6">
        <v>30</v>
      </c>
      <c r="B660" s="105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6">
        <v>1</v>
      </c>
      <c r="B664" s="105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6">
        <v>2</v>
      </c>
      <c r="B665" s="105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6">
        <v>3</v>
      </c>
      <c r="B666" s="105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6">
        <v>4</v>
      </c>
      <c r="B667" s="105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6">
        <v>5</v>
      </c>
      <c r="B668" s="105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6">
        <v>6</v>
      </c>
      <c r="B669" s="105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6">
        <v>7</v>
      </c>
      <c r="B670" s="105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6">
        <v>8</v>
      </c>
      <c r="B671" s="105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6">
        <v>9</v>
      </c>
      <c r="B672" s="105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6">
        <v>10</v>
      </c>
      <c r="B673" s="105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6">
        <v>11</v>
      </c>
      <c r="B674" s="105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6">
        <v>12</v>
      </c>
      <c r="B675" s="105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6">
        <v>13</v>
      </c>
      <c r="B676" s="105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6">
        <v>14</v>
      </c>
      <c r="B677" s="105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6">
        <v>15</v>
      </c>
      <c r="B678" s="105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6">
        <v>16</v>
      </c>
      <c r="B679" s="105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6">
        <v>17</v>
      </c>
      <c r="B680" s="105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6">
        <v>18</v>
      </c>
      <c r="B681" s="105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6">
        <v>19</v>
      </c>
      <c r="B682" s="105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6">
        <v>20</v>
      </c>
      <c r="B683" s="105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6">
        <v>21</v>
      </c>
      <c r="B684" s="105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6">
        <v>22</v>
      </c>
      <c r="B685" s="105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6">
        <v>23</v>
      </c>
      <c r="B686" s="105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6">
        <v>24</v>
      </c>
      <c r="B687" s="105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6">
        <v>25</v>
      </c>
      <c r="B688" s="105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6">
        <v>26</v>
      </c>
      <c r="B689" s="105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6">
        <v>27</v>
      </c>
      <c r="B690" s="105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6">
        <v>28</v>
      </c>
      <c r="B691" s="105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6">
        <v>29</v>
      </c>
      <c r="B692" s="105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6">
        <v>30</v>
      </c>
      <c r="B693" s="105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6">
        <v>1</v>
      </c>
      <c r="B697" s="105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6">
        <v>2</v>
      </c>
      <c r="B698" s="105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6">
        <v>3</v>
      </c>
      <c r="B699" s="105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6">
        <v>4</v>
      </c>
      <c r="B700" s="105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6">
        <v>5</v>
      </c>
      <c r="B701" s="105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6">
        <v>6</v>
      </c>
      <c r="B702" s="105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6">
        <v>7</v>
      </c>
      <c r="B703" s="105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6">
        <v>8</v>
      </c>
      <c r="B704" s="105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6">
        <v>9</v>
      </c>
      <c r="B705" s="105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6">
        <v>10</v>
      </c>
      <c r="B706" s="105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6">
        <v>11</v>
      </c>
      <c r="B707" s="105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6">
        <v>12</v>
      </c>
      <c r="B708" s="105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6">
        <v>13</v>
      </c>
      <c r="B709" s="105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6">
        <v>14</v>
      </c>
      <c r="B710" s="105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6">
        <v>15</v>
      </c>
      <c r="B711" s="105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6">
        <v>16</v>
      </c>
      <c r="B712" s="105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6">
        <v>17</v>
      </c>
      <c r="B713" s="105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6">
        <v>18</v>
      </c>
      <c r="B714" s="105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6">
        <v>19</v>
      </c>
      <c r="B715" s="105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6">
        <v>20</v>
      </c>
      <c r="B716" s="105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6">
        <v>21</v>
      </c>
      <c r="B717" s="105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6">
        <v>22</v>
      </c>
      <c r="B718" s="105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6">
        <v>23</v>
      </c>
      <c r="B719" s="105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6">
        <v>24</v>
      </c>
      <c r="B720" s="105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6">
        <v>25</v>
      </c>
      <c r="B721" s="105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6">
        <v>26</v>
      </c>
      <c r="B722" s="105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6">
        <v>27</v>
      </c>
      <c r="B723" s="105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6">
        <v>28</v>
      </c>
      <c r="B724" s="105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6">
        <v>29</v>
      </c>
      <c r="B725" s="105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6">
        <v>30</v>
      </c>
      <c r="B726" s="105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6">
        <v>1</v>
      </c>
      <c r="B730" s="105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6">
        <v>2</v>
      </c>
      <c r="B731" s="105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6">
        <v>3</v>
      </c>
      <c r="B732" s="105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6">
        <v>4</v>
      </c>
      <c r="B733" s="105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6">
        <v>5</v>
      </c>
      <c r="B734" s="105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6">
        <v>6</v>
      </c>
      <c r="B735" s="105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6">
        <v>7</v>
      </c>
      <c r="B736" s="105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6">
        <v>8</v>
      </c>
      <c r="B737" s="105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6">
        <v>9</v>
      </c>
      <c r="B738" s="105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6">
        <v>10</v>
      </c>
      <c r="B739" s="105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6">
        <v>11</v>
      </c>
      <c r="B740" s="105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6">
        <v>12</v>
      </c>
      <c r="B741" s="105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6">
        <v>13</v>
      </c>
      <c r="B742" s="105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6">
        <v>14</v>
      </c>
      <c r="B743" s="105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6">
        <v>15</v>
      </c>
      <c r="B744" s="105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6">
        <v>16</v>
      </c>
      <c r="B745" s="105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6">
        <v>17</v>
      </c>
      <c r="B746" s="105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6">
        <v>18</v>
      </c>
      <c r="B747" s="105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6">
        <v>19</v>
      </c>
      <c r="B748" s="105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6">
        <v>20</v>
      </c>
      <c r="B749" s="105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6">
        <v>21</v>
      </c>
      <c r="B750" s="105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6">
        <v>22</v>
      </c>
      <c r="B751" s="105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6">
        <v>23</v>
      </c>
      <c r="B752" s="105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6">
        <v>24</v>
      </c>
      <c r="B753" s="105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6">
        <v>25</v>
      </c>
      <c r="B754" s="105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6">
        <v>26</v>
      </c>
      <c r="B755" s="105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6">
        <v>27</v>
      </c>
      <c r="B756" s="105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6">
        <v>28</v>
      </c>
      <c r="B757" s="105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6">
        <v>29</v>
      </c>
      <c r="B758" s="105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6">
        <v>30</v>
      </c>
      <c r="B759" s="105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6">
        <v>1</v>
      </c>
      <c r="B763" s="105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6">
        <v>2</v>
      </c>
      <c r="B764" s="105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6">
        <v>3</v>
      </c>
      <c r="B765" s="105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6">
        <v>4</v>
      </c>
      <c r="B766" s="105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6">
        <v>5</v>
      </c>
      <c r="B767" s="105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6">
        <v>6</v>
      </c>
      <c r="B768" s="105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6">
        <v>7</v>
      </c>
      <c r="B769" s="105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6">
        <v>8</v>
      </c>
      <c r="B770" s="105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6">
        <v>9</v>
      </c>
      <c r="B771" s="105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6">
        <v>10</v>
      </c>
      <c r="B772" s="105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6">
        <v>11</v>
      </c>
      <c r="B773" s="105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6">
        <v>12</v>
      </c>
      <c r="B774" s="105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6">
        <v>13</v>
      </c>
      <c r="B775" s="105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6">
        <v>14</v>
      </c>
      <c r="B776" s="105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6">
        <v>15</v>
      </c>
      <c r="B777" s="105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6">
        <v>16</v>
      </c>
      <c r="B778" s="105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6">
        <v>17</v>
      </c>
      <c r="B779" s="105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6">
        <v>18</v>
      </c>
      <c r="B780" s="105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6">
        <v>19</v>
      </c>
      <c r="B781" s="105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6">
        <v>20</v>
      </c>
      <c r="B782" s="105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6">
        <v>21</v>
      </c>
      <c r="B783" s="105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6">
        <v>22</v>
      </c>
      <c r="B784" s="105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6">
        <v>23</v>
      </c>
      <c r="B785" s="105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6">
        <v>24</v>
      </c>
      <c r="B786" s="105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6">
        <v>25</v>
      </c>
      <c r="B787" s="105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6">
        <v>26</v>
      </c>
      <c r="B788" s="105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6">
        <v>27</v>
      </c>
      <c r="B789" s="105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6">
        <v>28</v>
      </c>
      <c r="B790" s="105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6">
        <v>29</v>
      </c>
      <c r="B791" s="105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6">
        <v>30</v>
      </c>
      <c r="B792" s="105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6">
        <v>1</v>
      </c>
      <c r="B796" s="105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6">
        <v>2</v>
      </c>
      <c r="B797" s="105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6">
        <v>3</v>
      </c>
      <c r="B798" s="105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6">
        <v>4</v>
      </c>
      <c r="B799" s="105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6">
        <v>5</v>
      </c>
      <c r="B800" s="105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6">
        <v>6</v>
      </c>
      <c r="B801" s="105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6">
        <v>7</v>
      </c>
      <c r="B802" s="105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6">
        <v>8</v>
      </c>
      <c r="B803" s="105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6">
        <v>9</v>
      </c>
      <c r="B804" s="105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6">
        <v>10</v>
      </c>
      <c r="B805" s="105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6">
        <v>11</v>
      </c>
      <c r="B806" s="105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6">
        <v>12</v>
      </c>
      <c r="B807" s="105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6">
        <v>13</v>
      </c>
      <c r="B808" s="105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6">
        <v>14</v>
      </c>
      <c r="B809" s="105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6">
        <v>15</v>
      </c>
      <c r="B810" s="105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6">
        <v>16</v>
      </c>
      <c r="B811" s="105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6">
        <v>17</v>
      </c>
      <c r="B812" s="105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6">
        <v>18</v>
      </c>
      <c r="B813" s="105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6">
        <v>19</v>
      </c>
      <c r="B814" s="105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6">
        <v>20</v>
      </c>
      <c r="B815" s="105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6">
        <v>21</v>
      </c>
      <c r="B816" s="105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6">
        <v>22</v>
      </c>
      <c r="B817" s="105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6">
        <v>23</v>
      </c>
      <c r="B818" s="105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6">
        <v>24</v>
      </c>
      <c r="B819" s="105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6">
        <v>25</v>
      </c>
      <c r="B820" s="105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6">
        <v>26</v>
      </c>
      <c r="B821" s="105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6">
        <v>27</v>
      </c>
      <c r="B822" s="105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6">
        <v>28</v>
      </c>
      <c r="B823" s="105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6">
        <v>29</v>
      </c>
      <c r="B824" s="105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6">
        <v>30</v>
      </c>
      <c r="B825" s="105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6">
        <v>1</v>
      </c>
      <c r="B829" s="105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6">
        <v>2</v>
      </c>
      <c r="B830" s="105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6">
        <v>3</v>
      </c>
      <c r="B831" s="105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6">
        <v>4</v>
      </c>
      <c r="B832" s="105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6">
        <v>5</v>
      </c>
      <c r="B833" s="105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6">
        <v>6</v>
      </c>
      <c r="B834" s="105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6">
        <v>7</v>
      </c>
      <c r="B835" s="105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6">
        <v>8</v>
      </c>
      <c r="B836" s="105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6">
        <v>9</v>
      </c>
      <c r="B837" s="105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6">
        <v>10</v>
      </c>
      <c r="B838" s="105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6">
        <v>11</v>
      </c>
      <c r="B839" s="105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6">
        <v>12</v>
      </c>
      <c r="B840" s="105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6">
        <v>13</v>
      </c>
      <c r="B841" s="105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6">
        <v>14</v>
      </c>
      <c r="B842" s="105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6">
        <v>15</v>
      </c>
      <c r="B843" s="105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6">
        <v>16</v>
      </c>
      <c r="B844" s="105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6">
        <v>17</v>
      </c>
      <c r="B845" s="105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6">
        <v>18</v>
      </c>
      <c r="B846" s="105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6">
        <v>19</v>
      </c>
      <c r="B847" s="105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6">
        <v>20</v>
      </c>
      <c r="B848" s="105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6">
        <v>21</v>
      </c>
      <c r="B849" s="105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6">
        <v>22</v>
      </c>
      <c r="B850" s="105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6">
        <v>23</v>
      </c>
      <c r="B851" s="105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6">
        <v>24</v>
      </c>
      <c r="B852" s="105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6">
        <v>25</v>
      </c>
      <c r="B853" s="105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6">
        <v>26</v>
      </c>
      <c r="B854" s="105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6">
        <v>27</v>
      </c>
      <c r="B855" s="105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6">
        <v>28</v>
      </c>
      <c r="B856" s="105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6">
        <v>29</v>
      </c>
      <c r="B857" s="105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6">
        <v>30</v>
      </c>
      <c r="B858" s="105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6">
        <v>1</v>
      </c>
      <c r="B862" s="105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6">
        <v>2</v>
      </c>
      <c r="B863" s="105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6">
        <v>3</v>
      </c>
      <c r="B864" s="105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6">
        <v>4</v>
      </c>
      <c r="B865" s="105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6">
        <v>5</v>
      </c>
      <c r="B866" s="105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6">
        <v>6</v>
      </c>
      <c r="B867" s="105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6">
        <v>7</v>
      </c>
      <c r="B868" s="105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6">
        <v>8</v>
      </c>
      <c r="B869" s="105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6">
        <v>9</v>
      </c>
      <c r="B870" s="105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6">
        <v>10</v>
      </c>
      <c r="B871" s="105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6">
        <v>11</v>
      </c>
      <c r="B872" s="105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6">
        <v>12</v>
      </c>
      <c r="B873" s="105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6">
        <v>13</v>
      </c>
      <c r="B874" s="105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6">
        <v>14</v>
      </c>
      <c r="B875" s="105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6">
        <v>15</v>
      </c>
      <c r="B876" s="105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6">
        <v>16</v>
      </c>
      <c r="B877" s="105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6">
        <v>17</v>
      </c>
      <c r="B878" s="105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6">
        <v>18</v>
      </c>
      <c r="B879" s="105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6">
        <v>19</v>
      </c>
      <c r="B880" s="105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6">
        <v>20</v>
      </c>
      <c r="B881" s="105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6">
        <v>21</v>
      </c>
      <c r="B882" s="105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6">
        <v>22</v>
      </c>
      <c r="B883" s="105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6">
        <v>23</v>
      </c>
      <c r="B884" s="105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6">
        <v>24</v>
      </c>
      <c r="B885" s="105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6">
        <v>25</v>
      </c>
      <c r="B886" s="105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6">
        <v>26</v>
      </c>
      <c r="B887" s="105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6">
        <v>27</v>
      </c>
      <c r="B888" s="105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6">
        <v>28</v>
      </c>
      <c r="B889" s="105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6">
        <v>29</v>
      </c>
      <c r="B890" s="105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6">
        <v>30</v>
      </c>
      <c r="B891" s="105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6">
        <v>1</v>
      </c>
      <c r="B895" s="105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6">
        <v>2</v>
      </c>
      <c r="B896" s="105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6">
        <v>3</v>
      </c>
      <c r="B897" s="105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6">
        <v>4</v>
      </c>
      <c r="B898" s="105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6">
        <v>5</v>
      </c>
      <c r="B899" s="105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6">
        <v>6</v>
      </c>
      <c r="B900" s="105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6">
        <v>7</v>
      </c>
      <c r="B901" s="105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6">
        <v>8</v>
      </c>
      <c r="B902" s="105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6">
        <v>9</v>
      </c>
      <c r="B903" s="105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6">
        <v>10</v>
      </c>
      <c r="B904" s="105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6">
        <v>11</v>
      </c>
      <c r="B905" s="105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6">
        <v>12</v>
      </c>
      <c r="B906" s="105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6">
        <v>13</v>
      </c>
      <c r="B907" s="105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6">
        <v>14</v>
      </c>
      <c r="B908" s="105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6">
        <v>15</v>
      </c>
      <c r="B909" s="105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6">
        <v>16</v>
      </c>
      <c r="B910" s="105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6">
        <v>17</v>
      </c>
      <c r="B911" s="105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6">
        <v>18</v>
      </c>
      <c r="B912" s="105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6">
        <v>19</v>
      </c>
      <c r="B913" s="105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6">
        <v>20</v>
      </c>
      <c r="B914" s="105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6">
        <v>21</v>
      </c>
      <c r="B915" s="105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6">
        <v>22</v>
      </c>
      <c r="B916" s="105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6">
        <v>23</v>
      </c>
      <c r="B917" s="105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6">
        <v>24</v>
      </c>
      <c r="B918" s="105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6">
        <v>25</v>
      </c>
      <c r="B919" s="105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6">
        <v>26</v>
      </c>
      <c r="B920" s="105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6">
        <v>27</v>
      </c>
      <c r="B921" s="105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6">
        <v>28</v>
      </c>
      <c r="B922" s="105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6">
        <v>29</v>
      </c>
      <c r="B923" s="105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6">
        <v>30</v>
      </c>
      <c r="B924" s="105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6">
        <v>1</v>
      </c>
      <c r="B928" s="105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6">
        <v>2</v>
      </c>
      <c r="B929" s="105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6">
        <v>3</v>
      </c>
      <c r="B930" s="105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6">
        <v>4</v>
      </c>
      <c r="B931" s="105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6">
        <v>5</v>
      </c>
      <c r="B932" s="105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6">
        <v>6</v>
      </c>
      <c r="B933" s="105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6">
        <v>7</v>
      </c>
      <c r="B934" s="105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6">
        <v>8</v>
      </c>
      <c r="B935" s="105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6">
        <v>9</v>
      </c>
      <c r="B936" s="105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6">
        <v>10</v>
      </c>
      <c r="B937" s="105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6">
        <v>11</v>
      </c>
      <c r="B938" s="105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6">
        <v>12</v>
      </c>
      <c r="B939" s="105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6">
        <v>13</v>
      </c>
      <c r="B940" s="105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6">
        <v>14</v>
      </c>
      <c r="B941" s="105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6">
        <v>15</v>
      </c>
      <c r="B942" s="105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6">
        <v>16</v>
      </c>
      <c r="B943" s="105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6">
        <v>17</v>
      </c>
      <c r="B944" s="105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6">
        <v>18</v>
      </c>
      <c r="B945" s="105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6">
        <v>19</v>
      </c>
      <c r="B946" s="105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6">
        <v>20</v>
      </c>
      <c r="B947" s="105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6">
        <v>21</v>
      </c>
      <c r="B948" s="105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6">
        <v>22</v>
      </c>
      <c r="B949" s="105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6">
        <v>23</v>
      </c>
      <c r="B950" s="105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6">
        <v>24</v>
      </c>
      <c r="B951" s="105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6">
        <v>25</v>
      </c>
      <c r="B952" s="105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6">
        <v>26</v>
      </c>
      <c r="B953" s="105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6">
        <v>27</v>
      </c>
      <c r="B954" s="105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6">
        <v>28</v>
      </c>
      <c r="B955" s="105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6">
        <v>29</v>
      </c>
      <c r="B956" s="105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6">
        <v>30</v>
      </c>
      <c r="B957" s="105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6">
        <v>1</v>
      </c>
      <c r="B961" s="105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6">
        <v>2</v>
      </c>
      <c r="B962" s="105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6">
        <v>3</v>
      </c>
      <c r="B963" s="105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6">
        <v>4</v>
      </c>
      <c r="B964" s="105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6">
        <v>5</v>
      </c>
      <c r="B965" s="105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6">
        <v>6</v>
      </c>
      <c r="B966" s="105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6">
        <v>7</v>
      </c>
      <c r="B967" s="105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6">
        <v>8</v>
      </c>
      <c r="B968" s="105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6">
        <v>9</v>
      </c>
      <c r="B969" s="105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6">
        <v>10</v>
      </c>
      <c r="B970" s="105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6">
        <v>11</v>
      </c>
      <c r="B971" s="105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6">
        <v>12</v>
      </c>
      <c r="B972" s="105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6">
        <v>13</v>
      </c>
      <c r="B973" s="105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6">
        <v>14</v>
      </c>
      <c r="B974" s="105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6">
        <v>15</v>
      </c>
      <c r="B975" s="105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6">
        <v>16</v>
      </c>
      <c r="B976" s="105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6">
        <v>17</v>
      </c>
      <c r="B977" s="105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6">
        <v>18</v>
      </c>
      <c r="B978" s="105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6">
        <v>19</v>
      </c>
      <c r="B979" s="105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6">
        <v>20</v>
      </c>
      <c r="B980" s="105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6">
        <v>21</v>
      </c>
      <c r="B981" s="105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6">
        <v>22</v>
      </c>
      <c r="B982" s="105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6">
        <v>23</v>
      </c>
      <c r="B983" s="105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6">
        <v>24</v>
      </c>
      <c r="B984" s="105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6">
        <v>25</v>
      </c>
      <c r="B985" s="105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6">
        <v>26</v>
      </c>
      <c r="B986" s="105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6">
        <v>27</v>
      </c>
      <c r="B987" s="105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6">
        <v>28</v>
      </c>
      <c r="B988" s="105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6">
        <v>29</v>
      </c>
      <c r="B989" s="105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6">
        <v>30</v>
      </c>
      <c r="B990" s="105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6">
        <v>1</v>
      </c>
      <c r="B994" s="105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6">
        <v>2</v>
      </c>
      <c r="B995" s="105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6">
        <v>3</v>
      </c>
      <c r="B996" s="105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6">
        <v>4</v>
      </c>
      <c r="B997" s="105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6">
        <v>5</v>
      </c>
      <c r="B998" s="105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6">
        <v>6</v>
      </c>
      <c r="B999" s="105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6">
        <v>7</v>
      </c>
      <c r="B1000" s="105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6">
        <v>8</v>
      </c>
      <c r="B1001" s="105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6">
        <v>9</v>
      </c>
      <c r="B1002" s="105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6">
        <v>10</v>
      </c>
      <c r="B1003" s="105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6">
        <v>11</v>
      </c>
      <c r="B1004" s="105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6">
        <v>12</v>
      </c>
      <c r="B1005" s="105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6">
        <v>13</v>
      </c>
      <c r="B1006" s="105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6">
        <v>14</v>
      </c>
      <c r="B1007" s="105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6">
        <v>15</v>
      </c>
      <c r="B1008" s="105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6">
        <v>16</v>
      </c>
      <c r="B1009" s="105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6">
        <v>17</v>
      </c>
      <c r="B1010" s="105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6">
        <v>18</v>
      </c>
      <c r="B1011" s="105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6">
        <v>19</v>
      </c>
      <c r="B1012" s="105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6">
        <v>20</v>
      </c>
      <c r="B1013" s="105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6">
        <v>21</v>
      </c>
      <c r="B1014" s="105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6">
        <v>22</v>
      </c>
      <c r="B1015" s="105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6">
        <v>23</v>
      </c>
      <c r="B1016" s="105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6">
        <v>24</v>
      </c>
      <c r="B1017" s="105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6">
        <v>25</v>
      </c>
      <c r="B1018" s="105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6">
        <v>26</v>
      </c>
      <c r="B1019" s="105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6">
        <v>27</v>
      </c>
      <c r="B1020" s="105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6">
        <v>28</v>
      </c>
      <c r="B1021" s="105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6">
        <v>29</v>
      </c>
      <c r="B1022" s="105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6">
        <v>30</v>
      </c>
      <c r="B1023" s="105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6">
        <v>1</v>
      </c>
      <c r="B1027" s="105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6">
        <v>2</v>
      </c>
      <c r="B1028" s="105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6">
        <v>3</v>
      </c>
      <c r="B1029" s="105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6">
        <v>4</v>
      </c>
      <c r="B1030" s="105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6">
        <v>5</v>
      </c>
      <c r="B1031" s="105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6">
        <v>6</v>
      </c>
      <c r="B1032" s="105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6">
        <v>7</v>
      </c>
      <c r="B1033" s="105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6">
        <v>8</v>
      </c>
      <c r="B1034" s="105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6">
        <v>9</v>
      </c>
      <c r="B1035" s="105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6">
        <v>10</v>
      </c>
      <c r="B1036" s="105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6">
        <v>11</v>
      </c>
      <c r="B1037" s="105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6">
        <v>12</v>
      </c>
      <c r="B1038" s="105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6">
        <v>13</v>
      </c>
      <c r="B1039" s="105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6">
        <v>14</v>
      </c>
      <c r="B1040" s="105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6">
        <v>15</v>
      </c>
      <c r="B1041" s="105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6">
        <v>16</v>
      </c>
      <c r="B1042" s="105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6">
        <v>17</v>
      </c>
      <c r="B1043" s="105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6">
        <v>18</v>
      </c>
      <c r="B1044" s="105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6">
        <v>19</v>
      </c>
      <c r="B1045" s="105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6">
        <v>20</v>
      </c>
      <c r="B1046" s="105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6">
        <v>21</v>
      </c>
      <c r="B1047" s="105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6">
        <v>22</v>
      </c>
      <c r="B1048" s="105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6">
        <v>23</v>
      </c>
      <c r="B1049" s="105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6">
        <v>24</v>
      </c>
      <c r="B1050" s="105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6">
        <v>25</v>
      </c>
      <c r="B1051" s="105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6">
        <v>26</v>
      </c>
      <c r="B1052" s="105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6">
        <v>27</v>
      </c>
      <c r="B1053" s="105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6">
        <v>28</v>
      </c>
      <c r="B1054" s="105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6">
        <v>29</v>
      </c>
      <c r="B1055" s="105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6">
        <v>30</v>
      </c>
      <c r="B1056" s="105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6">
        <v>1</v>
      </c>
      <c r="B1060" s="105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6">
        <v>2</v>
      </c>
      <c r="B1061" s="105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6">
        <v>3</v>
      </c>
      <c r="B1062" s="105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6">
        <v>4</v>
      </c>
      <c r="B1063" s="105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6">
        <v>5</v>
      </c>
      <c r="B1064" s="105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6">
        <v>6</v>
      </c>
      <c r="B1065" s="105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6">
        <v>7</v>
      </c>
      <c r="B1066" s="105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6">
        <v>8</v>
      </c>
      <c r="B1067" s="105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6">
        <v>9</v>
      </c>
      <c r="B1068" s="105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6">
        <v>10</v>
      </c>
      <c r="B1069" s="105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6">
        <v>11</v>
      </c>
      <c r="B1070" s="105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6">
        <v>12</v>
      </c>
      <c r="B1071" s="105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6">
        <v>13</v>
      </c>
      <c r="B1072" s="105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6">
        <v>14</v>
      </c>
      <c r="B1073" s="105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6">
        <v>15</v>
      </c>
      <c r="B1074" s="105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6">
        <v>16</v>
      </c>
      <c r="B1075" s="105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6">
        <v>17</v>
      </c>
      <c r="B1076" s="105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6">
        <v>18</v>
      </c>
      <c r="B1077" s="105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6">
        <v>19</v>
      </c>
      <c r="B1078" s="105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6">
        <v>20</v>
      </c>
      <c r="B1079" s="105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6">
        <v>21</v>
      </c>
      <c r="B1080" s="105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6">
        <v>22</v>
      </c>
      <c r="B1081" s="105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6">
        <v>23</v>
      </c>
      <c r="B1082" s="105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6">
        <v>24</v>
      </c>
      <c r="B1083" s="105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6">
        <v>25</v>
      </c>
      <c r="B1084" s="105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6">
        <v>26</v>
      </c>
      <c r="B1085" s="105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6">
        <v>27</v>
      </c>
      <c r="B1086" s="105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6">
        <v>28</v>
      </c>
      <c r="B1087" s="105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6">
        <v>29</v>
      </c>
      <c r="B1088" s="105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6">
        <v>30</v>
      </c>
      <c r="B1089" s="105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6">
        <v>1</v>
      </c>
      <c r="B1093" s="105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6">
        <v>2</v>
      </c>
      <c r="B1094" s="105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6">
        <v>3</v>
      </c>
      <c r="B1095" s="105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6">
        <v>4</v>
      </c>
      <c r="B1096" s="105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6">
        <v>5</v>
      </c>
      <c r="B1097" s="105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6">
        <v>6</v>
      </c>
      <c r="B1098" s="105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6">
        <v>7</v>
      </c>
      <c r="B1099" s="105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6">
        <v>8</v>
      </c>
      <c r="B1100" s="105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6">
        <v>9</v>
      </c>
      <c r="B1101" s="105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6">
        <v>10</v>
      </c>
      <c r="B1102" s="105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6">
        <v>11</v>
      </c>
      <c r="B1103" s="105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6">
        <v>12</v>
      </c>
      <c r="B1104" s="105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6">
        <v>13</v>
      </c>
      <c r="B1105" s="105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6">
        <v>14</v>
      </c>
      <c r="B1106" s="105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6">
        <v>15</v>
      </c>
      <c r="B1107" s="105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6">
        <v>16</v>
      </c>
      <c r="B1108" s="105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6">
        <v>17</v>
      </c>
      <c r="B1109" s="105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6">
        <v>18</v>
      </c>
      <c r="B1110" s="105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6">
        <v>19</v>
      </c>
      <c r="B1111" s="105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6">
        <v>20</v>
      </c>
      <c r="B1112" s="105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6">
        <v>21</v>
      </c>
      <c r="B1113" s="105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6">
        <v>22</v>
      </c>
      <c r="B1114" s="105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6">
        <v>23</v>
      </c>
      <c r="B1115" s="105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6">
        <v>24</v>
      </c>
      <c r="B1116" s="105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6">
        <v>25</v>
      </c>
      <c r="B1117" s="105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6">
        <v>26</v>
      </c>
      <c r="B1118" s="105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6">
        <v>27</v>
      </c>
      <c r="B1119" s="105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6">
        <v>28</v>
      </c>
      <c r="B1120" s="105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6">
        <v>29</v>
      </c>
      <c r="B1121" s="105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6">
        <v>30</v>
      </c>
      <c r="B1122" s="105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6">
        <v>1</v>
      </c>
      <c r="B1126" s="105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6">
        <v>2</v>
      </c>
      <c r="B1127" s="105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6">
        <v>3</v>
      </c>
      <c r="B1128" s="105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6">
        <v>4</v>
      </c>
      <c r="B1129" s="105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6">
        <v>5</v>
      </c>
      <c r="B1130" s="105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6">
        <v>6</v>
      </c>
      <c r="B1131" s="105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6">
        <v>7</v>
      </c>
      <c r="B1132" s="105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6">
        <v>8</v>
      </c>
      <c r="B1133" s="105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6">
        <v>9</v>
      </c>
      <c r="B1134" s="105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6">
        <v>10</v>
      </c>
      <c r="B1135" s="105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6">
        <v>11</v>
      </c>
      <c r="B1136" s="105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6">
        <v>12</v>
      </c>
      <c r="B1137" s="105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6">
        <v>13</v>
      </c>
      <c r="B1138" s="105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6">
        <v>14</v>
      </c>
      <c r="B1139" s="105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6">
        <v>15</v>
      </c>
      <c r="B1140" s="105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6">
        <v>16</v>
      </c>
      <c r="B1141" s="105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6">
        <v>17</v>
      </c>
      <c r="B1142" s="105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6">
        <v>18</v>
      </c>
      <c r="B1143" s="105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6">
        <v>19</v>
      </c>
      <c r="B1144" s="105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6">
        <v>20</v>
      </c>
      <c r="B1145" s="105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6">
        <v>21</v>
      </c>
      <c r="B1146" s="105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6">
        <v>22</v>
      </c>
      <c r="B1147" s="105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6">
        <v>23</v>
      </c>
      <c r="B1148" s="105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6">
        <v>24</v>
      </c>
      <c r="B1149" s="105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6">
        <v>25</v>
      </c>
      <c r="B1150" s="105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6">
        <v>26</v>
      </c>
      <c r="B1151" s="105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6">
        <v>27</v>
      </c>
      <c r="B1152" s="105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6">
        <v>28</v>
      </c>
      <c r="B1153" s="105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6">
        <v>29</v>
      </c>
      <c r="B1154" s="105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6">
        <v>30</v>
      </c>
      <c r="B1155" s="105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6">
        <v>1</v>
      </c>
      <c r="B1159" s="105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6">
        <v>2</v>
      </c>
      <c r="B1160" s="105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6">
        <v>3</v>
      </c>
      <c r="B1161" s="105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6">
        <v>4</v>
      </c>
      <c r="B1162" s="105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6">
        <v>5</v>
      </c>
      <c r="B1163" s="105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6">
        <v>6</v>
      </c>
      <c r="B1164" s="105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6">
        <v>7</v>
      </c>
      <c r="B1165" s="105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6">
        <v>8</v>
      </c>
      <c r="B1166" s="105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6">
        <v>9</v>
      </c>
      <c r="B1167" s="105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6">
        <v>10</v>
      </c>
      <c r="B1168" s="105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6">
        <v>11</v>
      </c>
      <c r="B1169" s="105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6">
        <v>12</v>
      </c>
      <c r="B1170" s="105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6">
        <v>13</v>
      </c>
      <c r="B1171" s="105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6">
        <v>14</v>
      </c>
      <c r="B1172" s="105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6">
        <v>15</v>
      </c>
      <c r="B1173" s="105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6">
        <v>16</v>
      </c>
      <c r="B1174" s="105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6">
        <v>17</v>
      </c>
      <c r="B1175" s="105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6">
        <v>18</v>
      </c>
      <c r="B1176" s="105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6">
        <v>19</v>
      </c>
      <c r="B1177" s="105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6">
        <v>20</v>
      </c>
      <c r="B1178" s="105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6">
        <v>21</v>
      </c>
      <c r="B1179" s="105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6">
        <v>22</v>
      </c>
      <c r="B1180" s="105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6">
        <v>23</v>
      </c>
      <c r="B1181" s="105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6">
        <v>24</v>
      </c>
      <c r="B1182" s="105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6">
        <v>25</v>
      </c>
      <c r="B1183" s="105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6">
        <v>26</v>
      </c>
      <c r="B1184" s="105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6">
        <v>27</v>
      </c>
      <c r="B1185" s="105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6">
        <v>28</v>
      </c>
      <c r="B1186" s="105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6">
        <v>29</v>
      </c>
      <c r="B1187" s="105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6">
        <v>30</v>
      </c>
      <c r="B1188" s="105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6">
        <v>1</v>
      </c>
      <c r="B1192" s="105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6">
        <v>2</v>
      </c>
      <c r="B1193" s="105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6">
        <v>3</v>
      </c>
      <c r="B1194" s="105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6">
        <v>4</v>
      </c>
      <c r="B1195" s="105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6">
        <v>5</v>
      </c>
      <c r="B1196" s="105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6">
        <v>6</v>
      </c>
      <c r="B1197" s="105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6">
        <v>7</v>
      </c>
      <c r="B1198" s="105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6">
        <v>8</v>
      </c>
      <c r="B1199" s="105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6">
        <v>9</v>
      </c>
      <c r="B1200" s="105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6">
        <v>10</v>
      </c>
      <c r="B1201" s="105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6">
        <v>11</v>
      </c>
      <c r="B1202" s="105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6">
        <v>12</v>
      </c>
      <c r="B1203" s="105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6">
        <v>13</v>
      </c>
      <c r="B1204" s="105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6">
        <v>14</v>
      </c>
      <c r="B1205" s="105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6">
        <v>15</v>
      </c>
      <c r="B1206" s="105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6">
        <v>16</v>
      </c>
      <c r="B1207" s="105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6">
        <v>17</v>
      </c>
      <c r="B1208" s="105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6">
        <v>18</v>
      </c>
      <c r="B1209" s="105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6">
        <v>19</v>
      </c>
      <c r="B1210" s="105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6">
        <v>20</v>
      </c>
      <c r="B1211" s="105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6">
        <v>21</v>
      </c>
      <c r="B1212" s="105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6">
        <v>22</v>
      </c>
      <c r="B1213" s="105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6">
        <v>23</v>
      </c>
      <c r="B1214" s="105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6">
        <v>24</v>
      </c>
      <c r="B1215" s="105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6">
        <v>25</v>
      </c>
      <c r="B1216" s="105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6">
        <v>26</v>
      </c>
      <c r="B1217" s="105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6">
        <v>27</v>
      </c>
      <c r="B1218" s="105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6">
        <v>28</v>
      </c>
      <c r="B1219" s="105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6">
        <v>29</v>
      </c>
      <c r="B1220" s="105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6">
        <v>30</v>
      </c>
      <c r="B1221" s="105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6">
        <v>1</v>
      </c>
      <c r="B1225" s="105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6">
        <v>2</v>
      </c>
      <c r="B1226" s="105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6">
        <v>3</v>
      </c>
      <c r="B1227" s="105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6">
        <v>4</v>
      </c>
      <c r="B1228" s="105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6">
        <v>5</v>
      </c>
      <c r="B1229" s="105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6">
        <v>6</v>
      </c>
      <c r="B1230" s="105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6">
        <v>7</v>
      </c>
      <c r="B1231" s="105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6">
        <v>8</v>
      </c>
      <c r="B1232" s="105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6">
        <v>9</v>
      </c>
      <c r="B1233" s="105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6">
        <v>10</v>
      </c>
      <c r="B1234" s="105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6">
        <v>11</v>
      </c>
      <c r="B1235" s="105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6">
        <v>12</v>
      </c>
      <c r="B1236" s="105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6">
        <v>13</v>
      </c>
      <c r="B1237" s="105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6">
        <v>14</v>
      </c>
      <c r="B1238" s="105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6">
        <v>15</v>
      </c>
      <c r="B1239" s="105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6">
        <v>16</v>
      </c>
      <c r="B1240" s="105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6">
        <v>17</v>
      </c>
      <c r="B1241" s="105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6">
        <v>18</v>
      </c>
      <c r="B1242" s="105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6">
        <v>19</v>
      </c>
      <c r="B1243" s="105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6">
        <v>20</v>
      </c>
      <c r="B1244" s="105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6">
        <v>21</v>
      </c>
      <c r="B1245" s="105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6">
        <v>22</v>
      </c>
      <c r="B1246" s="105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6">
        <v>23</v>
      </c>
      <c r="B1247" s="105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6">
        <v>24</v>
      </c>
      <c r="B1248" s="105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6">
        <v>25</v>
      </c>
      <c r="B1249" s="105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6">
        <v>26</v>
      </c>
      <c r="B1250" s="105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6">
        <v>27</v>
      </c>
      <c r="B1251" s="105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6">
        <v>28</v>
      </c>
      <c r="B1252" s="105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6">
        <v>29</v>
      </c>
      <c r="B1253" s="105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6">
        <v>30</v>
      </c>
      <c r="B1254" s="105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6">
        <v>1</v>
      </c>
      <c r="B1258" s="105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6">
        <v>2</v>
      </c>
      <c r="B1259" s="105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6">
        <v>3</v>
      </c>
      <c r="B1260" s="105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6">
        <v>4</v>
      </c>
      <c r="B1261" s="105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6">
        <v>5</v>
      </c>
      <c r="B1262" s="105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6">
        <v>6</v>
      </c>
      <c r="B1263" s="105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6">
        <v>7</v>
      </c>
      <c r="B1264" s="105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6">
        <v>8</v>
      </c>
      <c r="B1265" s="105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6">
        <v>9</v>
      </c>
      <c r="B1266" s="105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6">
        <v>10</v>
      </c>
      <c r="B1267" s="105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6">
        <v>11</v>
      </c>
      <c r="B1268" s="105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6">
        <v>12</v>
      </c>
      <c r="B1269" s="105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6">
        <v>13</v>
      </c>
      <c r="B1270" s="105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6">
        <v>14</v>
      </c>
      <c r="B1271" s="105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6">
        <v>15</v>
      </c>
      <c r="B1272" s="105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6">
        <v>16</v>
      </c>
      <c r="B1273" s="105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6">
        <v>17</v>
      </c>
      <c r="B1274" s="105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6">
        <v>18</v>
      </c>
      <c r="B1275" s="105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6">
        <v>19</v>
      </c>
      <c r="B1276" s="105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6">
        <v>20</v>
      </c>
      <c r="B1277" s="105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6">
        <v>21</v>
      </c>
      <c r="B1278" s="105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6">
        <v>22</v>
      </c>
      <c r="B1279" s="105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6">
        <v>23</v>
      </c>
      <c r="B1280" s="105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6">
        <v>24</v>
      </c>
      <c r="B1281" s="105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6">
        <v>25</v>
      </c>
      <c r="B1282" s="105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6">
        <v>26</v>
      </c>
      <c r="B1283" s="105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6">
        <v>27</v>
      </c>
      <c r="B1284" s="105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6">
        <v>28</v>
      </c>
      <c r="B1285" s="105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6">
        <v>29</v>
      </c>
      <c r="B1286" s="105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6">
        <v>30</v>
      </c>
      <c r="B1287" s="105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6">
        <v>1</v>
      </c>
      <c r="B1291" s="105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6">
        <v>2</v>
      </c>
      <c r="B1292" s="105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6">
        <v>3</v>
      </c>
      <c r="B1293" s="105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6">
        <v>4</v>
      </c>
      <c r="B1294" s="105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6">
        <v>5</v>
      </c>
      <c r="B1295" s="105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6">
        <v>6</v>
      </c>
      <c r="B1296" s="105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6">
        <v>7</v>
      </c>
      <c r="B1297" s="105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6">
        <v>8</v>
      </c>
      <c r="B1298" s="105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6">
        <v>9</v>
      </c>
      <c r="B1299" s="105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6">
        <v>10</v>
      </c>
      <c r="B1300" s="105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6">
        <v>11</v>
      </c>
      <c r="B1301" s="105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6">
        <v>12</v>
      </c>
      <c r="B1302" s="105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6">
        <v>13</v>
      </c>
      <c r="B1303" s="105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6">
        <v>14</v>
      </c>
      <c r="B1304" s="105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6">
        <v>15</v>
      </c>
      <c r="B1305" s="105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6">
        <v>16</v>
      </c>
      <c r="B1306" s="105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6">
        <v>17</v>
      </c>
      <c r="B1307" s="105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6">
        <v>18</v>
      </c>
      <c r="B1308" s="105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6">
        <v>19</v>
      </c>
      <c r="B1309" s="105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6">
        <v>20</v>
      </c>
      <c r="B1310" s="105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6">
        <v>21</v>
      </c>
      <c r="B1311" s="105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6">
        <v>22</v>
      </c>
      <c r="B1312" s="105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6">
        <v>23</v>
      </c>
      <c r="B1313" s="105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6">
        <v>24</v>
      </c>
      <c r="B1314" s="105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6">
        <v>25</v>
      </c>
      <c r="B1315" s="105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6">
        <v>26</v>
      </c>
      <c r="B1316" s="105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6">
        <v>27</v>
      </c>
      <c r="B1317" s="105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6">
        <v>28</v>
      </c>
      <c r="B1318" s="105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6">
        <v>29</v>
      </c>
      <c r="B1319" s="105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6">
        <v>30</v>
      </c>
      <c r="B1320" s="105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2019-05-14T09:33:21Z</cp:lastPrinted>
  <dcterms:created xsi:type="dcterms:W3CDTF">2012-03-13T00:50:25Z</dcterms:created>
  <dcterms:modified xsi:type="dcterms:W3CDTF">2020-11-17T11:46:23Z</dcterms:modified>
</cp:coreProperties>
</file>