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SH\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<sst xmlns="http://schemas.openxmlformats.org/spreadsheetml/2006/main" count="2931" uniqueCount="665">
  <si>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</si>
  <si>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</si>
  <si>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</si>
  <si>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</si>
  <si>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</si>
  <si>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</si>
  <si>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</si>
  <si>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</si>
  <si>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</si>
  <si>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</si>
  <si>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</si>
  <si>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</si>
  <si>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</si>
  <si>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</si>
  <si>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</si>
  <si>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</si>
  <si>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</si>
  <si>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</si>
  <si>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</si>
  <si>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</si>
  <si>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</si>
  <si>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</si>
  <si>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</si>
  <si>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</si>
  <si>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</si>
  <si>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</si>
  <si>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</si>
  <si>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</si>
  <si>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</si>
  <si>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</si>
  <si>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</si>
  <si>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</si>
  <si>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</si>
  <si>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</si>
  <si>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</si>
  <si>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</si>
  <si>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</si>
  <si>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</si>
  <si>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</si>
  <si>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</si>
  <si>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</si>
  <si>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</si>
  <si>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</si>
  <si>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</si>
  <si>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</si>
  <si>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</si>
  <si>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</si>
  <si>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</si>
  <si>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</si>
  <si>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</si>
  <si>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</si>
  <si>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</si>
  <si>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</si>
  <si>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</si>
  <si>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</si>
  <si>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</si>
  <si>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</si>
  <si>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</si>
  <si>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</si>
  <si>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</si>
  <si>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</si>
  <si>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</si>
  <si>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</si>
  <si>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</si>
  <si>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</si>
  <si>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</si>
  <si>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</si>
  <si>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</si>
  <si>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</si>
  <si>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</si>
  <si>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</si>
  <si>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</si>
  <si>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</si>
  <si>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</si>
  <si>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</si>
  <si>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</si>
  <si>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</si>
  <si>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</si>
  <si>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</si>
  <si>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</si>
  <si>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</si>
  <si>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</si>
  <si>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</si>
  <si>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</si>
  <si>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</si>
  <si>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</si>
  <si>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</si>
  <si>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</si>
  <si>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</si>
  <si>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</si>
  <si>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</si>
  <si>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</si>
  <si>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</si>
  <si>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</si>
  <si>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</si>
  <si>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</si>
  <si>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</si>
  <si>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</si>
  <si>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</si>
  <si>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</si>
  <si>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</si>
  <si>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</si>
  <si>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</si>
  <si>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</si>
  <si>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</si>
  <si>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</si>
  <si>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</si>
  <si>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</si>
  <si>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</si>
  <si>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</si>
  <si>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</si>
  <si>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</si>
  <si>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</si>
  <si>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</si>
  <si>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</si>
  <si>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</si>
  <si>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</si>
  <si>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</si>
  <si>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</si>
  <si>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</si>
  <si>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</si>
  <si>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</si>
  <si>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</si>
  <si>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</si>
  <si>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</si>
  <si>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</si>
  <si>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</si>
  <si>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</si>
  <si>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</si>
  <si>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</si>
  <si>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</si>
  <si>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</si>
  <si>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</si>
  <si>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</si>
  <si>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</si>
  <si>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</si>
  <si>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</si>
  <si>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</si>
  <si>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</si>
  <si>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</si>
  <si>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</si>
  <si>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</si>
  <si>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</si>
  <si>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</si>
  <si>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</si>
  <si>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</si>
  <si>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</si>
  <si>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</si>
  <si>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</si>
  <si>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</si>
  <si>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</si>
  <si>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</si>
  <si>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</si>
  <si>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</si>
  <si>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</si>
  <si>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</si>
  <si>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</si>
  <si>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</si>
  <si>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</si>
  <si>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</si>
  <si>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</si>
  <si>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</si>
  <si>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</si>
  <si>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</si>
  <si>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</si>
  <si>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</si>
  <si>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</si>
  <si>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</si>
  <si>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</si>
  <si>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</si>
  <si>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</si>
  <si>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</si>
  <si>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</si>
  <si>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</si>
  <si>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</si>
  <si>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</si>
  <si>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</si>
  <si>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</si>
  <si>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</si>
  <si>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</si>
  <si>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</si>
  <si>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</si>
  <si>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</si>
  <si>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</si>
  <si>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</si>
  <si>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</si>
  <si>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</si>
  <si>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</si>
  <si>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</si>
  <si>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</si>
  <si>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</si>
  <si>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</si>
  <si>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</si>
  <si>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</si>
  <si>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</si>
  <si>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</si>
  <si>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</si>
  <si>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</si>
  <si>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</si>
  <si>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</si>
  <si>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</si>
  <si>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</si>
  <si>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</si>
  <si>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</si>
  <si>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</si>
  <si>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</si>
  <si>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</si>
  <si>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</si>
  <si>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</si>
  <si>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</si>
  <si>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</si>
  <si>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</si>
  <si>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</si>
  <si>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</si>
  <si>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</si>
  <si>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</si>
  <si>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</si>
  <si>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</si>
  <si>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</si>
  <si>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</si>
  <si>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</si>
  <si>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</si>
  <si>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</si>
  <si>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</si>
  <si>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</si>
  <si>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</si>
  <si>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</si>
  <si>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</si>
  <si>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</si>
  <si>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</si>
  <si>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</si>
  <si>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</si>
  <si>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</si>
  <si>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</si>
  <si>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</si>
  <si>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</si>
  <si>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</si>
  <si>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</si>
  <si>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</si>
  <si>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</si>
  <si>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</si>
  <si>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</si>
  <si>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</si>
  <si>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</si>
  <si>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</si>
  <si>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</si>
  <si>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</si>
  <si>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</si>
  <si>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</si>
  <si>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</si>
  <si>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</si>
  <si>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</si>
  <si>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</si>
  <si>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</si>
  <si>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</si>
  <si>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</si>
  <si>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</si>
  <si>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</si>
  <si>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</si>
  <si>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</si>
  <si>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</si>
  <si>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</si>
  <si>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</si>
  <si>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</si>
  <si>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</si>
  <si>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</si>
  <si>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</si>
  <si>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</si>
  <si>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</si>
  <si>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</si>
  <si>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</si>
  <si>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</si>
  <si>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</si>
  <si>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</si>
  <si>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</si>
  <si>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</si>
  <si>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</si>
  <si>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</si>
  <si>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</si>
  <si>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</si>
  <si>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</si>
  <si>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</si>
  <si>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</si>
  <si>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</si>
  <si>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</si>
  <si>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</si>
  <si>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</si>
  <si>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</si>
  <si>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</si>
  <si>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</si>
  <si>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</si>
  <si>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</si>
  <si>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</si>
  <si>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</si>
  <si>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</si>
  <si>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</si>
  <si>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</si>
  <si>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</si>
  <si>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</si>
  <si>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</si>
  <si>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</si>
  <si>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</si>
  <si>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</si>
  <si>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</si>
  <si>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</si>
  <si>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</si>
  <si>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</si>
  <si>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</si>
  <si>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</si>
  <si>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</si>
  <si>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</si>
  <si>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</si>
  <si>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</si>
  <si>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</si>
  <si>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</si>
  <si>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</si>
  <si>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</si>
  <si>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</si>
  <si>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</si>
  <si>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</si>
  <si>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</si>
  <si>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</si>
  <si>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</si>
  <si>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</si>
  <si>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</si>
  <si>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</si>
  <si>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</si>
  <si>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</si>
  <si>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</si>
  <si>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</si>
  <si>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</si>
  <si>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</si>
  <si>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</si>
  <si>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</si>
  <si>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</si>
  <si>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</si>
  <si>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</si>
  <si>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</si>
  <si>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</si>
  <si>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</si>
  <si>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</si>
  <si>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</si>
  <si>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</si>
  <si>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</si>
  <si>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</si>
  <si>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</si>
  <si>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</si>
  <si>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</si>
  <si>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</si>
  <si>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</si>
  <si>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</si>
  <si>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</si>
  <si>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</si>
  <si>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</si>
  <si>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</si>
  <si>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</si>
  <si>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</si>
  <si>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</si>
  <si>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</si>
  <si>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</si>
  <si>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</si>
  <si>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</si>
  <si>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</si>
  <si>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</si>
  <si>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</si>
  <si>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</si>
  <si>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</si>
  <si>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</si>
  <si>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</si>
  <si>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</si>
  <si>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</si>
  <si>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</si>
  <si>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</si>
  <si>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</si>
  <si>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</si>
  <si>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</si>
  <si>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</si>
  <si>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</si>
  <si>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</si>
  <si>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</si>
  <si>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</si>
  <si>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</si>
  <si>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</si>
  <si>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</si>
  <si>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</si>
  <si>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</si>
  <si>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</si>
  <si>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</si>
  <si>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</si>
  <si>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</si>
  <si>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</si>
  <si>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</si>
  <si>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</si>
  <si>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</si>
  <si>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</si>
  <si>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</si>
  <si>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</si>
  <si>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</si>
  <si>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</si>
  <si>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</si>
  <si>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</si>
  <si>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</si>
  <si>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</si>
  <si>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</si>
  <si>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</si>
  <si>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</si>
  <si>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</si>
  <si>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</si>
  <si>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</si>
  <si>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</si>
  <si>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</si>
  <si>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</si>
  <si>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</si>
  <si>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</si>
  <si>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</si>
  <si>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</si>
  <si>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</si>
  <si>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</si>
  <si>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</si>
  <si>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</si>
  <si>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</si>
  <si>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</si>
  <si>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</si>
  <si>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</si>
  <si>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</si>
  <si>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</si>
  <si>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</si>
  <si>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</si>
  <si>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</si>
  <si>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</si>
  <si>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</si>
  <si>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</si>
  <si>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</si>
  <si>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</si>
  <si>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</si>
  <si>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</si>
  <si>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</si>
  <si>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</si>
  <si>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</si>
  <si>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</si>
  <si>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</si>
  <si>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</si>
  <si>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</si>
  <si>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</si>
  <si>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</si>
  <si>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</si>
  <si>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</si>
  <si>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</si>
  <si>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</si>
  <si>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</si>
  <si>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</si>
  <si>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</si>
  <si>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</si>
  <si>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</si>
  <si>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</si>
  <si>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</si>
  <si>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</si>
  <si>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</si>
  <si>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</si>
  <si>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</si>
  <si>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</si>
  <si>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</si>
  <si>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</si>
  <si>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</si>
  <si>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</si>
  <si>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</si>
  <si>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</si>
  <si>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</si>
  <si>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</si>
  <si>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</si>
  <si>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</si>
  <si>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</si>
  <si>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</si>
  <si>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</si>
  <si>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</si>
  <si>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</si>
  <si>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</si>
  <si>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</si>
  <si>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</si>
  <si>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</si>
  <si>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</si>
  <si>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</si>
  <si>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</si>
  <si>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</si>
  <si>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</si>
  <si>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</si>
  <si>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</si>
  <si>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</si>
  <si>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</si>
  <si>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</si>
  <si>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</si>
  <si>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</si>
  <si>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</si>
  <si>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</si>
  <si>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</si>
  <si>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</si>
  <si>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</si>
  <si>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</si>
  <si>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</si>
  <si>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</si>
  <si>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</si>
  <si>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</si>
  <si>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</si>
  <si>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</si>
  <si>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</si>
  <si>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</si>
  <si>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</si>
  <si>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</si>
  <si>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</si>
  <si>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</si>
  <si>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</si>
  <si>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</si>
  <si>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</si>
  <si>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</si>
  <si>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</si>
  <si>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</si>
  <si>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</si>
  <si>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</si>
  <si>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</si>
  <si>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</si>
  <si>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</si>
  <si>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</si>
  <si>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</si>
  <si>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</si>
  <si>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</si>
  <si>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</si>
  <si>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</si>
  <si>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</si>
  <si>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</si>
  <si>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</si>
  <si>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</si>
  <si>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</si>
  <si>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</si>
  <si>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</si>
  <si>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</si>
  <si>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</si>
  <si>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</si>
  <si>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</si>
  <si>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</si>
  <si>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</si>
  <si>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</si>
  <si>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</si>
  <si>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</si>
  <si>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</si>
  <si>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</si>
  <si>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</si>
  <si>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</si>
  <si>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</si>
  <si>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</si>
  <si>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</si>
  <si>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</si>
  <si>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</si>
  <si>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</si>
  <si>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</si>
  <si>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</si>
  <si>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</si>
  <si>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</si>
  <si>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</si>
  <si>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</si>
  <si>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</si>
  <si>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</si>
  <si>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</si>
  <si>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</si>
  <si>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</si>
  <si>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</si>
  <si>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</si>
  <si>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</si>
  <si>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</si>
  <si>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</si>
  <si>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</si>
  <si>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</si>
  <si>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感染症予防事業費等負担金（感染症発生動向調査事業）</t>
  </si>
  <si>
    <t>健康局</t>
    <rPh sb="0" eb="3">
      <t>ケンコウキョク</t>
    </rPh>
    <phoneticPr fontId="5"/>
  </si>
  <si>
    <t>結核感染症課</t>
    <rPh sb="0" eb="6">
      <t>ケッカクカンセンショウカ</t>
    </rPh>
    <phoneticPr fontId="5"/>
  </si>
  <si>
    <t>課長：日下　英司</t>
    <rPh sb="0" eb="2">
      <t>カチョウ</t>
    </rPh>
    <rPh sb="3" eb="4">
      <t>ヒ</t>
    </rPh>
    <rPh sb="4" eb="5">
      <t>シタ</t>
    </rPh>
    <rPh sb="6" eb="8">
      <t>エイジ</t>
    </rPh>
    <phoneticPr fontId="5"/>
  </si>
  <si>
    <t>○</t>
  </si>
  <si>
    <t>「感染症の予防及び感染症の患者に対する医療に関する法律」（以下「感染症法」という）第12条から第16条、第16条の３、第44条の７、第26条の３、第26条の４、第58条第１号及び第61条第３項</t>
    <rPh sb="52" eb="53">
      <t>ダイ</t>
    </rPh>
    <rPh sb="55" eb="56">
      <t>ジョウ</t>
    </rPh>
    <rPh sb="59" eb="60">
      <t>ダイ</t>
    </rPh>
    <rPh sb="62" eb="63">
      <t>ジョウ</t>
    </rPh>
    <rPh sb="66" eb="67">
      <t>ダイ</t>
    </rPh>
    <rPh sb="69" eb="70">
      <t>ジョウ</t>
    </rPh>
    <rPh sb="73" eb="74">
      <t>ダイ</t>
    </rPh>
    <rPh sb="76" eb="77">
      <t>ジョウ</t>
    </rPh>
    <phoneticPr fontId="5"/>
  </si>
  <si>
    <t>感染症の予防及び感染症の患者に対する医療に関する法律の施行に伴う感染症発生動向調査事業の実施について（平成11年３月19日健医発第458号）</t>
  </si>
  <si>
    <t>感染症の発生の状況、動向及び原因を明らかにするための調査を行い、感染症に対する有効かつ的確な予防対策を図り、多様な感染症の発生・拡大を防止する。</t>
  </si>
  <si>
    <t>感染症法の規定に基づき、①感染症に関する医師等からの情報の収集、②専門家による解析（必要に応じ、感染症の発生の状況、動向及び原因を明らかにするための調査（積極的疫学調査））、③国民・医療関係者への情報の提供及び公開を行うことにより、感染症に対する有効かつ的確な予防対策を図り、多様な感染症の発生・拡大を防止する。
　　・実施主体　　都道府県、政令市、特別区
　　・補助率　　　 1/2　　　　　　　　　　　</t>
    <rPh sb="0" eb="4">
      <t>カンセンショウホウ</t>
    </rPh>
    <phoneticPr fontId="5"/>
  </si>
  <si>
    <t>-</t>
  </si>
  <si>
    <t>-</t>
    <phoneticPr fontId="5"/>
  </si>
  <si>
    <t>-</t>
    <phoneticPr fontId="5"/>
  </si>
  <si>
    <t>-</t>
    <phoneticPr fontId="5"/>
  </si>
  <si>
    <t>-</t>
    <phoneticPr fontId="5"/>
  </si>
  <si>
    <t>-</t>
    <phoneticPr fontId="5"/>
  </si>
  <si>
    <t>感染症予防事業等負担金</t>
    <rPh sb="0" eb="3">
      <t>カンセンショウ</t>
    </rPh>
    <rPh sb="3" eb="5">
      <t>ヨボウ</t>
    </rPh>
    <rPh sb="5" eb="7">
      <t>ジギョウ</t>
    </rPh>
    <rPh sb="7" eb="8">
      <t>トウ</t>
    </rPh>
    <rPh sb="8" eb="11">
      <t>フタンキン</t>
    </rPh>
    <phoneticPr fontId="5"/>
  </si>
  <si>
    <t>継続的なインフルエンザの発生動向の監視により、有効かつ適切に対策を実施するため、平均的なウイルスの検出（0.6%）を維持する。</t>
  </si>
  <si>
    <t>インフルエンザウイルス検出報告率（インフルエンザウイルス検出報告数／インフルエンザ患者（※）報告数）
※インフルエンザ定点医療機関からの患者報告数</t>
  </si>
  <si>
    <t>％</t>
    <phoneticPr fontId="5"/>
  </si>
  <si>
    <t>-</t>
    <phoneticPr fontId="5"/>
  </si>
  <si>
    <t>-</t>
    <phoneticPr fontId="5"/>
  </si>
  <si>
    <t>感染症サーベイランスシステム</t>
    <rPh sb="0" eb="3">
      <t>カンセンショウ</t>
    </rPh>
    <phoneticPr fontId="5"/>
  </si>
  <si>
    <t>事業実施自治体数</t>
    <rPh sb="0" eb="2">
      <t>ジギョウ</t>
    </rPh>
    <rPh sb="2" eb="4">
      <t>ジッシ</t>
    </rPh>
    <rPh sb="4" eb="7">
      <t>ジチタイ</t>
    </rPh>
    <rPh sb="7" eb="8">
      <t>スウ</t>
    </rPh>
    <phoneticPr fontId="5"/>
  </si>
  <si>
    <t>単位当たりコスト ＝ Ｘ ／ Ｙ
 Ｘ：「交付額（百万円）」 
Ｙ：「事業実施自治体数」　　　</t>
    <rPh sb="26" eb="28">
      <t>ヒャクマン</t>
    </rPh>
    <rPh sb="28" eb="29">
      <t>エン</t>
    </rPh>
    <phoneticPr fontId="5"/>
  </si>
  <si>
    <t>自治体数</t>
    <rPh sb="0" eb="3">
      <t>ジチタイ</t>
    </rPh>
    <rPh sb="3" eb="4">
      <t>スウ</t>
    </rPh>
    <phoneticPr fontId="5"/>
  </si>
  <si>
    <t>円</t>
    <rPh sb="0" eb="1">
      <t>エン</t>
    </rPh>
    <phoneticPr fontId="5"/>
  </si>
  <si>
    <t>617/143</t>
  </si>
  <si>
    <t>660/144</t>
  </si>
  <si>
    <t>919/154</t>
  </si>
  <si>
    <t>Ⅰ-5　感染症など健康を脅かす疾病を予防・防止するとともに、感染症等に必要な医療等を確保すること</t>
    <rPh sb="4" eb="7">
      <t>カンセンショウ</t>
    </rPh>
    <rPh sb="9" eb="11">
      <t>ケンコウ</t>
    </rPh>
    <rPh sb="12" eb="13">
      <t>オビヤ</t>
    </rPh>
    <rPh sb="15" eb="17">
      <t>シッペイ</t>
    </rPh>
    <rPh sb="18" eb="20">
      <t>ヨボウ</t>
    </rPh>
    <rPh sb="21" eb="23">
      <t>ボウシ</t>
    </rPh>
    <rPh sb="30" eb="33">
      <t>カンセンショウ</t>
    </rPh>
    <rPh sb="33" eb="34">
      <t>トウ</t>
    </rPh>
    <rPh sb="35" eb="37">
      <t>ヒツヨウ</t>
    </rPh>
    <rPh sb="38" eb="40">
      <t>イリョウ</t>
    </rPh>
    <rPh sb="40" eb="41">
      <t>トウ</t>
    </rPh>
    <rPh sb="42" eb="44">
      <t>カクホ</t>
    </rPh>
    <phoneticPr fontId="5"/>
  </si>
  <si>
    <t>Ⅰ-5-1　感染症の発生・まん延の防止を図ること</t>
  </si>
  <si>
    <t>結核患者罹患率の推移
（結核登録者情報調査年報集計結果による）</t>
  </si>
  <si>
    <t>国内の感染症に関する情報を迅速に収集、解析、還元するための発生動向調査事業に要する必要な経費の一部を負担することにより、感染症の患者の発生をより迅速に感知し、感染症指定医療機関へのスムーズな搬送等が実施可能な体制が整うものであり、感染症の患者が良質かつ適切な医療を受けられる体制の整備につながるものである。</t>
  </si>
  <si>
    <t>人口十万人対罹患率</t>
    <rPh sb="0" eb="2">
      <t>ジンコウ</t>
    </rPh>
    <rPh sb="2" eb="4">
      <t>ジュウマン</t>
    </rPh>
    <rPh sb="4" eb="5">
      <t>イチマン</t>
    </rPh>
    <rPh sb="5" eb="6">
      <t>タイ</t>
    </rPh>
    <rPh sb="6" eb="9">
      <t>リカンリツ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</si>
  <si>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</si>
  <si>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</si>
  <si>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</si>
  <si>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</si>
  <si>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</si>
  <si>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</si>
  <si>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</si>
  <si>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</si>
  <si>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</si>
  <si>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</si>
  <si>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</si>
  <si>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</si>
  <si>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</si>
  <si>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当該調査により得られた情報は、感染症に対する有効かつ的確な予防対策を図り、多様な感染症の発生・拡大を防止するもので、広く国民のニーズがある。</t>
  </si>
  <si>
    <t>国及び地方公共団体が感染症発生動向調査事業を行うことについて、感染症法に規定されている。</t>
  </si>
  <si>
    <t>感染症の発生の状況、動向及び原因を明らかにするための調査を行い、国民・医療関係者への情報の提供及び公開を行うことは、感染症に対する有効かつ的確な予防対策を図り、多様な感染症の発生・拡大を防止する政策目的のために必要かつ適切である。また、当該目的達成に向けて、優先度の高い事業である。</t>
  </si>
  <si>
    <t>必要最低限の経費のみ計上しており、コストの水準は妥当である。</t>
  </si>
  <si>
    <t>感染症の発生・まん延を防止するために必要な感染症発生動向等調査を実施するために真に必要な費目を経費としている。</t>
  </si>
  <si>
    <t>概ね当初の見込み通りの成果実績となっている。</t>
    <rPh sb="0" eb="1">
      <t>オオム</t>
    </rPh>
    <rPh sb="2" eb="4">
      <t>トウショ</t>
    </rPh>
    <rPh sb="5" eb="7">
      <t>ミコ</t>
    </rPh>
    <rPh sb="8" eb="9">
      <t>ドオ</t>
    </rPh>
    <rPh sb="11" eb="13">
      <t>セイカ</t>
    </rPh>
    <rPh sb="13" eb="15">
      <t>ジッセキ</t>
    </rPh>
    <phoneticPr fontId="5"/>
  </si>
  <si>
    <t>当該調査により得られた情報については、インターネット等を利用して速やかに公表されており、感染症に対する有効かつ的確な予防対策を図るために活用されている。</t>
  </si>
  <si>
    <t>感染症予防事業等負担金（感染症発生動向調査事業を除く）</t>
    <rPh sb="0" eb="3">
      <t>カンセンショウ</t>
    </rPh>
    <rPh sb="3" eb="5">
      <t>ヨボウ</t>
    </rPh>
    <rPh sb="5" eb="7">
      <t>ジギョウ</t>
    </rPh>
    <rPh sb="7" eb="8">
      <t>トウ</t>
    </rPh>
    <rPh sb="8" eb="11">
      <t>フタンキン</t>
    </rPh>
    <rPh sb="12" eb="15">
      <t>カンセンショウ</t>
    </rPh>
    <rPh sb="15" eb="17">
      <t>ハッセイ</t>
    </rPh>
    <rPh sb="17" eb="19">
      <t>ドウコウ</t>
    </rPh>
    <rPh sb="19" eb="21">
      <t>チョウサ</t>
    </rPh>
    <rPh sb="21" eb="23">
      <t>ジギョウ</t>
    </rPh>
    <rPh sb="24" eb="25">
      <t>ノゾ</t>
    </rPh>
    <phoneticPr fontId="5"/>
  </si>
  <si>
    <t>124</t>
    <phoneticPr fontId="5"/>
  </si>
  <si>
    <t>104</t>
    <phoneticPr fontId="5"/>
  </si>
  <si>
    <t>80</t>
    <phoneticPr fontId="5"/>
  </si>
  <si>
    <t>91</t>
    <phoneticPr fontId="5"/>
  </si>
  <si>
    <t>101</t>
    <phoneticPr fontId="5"/>
  </si>
  <si>
    <t>109</t>
    <phoneticPr fontId="5"/>
  </si>
  <si>
    <t>106</t>
    <phoneticPr fontId="5"/>
  </si>
  <si>
    <t>111</t>
    <phoneticPr fontId="5"/>
  </si>
  <si>
    <t>【補助金等交付】</t>
    <rPh sb="1" eb="4">
      <t>ホジョキン</t>
    </rPh>
    <rPh sb="4" eb="5">
      <t>トウ</t>
    </rPh>
    <rPh sb="5" eb="7">
      <t>コウフ</t>
    </rPh>
    <phoneticPr fontId="5"/>
  </si>
  <si>
    <t>諸謝金</t>
    <rPh sb="0" eb="1">
      <t>ショ</t>
    </rPh>
    <rPh sb="1" eb="3">
      <t>シャキン</t>
    </rPh>
    <phoneticPr fontId="5"/>
  </si>
  <si>
    <t>検査費</t>
    <rPh sb="0" eb="3">
      <t>ケンサヒ</t>
    </rPh>
    <phoneticPr fontId="5"/>
  </si>
  <si>
    <t>運営費</t>
    <rPh sb="0" eb="3">
      <t>ウンエイヒ</t>
    </rPh>
    <phoneticPr fontId="5"/>
  </si>
  <si>
    <t>定点医療機関に対する謝金</t>
  </si>
  <si>
    <t>病原体の検査に必要な経費</t>
  </si>
  <si>
    <t>消耗品費、賃金、謝金　等</t>
  </si>
  <si>
    <t>A.東京都</t>
    <rPh sb="2" eb="5">
      <t>トウキョウト</t>
    </rPh>
    <phoneticPr fontId="5"/>
  </si>
  <si>
    <t>-</t>
    <phoneticPr fontId="5"/>
  </si>
  <si>
    <t>東京都</t>
    <rPh sb="0" eb="3">
      <t>トウキョウト</t>
    </rPh>
    <phoneticPr fontId="5"/>
  </si>
  <si>
    <t>横浜市</t>
    <rPh sb="0" eb="3">
      <t>ヨコハマシ</t>
    </rPh>
    <phoneticPr fontId="5"/>
  </si>
  <si>
    <t>大阪府</t>
    <rPh sb="0" eb="3">
      <t>オオサカフ</t>
    </rPh>
    <phoneticPr fontId="5"/>
  </si>
  <si>
    <t>千葉県</t>
    <rPh sb="0" eb="3">
      <t>チバケン</t>
    </rPh>
    <phoneticPr fontId="5"/>
  </si>
  <si>
    <t>埼玉県</t>
    <rPh sb="0" eb="3">
      <t>サイタマケン</t>
    </rPh>
    <phoneticPr fontId="5"/>
  </si>
  <si>
    <t>兵庫県</t>
    <rPh sb="0" eb="3">
      <t>ヒョウゴケン</t>
    </rPh>
    <phoneticPr fontId="5"/>
  </si>
  <si>
    <t>茨城県</t>
    <rPh sb="0" eb="3">
      <t>イバラキケン</t>
    </rPh>
    <phoneticPr fontId="5"/>
  </si>
  <si>
    <t>福岡県</t>
    <rPh sb="0" eb="3">
      <t>フクオカケン</t>
    </rPh>
    <phoneticPr fontId="5"/>
  </si>
  <si>
    <t>愛知県</t>
    <rPh sb="0" eb="3">
      <t>アイチケン</t>
    </rPh>
    <phoneticPr fontId="5"/>
  </si>
  <si>
    <t>北海道</t>
    <rPh sb="0" eb="3">
      <t>ホッカイドウ</t>
    </rPh>
    <phoneticPr fontId="5"/>
  </si>
  <si>
    <t>国内の感染症に関する情報の収集、解析、還元</t>
    <rPh sb="0" eb="2">
      <t>コクナイ</t>
    </rPh>
    <rPh sb="3" eb="6">
      <t>カンセンショウ</t>
    </rPh>
    <rPh sb="7" eb="8">
      <t>カン</t>
    </rPh>
    <rPh sb="10" eb="12">
      <t>ジョウホウ</t>
    </rPh>
    <rPh sb="13" eb="15">
      <t>シュウシュウ</t>
    </rPh>
    <rPh sb="16" eb="18">
      <t>カイセキ</t>
    </rPh>
    <rPh sb="19" eb="21">
      <t>カンゲン</t>
    </rPh>
    <phoneticPr fontId="5"/>
  </si>
  <si>
    <t>補助金等交付</t>
  </si>
  <si>
    <t>百万円/自治体数</t>
    <rPh sb="0" eb="2">
      <t>ヒャクマン</t>
    </rPh>
    <rPh sb="2" eb="3">
      <t>エン</t>
    </rPh>
    <rPh sb="4" eb="7">
      <t>ジチタイ</t>
    </rPh>
    <rPh sb="7" eb="8">
      <t>スウ</t>
    </rPh>
    <phoneticPr fontId="5"/>
  </si>
  <si>
    <t>-</t>
    <phoneticPr fontId="5"/>
  </si>
  <si>
    <t>平成28年度からの制度改正に伴って必要となる新たな経費について、不用額を活用する形で、負担金の交付対象経費及び基準額について見直しを行うことで対応した。</t>
    <rPh sb="0" eb="2">
      <t>ヘイセイ</t>
    </rPh>
    <rPh sb="4" eb="6">
      <t>ネンド</t>
    </rPh>
    <rPh sb="9" eb="11">
      <t>セイド</t>
    </rPh>
    <rPh sb="11" eb="13">
      <t>カイセイ</t>
    </rPh>
    <rPh sb="14" eb="15">
      <t>トモナ</t>
    </rPh>
    <rPh sb="17" eb="19">
      <t>ヒツヨウ</t>
    </rPh>
    <rPh sb="22" eb="23">
      <t>アラ</t>
    </rPh>
    <rPh sb="25" eb="27">
      <t>ケイヒ</t>
    </rPh>
    <rPh sb="32" eb="35">
      <t>フヨウガク</t>
    </rPh>
    <rPh sb="36" eb="38">
      <t>カツヨウ</t>
    </rPh>
    <rPh sb="40" eb="41">
      <t>カタチ</t>
    </rPh>
    <rPh sb="43" eb="46">
      <t>フタンキン</t>
    </rPh>
    <rPh sb="47" eb="49">
      <t>コウフ</t>
    </rPh>
    <rPh sb="49" eb="51">
      <t>タイショウ</t>
    </rPh>
    <rPh sb="51" eb="53">
      <t>ケイヒ</t>
    </rPh>
    <rPh sb="53" eb="54">
      <t>オヨ</t>
    </rPh>
    <rPh sb="55" eb="58">
      <t>キジュンガク</t>
    </rPh>
    <rPh sb="62" eb="64">
      <t>ミナオ</t>
    </rPh>
    <rPh sb="66" eb="67">
      <t>オコナ</t>
    </rPh>
    <rPh sb="71" eb="73">
      <t>タイオウ</t>
    </rPh>
    <phoneticPr fontId="5"/>
  </si>
  <si>
    <t>・事業目的の性質上、不用が生じているが、より適切な予算積算となるよう、平成28年度予算における検査費等について、執行実績及び改正感染症法の施行による影響を踏まえ見直しを行った結果、執行率が向上した。
・病原体情報の収集・分析等に関して感染症法上明文化されていないため、自治体毎にその取組に差が見られたが、平成28年４月に病原体情報の収集・分析等に係る規定が明文化された改正感染症法が施行され、取組の強化が図られることとなった。</t>
    <rPh sb="35" eb="37">
      <t>ヘイセイ</t>
    </rPh>
    <rPh sb="39" eb="41">
      <t>ネンド</t>
    </rPh>
    <rPh sb="41" eb="43">
      <t>ヨサン</t>
    </rPh>
    <rPh sb="50" eb="51">
      <t>トウ</t>
    </rPh>
    <rPh sb="56" eb="58">
      <t>シッコウ</t>
    </rPh>
    <rPh sb="58" eb="60">
      <t>ジッセキ</t>
    </rPh>
    <rPh sb="60" eb="61">
      <t>オヨ</t>
    </rPh>
    <rPh sb="62" eb="64">
      <t>カイセイ</t>
    </rPh>
    <rPh sb="64" eb="67">
      <t>カンセンショウ</t>
    </rPh>
    <rPh sb="67" eb="68">
      <t>ホウ</t>
    </rPh>
    <rPh sb="69" eb="71">
      <t>セコウ</t>
    </rPh>
    <rPh sb="74" eb="76">
      <t>エイキョウ</t>
    </rPh>
    <rPh sb="77" eb="78">
      <t>フ</t>
    </rPh>
    <rPh sb="87" eb="89">
      <t>ケッカ</t>
    </rPh>
    <rPh sb="90" eb="93">
      <t>シッコウリツ</t>
    </rPh>
    <rPh sb="94" eb="96">
      <t>コウジョウ</t>
    </rPh>
    <rPh sb="191" eb="193">
      <t>セコウ</t>
    </rPh>
    <phoneticPr fontId="5"/>
  </si>
  <si>
    <t>・感染症法の改正や施行の状況を踏まえ、交付対象経費や基準額など、適切な予算積算の方法を見直す等により引き続き効率的な事業の実施を図る。</t>
    <rPh sb="1" eb="5">
      <t>カンセンショウホウ</t>
    </rPh>
    <rPh sb="6" eb="8">
      <t>カイセイ</t>
    </rPh>
    <rPh sb="9" eb="11">
      <t>セコウ</t>
    </rPh>
    <rPh sb="12" eb="14">
      <t>ジョウキョウ</t>
    </rPh>
    <rPh sb="19" eb="21">
      <t>コウフ</t>
    </rPh>
    <rPh sb="21" eb="23">
      <t>タイショウ</t>
    </rPh>
    <rPh sb="23" eb="25">
      <t>ケイヒ</t>
    </rPh>
    <rPh sb="26" eb="29">
      <t>キジュンガク</t>
    </rPh>
    <rPh sb="40" eb="42">
      <t>ホウホウ</t>
    </rPh>
    <rPh sb="43" eb="45">
      <t>ミナオ</t>
    </rPh>
    <rPh sb="46" eb="47">
      <t>トウ</t>
    </rPh>
    <rPh sb="50" eb="51">
      <t>ヒ</t>
    </rPh>
    <rPh sb="52" eb="53">
      <t>ツヅ</t>
    </rPh>
    <phoneticPr fontId="5"/>
  </si>
  <si>
    <t>感染症予防事業費等負担金(感染症発生動向調査事業）は、感染症法の規定に基づく情報収集、調査及び公表を行う事業である。
一方、感染症予防事業費等負担金(感染症発生動向調査事業を除く）は、感染症法の規定に基づく措置等及び医療費の負担並びに検疫法の規定に基づく検疫業務を行う事業であり、適切な役割分担を行っている。</t>
    <rPh sb="95" eb="96">
      <t>ホウ</t>
    </rPh>
    <phoneticPr fontId="5"/>
  </si>
  <si>
    <t>当初の見込み通りの活動実績となっている。</t>
    <rPh sb="0" eb="2">
      <t>トウショ</t>
    </rPh>
    <rPh sb="3" eb="5">
      <t>ミコ</t>
    </rPh>
    <rPh sb="6" eb="7">
      <t>トオ</t>
    </rPh>
    <rPh sb="9" eb="11">
      <t>カツドウ</t>
    </rPh>
    <rPh sb="11" eb="13">
      <t>ジッセキ</t>
    </rPh>
    <phoneticPr fontId="5"/>
  </si>
  <si>
    <t>675/150</t>
    <phoneticPr fontId="5"/>
  </si>
  <si>
    <t>社会インフラとして適切かつ着実に実施されるべき事業であり、適切なものと考える。現在のアウトカム指標は事業により達成すべき目標を反映しているものとは言えないが、事業の性質上主としてアウトプットによる検証のみが可能だと位置付けることが望ましいのではないか。（大屋　雄裕）</t>
    <phoneticPr fontId="5"/>
  </si>
  <si>
    <t>引き続き、必要な予算額を確保し、適正な執行に努めること。また、事業の性質を踏まえて適切なアウトカム指標、アウトプットの設定を検討すること。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</si>
</sst>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64359</xdr:colOff>
      <xdr:row>133</xdr:row>
      <xdr:rowOff>128717</xdr:rowOff>
    </xdr:from>
    <xdr:to>
      <xdr:col>41</xdr:col>
      <xdr:colOff>128717</xdr:colOff>
      <xdr:row>133</xdr:row>
      <xdr:rowOff>411892</xdr:rowOff>
    </xdr:to>
    <xdr:sp macro="" textlink="">
      <xdr:nvSpPr>
        <xdr:cNvPr id="3" name="正方形/長方形 2"/>
        <xdr:cNvSpPr/>
      </xdr:nvSpPr>
      <xdr:spPr>
        <a:xfrm>
          <a:off x="7890305" y="13849866"/>
          <a:ext cx="682196" cy="2831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14</xdr:col>
      <xdr:colOff>193075</xdr:colOff>
      <xdr:row>740</xdr:row>
      <xdr:rowOff>90100</xdr:rowOff>
    </xdr:from>
    <xdr:to>
      <xdr:col>37</xdr:col>
      <xdr:colOff>107240</xdr:colOff>
      <xdr:row>741</xdr:row>
      <xdr:rowOff>249874</xdr:rowOff>
    </xdr:to>
    <xdr:sp macro="" textlink="">
      <xdr:nvSpPr>
        <xdr:cNvPr id="4" name="正方形/長方形 3"/>
        <xdr:cNvSpPr/>
      </xdr:nvSpPr>
      <xdr:spPr>
        <a:xfrm>
          <a:off x="3076318" y="36696992"/>
          <a:ext cx="4650922" cy="5073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endParaRPr kumimoji="1" lang="en-US" altLang="ja-JP" sz="1100">
            <a:solidFill>
              <a:sysClr val="windowText" lastClr="000000"/>
            </a:solidFill>
          </a:endParaRPr>
        </a:p>
        <a:p>
          <a:pPr algn="ctr"/>
          <a:r>
            <a:rPr kumimoji="1" lang="ja-JP" altLang="en-US" sz="1100">
              <a:solidFill>
                <a:sysClr val="windowText" lastClr="000000"/>
              </a:solidFill>
            </a:rPr>
            <a:t>６７５百万円</a:t>
          </a:r>
        </a:p>
      </xdr:txBody>
    </xdr:sp>
    <xdr:clientData/>
  </xdr:twoCellAnchor>
  <xdr:oneCellAnchor>
    <xdr:from>
      <xdr:col>16</xdr:col>
      <xdr:colOff>167332</xdr:colOff>
      <xdr:row>742</xdr:row>
      <xdr:rowOff>0</xdr:rowOff>
    </xdr:from>
    <xdr:ext cx="4051299" cy="305048"/>
    <xdr:sp macro="" textlink="">
      <xdr:nvSpPr>
        <xdr:cNvPr id="5" name="大かっこ 4"/>
        <xdr:cNvSpPr/>
      </xdr:nvSpPr>
      <xdr:spPr>
        <a:xfrm>
          <a:off x="3462467" y="37301959"/>
          <a:ext cx="4051299" cy="305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spAutoFit/>
        </a:bodyPr>
        <a:lstStyle/>
        <a:p>
          <a:pPr algn="l"/>
          <a:r>
            <a:rPr kumimoji="1" lang="ja-JP" altLang="en-US" sz="1100"/>
            <a:t>交付申請書の内容審査、交付決定、補助事業者の指導監督等</a:t>
          </a:r>
        </a:p>
      </xdr:txBody>
    </xdr:sp>
    <xdr:clientData/>
  </xdr:oneCellAnchor>
  <xdr:twoCellAnchor>
    <xdr:from>
      <xdr:col>25</xdr:col>
      <xdr:colOff>180203</xdr:colOff>
      <xdr:row>743</xdr:row>
      <xdr:rowOff>0</xdr:rowOff>
    </xdr:from>
    <xdr:to>
      <xdr:col>25</xdr:col>
      <xdr:colOff>185193</xdr:colOff>
      <xdr:row>743</xdr:row>
      <xdr:rowOff>333372</xdr:rowOff>
    </xdr:to>
    <xdr:cxnSp macro="">
      <xdr:nvCxnSpPr>
        <xdr:cNvPr id="6" name="直線矢印コネクタ 5"/>
        <xdr:cNvCxnSpPr/>
      </xdr:nvCxnSpPr>
      <xdr:spPr>
        <a:xfrm flipH="1">
          <a:off x="5328852" y="37649493"/>
          <a:ext cx="4990" cy="333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167332</xdr:colOff>
      <xdr:row>744</xdr:row>
      <xdr:rowOff>283176</xdr:rowOff>
    </xdr:from>
    <xdr:to>
      <xdr:col>36</xdr:col>
      <xdr:colOff>176342</xdr:colOff>
      <xdr:row>746</xdr:row>
      <xdr:rowOff>181607</xdr:rowOff>
    </xdr:to>
    <xdr:sp macro="" textlink="">
      <xdr:nvSpPr>
        <xdr:cNvPr id="7" name="正方形/長方形 6"/>
        <xdr:cNvSpPr/>
      </xdr:nvSpPr>
      <xdr:spPr>
        <a:xfrm>
          <a:off x="3256521" y="38280203"/>
          <a:ext cx="4333875" cy="5934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．都道府県、政令市、特別区（１５０自治体）</a:t>
          </a:r>
          <a:endParaRPr kumimoji="1" lang="en-US" altLang="ja-JP" sz="1100">
            <a:solidFill>
              <a:sysClr val="windowText" lastClr="000000"/>
            </a:solidFill>
          </a:endParaRPr>
        </a:p>
        <a:p>
          <a:pPr algn="ctr"/>
          <a:r>
            <a:rPr kumimoji="1" lang="ja-JP" altLang="en-US" sz="1100">
              <a:solidFill>
                <a:sysClr val="windowText" lastClr="000000"/>
              </a:solidFill>
            </a:rPr>
            <a:t>６７５百万円</a:t>
          </a:r>
        </a:p>
      </xdr:txBody>
    </xdr:sp>
    <xdr:clientData/>
  </xdr:twoCellAnchor>
  <xdr:oneCellAnchor>
    <xdr:from>
      <xdr:col>16</xdr:col>
      <xdr:colOff>77229</xdr:colOff>
      <xdr:row>746</xdr:row>
      <xdr:rowOff>257432</xdr:rowOff>
    </xdr:from>
    <xdr:ext cx="4170592" cy="1294381"/>
    <xdr:sp macro="" textlink="">
      <xdr:nvSpPr>
        <xdr:cNvPr id="8" name="大かっこ 7"/>
        <xdr:cNvSpPr/>
      </xdr:nvSpPr>
      <xdr:spPr>
        <a:xfrm>
          <a:off x="3372364" y="38949527"/>
          <a:ext cx="4170592" cy="12943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感染症法</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条から第</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条の規定に基づき、</a:t>
          </a:r>
          <a:endParaRPr lang="ja-JP" altLang="ja-JP">
            <a:effectLst/>
          </a:endParaRPr>
        </a:p>
        <a:p>
          <a:r>
            <a:rPr kumimoji="1" lang="ja-JP" altLang="ja-JP" sz="1100">
              <a:solidFill>
                <a:schemeClr val="tx1"/>
              </a:solidFill>
              <a:effectLst/>
              <a:latin typeface="+mn-lt"/>
              <a:ea typeface="+mn-ea"/>
              <a:cs typeface="+mn-cs"/>
            </a:rPr>
            <a:t>　　①感染症に関する医師等からの情報の収集</a:t>
          </a:r>
          <a:endParaRPr lang="ja-JP" altLang="ja-JP">
            <a:effectLst/>
          </a:endParaRPr>
        </a:p>
        <a:p>
          <a:r>
            <a:rPr kumimoji="1" lang="ja-JP" altLang="ja-JP" sz="1100">
              <a:solidFill>
                <a:schemeClr val="tx1"/>
              </a:solidFill>
              <a:effectLst/>
              <a:latin typeface="+mn-lt"/>
              <a:ea typeface="+mn-ea"/>
              <a:cs typeface="+mn-cs"/>
            </a:rPr>
            <a:t>　　②専門家による解析（必要に応じ、感染症の発生の状況、動向</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及び原因を明らかにするための調査（積極的疫学調査））</a:t>
          </a:r>
          <a:endParaRPr lang="ja-JP" altLang="ja-JP">
            <a:effectLst/>
          </a:endParaRPr>
        </a:p>
        <a:p>
          <a:r>
            <a:rPr kumimoji="1" lang="ja-JP" altLang="ja-JP" sz="1100">
              <a:solidFill>
                <a:schemeClr val="tx1"/>
              </a:solidFill>
              <a:effectLst/>
              <a:latin typeface="+mn-lt"/>
              <a:ea typeface="+mn-ea"/>
              <a:cs typeface="+mn-cs"/>
            </a:rPr>
            <a:t>　　③国民・医療関係者への情報の提供及び公開</a:t>
          </a:r>
          <a:endParaRPr lang="ja-JP" altLang="ja-JP">
            <a:effectLst/>
          </a:endParaRPr>
        </a:p>
        <a:p>
          <a:r>
            <a:rPr kumimoji="1" lang="ja-JP" altLang="ja-JP" sz="1100">
              <a:solidFill>
                <a:schemeClr val="tx1"/>
              </a:solidFill>
              <a:effectLst/>
              <a:latin typeface="+mn-lt"/>
              <a:ea typeface="+mn-ea"/>
              <a:cs typeface="+mn-cs"/>
            </a:rPr>
            <a:t>を</a:t>
          </a:r>
          <a:r>
            <a:rPr kumimoji="1" lang="ja-JP" altLang="en-US" sz="1100">
              <a:solidFill>
                <a:schemeClr val="tx1"/>
              </a:solidFill>
              <a:effectLst/>
              <a:latin typeface="+mn-lt"/>
              <a:ea typeface="+mn-ea"/>
              <a:cs typeface="+mn-cs"/>
            </a:rPr>
            <a:t>実施</a:t>
          </a:r>
          <a:r>
            <a:rPr kumimoji="1" lang="ja-JP"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74" zoomScaleNormal="75" zoomScaleSheetLayoutView="74" zoomScalePageLayoutView="85" workbookViewId="0">
      <selection activeCell="BK843" sqref="BK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122</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24"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54.7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20.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4.7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7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1.75"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752</v>
      </c>
      <c r="Q13" s="109"/>
      <c r="R13" s="109"/>
      <c r="S13" s="109"/>
      <c r="T13" s="109"/>
      <c r="U13" s="109"/>
      <c r="V13" s="110"/>
      <c r="W13" s="108">
        <v>757</v>
      </c>
      <c r="X13" s="109"/>
      <c r="Y13" s="109"/>
      <c r="Z13" s="109"/>
      <c r="AA13" s="109"/>
      <c r="AB13" s="109"/>
      <c r="AC13" s="110"/>
      <c r="AD13" s="108">
        <v>757</v>
      </c>
      <c r="AE13" s="109"/>
      <c r="AF13" s="109"/>
      <c r="AG13" s="109"/>
      <c r="AH13" s="109"/>
      <c r="AI13" s="109"/>
      <c r="AJ13" s="110"/>
      <c r="AK13" s="108">
        <v>919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581</v>
      </c>
      <c r="Q14" s="109"/>
      <c r="R14" s="109"/>
      <c r="S14" s="109"/>
      <c r="T14" s="109"/>
      <c r="U14" s="109"/>
      <c r="V14" s="110"/>
      <c r="W14" s="108" t="s">
        <v>582</v>
      </c>
      <c r="X14" s="109"/>
      <c r="Y14" s="109"/>
      <c r="Z14" s="109"/>
      <c r="AA14" s="109"/>
      <c r="AB14" s="109"/>
      <c r="AC14" s="110"/>
      <c r="AD14" s="108" t="s">
        <v>582</v>
      </c>
      <c r="AE14" s="109"/>
      <c r="AF14" s="109"/>
      <c r="AG14" s="109"/>
      <c r="AH14" s="109"/>
      <c r="AI14" s="109"/>
      <c r="AJ14" s="110"/>
      <c r="AK14" s="108" t="s">
        <v>582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582</v>
      </c>
      <c r="Q15" s="109"/>
      <c r="R15" s="109"/>
      <c r="S15" s="109"/>
      <c r="T15" s="109"/>
      <c r="U15" s="109"/>
      <c r="V15" s="110"/>
      <c r="W15" s="108" t="s">
        <v>581</v>
      </c>
      <c r="X15" s="109"/>
      <c r="Y15" s="109"/>
      <c r="Z15" s="109"/>
      <c r="AA15" s="109"/>
      <c r="AB15" s="109"/>
      <c r="AC15" s="110"/>
      <c r="AD15" s="108" t="s">
        <v>583</v>
      </c>
      <c r="AE15" s="109"/>
      <c r="AF15" s="109"/>
      <c r="AG15" s="109"/>
      <c r="AH15" s="109"/>
      <c r="AI15" s="109"/>
      <c r="AJ15" s="110"/>
      <c r="AK15" s="108" t="s">
        <v>583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582</v>
      </c>
      <c r="Q16" s="109"/>
      <c r="R16" s="109"/>
      <c r="S16" s="109"/>
      <c r="T16" s="109"/>
      <c r="U16" s="109"/>
      <c r="V16" s="110"/>
      <c r="W16" s="108" t="s">
        <v>581</v>
      </c>
      <c r="X16" s="109"/>
      <c r="Y16" s="109"/>
      <c r="Z16" s="109"/>
      <c r="AA16" s="109"/>
      <c r="AB16" s="109"/>
      <c r="AC16" s="110"/>
      <c r="AD16" s="108" t="s">
        <v>583</v>
      </c>
      <c r="AE16" s="109"/>
      <c r="AF16" s="109"/>
      <c r="AG16" s="109"/>
      <c r="AH16" s="109"/>
      <c r="AI16" s="109"/>
      <c r="AJ16" s="110"/>
      <c r="AK16" s="108" t="s">
        <v>584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585</v>
      </c>
      <c r="Q17" s="109"/>
      <c r="R17" s="109"/>
      <c r="S17" s="109"/>
      <c r="T17" s="109"/>
      <c r="U17" s="109"/>
      <c r="V17" s="110"/>
      <c r="W17" s="108">
        <v>-87</v>
      </c>
      <c r="X17" s="109"/>
      <c r="Y17" s="109"/>
      <c r="Z17" s="109"/>
      <c r="AA17" s="109"/>
      <c r="AB17" s="109"/>
      <c r="AC17" s="110"/>
      <c r="AD17" s="108">
        <v>-81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752</v>
      </c>
      <c r="Q18" s="115"/>
      <c r="R18" s="115"/>
      <c r="S18" s="115"/>
      <c r="T18" s="115"/>
      <c r="U18" s="115"/>
      <c r="V18" s="116"/>
      <c r="W18" s="114">
        <f>SUM(W13:AC17)</f>
        <v>670</v>
      </c>
      <c r="X18" s="115"/>
      <c r="Y18" s="115"/>
      <c r="Z18" s="115"/>
      <c r="AA18" s="115"/>
      <c r="AB18" s="115"/>
      <c r="AC18" s="116"/>
      <c r="AD18" s="114">
        <f>SUM(AD13:AJ17)</f>
        <v>676</v>
      </c>
      <c r="AE18" s="115"/>
      <c r="AF18" s="115"/>
      <c r="AG18" s="115"/>
      <c r="AH18" s="115"/>
      <c r="AI18" s="115"/>
      <c r="AJ18" s="116"/>
      <c r="AK18" s="114">
        <f>SUM(AK13:AQ17)</f>
        <v>919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617</v>
      </c>
      <c r="Q19" s="109"/>
      <c r="R19" s="109"/>
      <c r="S19" s="109"/>
      <c r="T19" s="109"/>
      <c r="U19" s="109"/>
      <c r="V19" s="110"/>
      <c r="W19" s="108">
        <v>660</v>
      </c>
      <c r="X19" s="109"/>
      <c r="Y19" s="109"/>
      <c r="Z19" s="109"/>
      <c r="AA19" s="109"/>
      <c r="AB19" s="109"/>
      <c r="AC19" s="110"/>
      <c r="AD19" s="108">
        <v>675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0.82047872340425532</v>
      </c>
      <c r="Q20" s="539"/>
      <c r="R20" s="539"/>
      <c r="S20" s="539"/>
      <c r="T20" s="539"/>
      <c r="U20" s="539"/>
      <c r="V20" s="539"/>
      <c r="W20" s="539">
        <f t="shared" ref="W20" si="0">IF(W18=0, "-", SUM(W19)/W18)</f>
        <v>0.9850746268656716</v>
      </c>
      <c r="X20" s="539"/>
      <c r="Y20" s="539"/>
      <c r="Z20" s="539"/>
      <c r="AA20" s="539"/>
      <c r="AB20" s="539"/>
      <c r="AC20" s="539"/>
      <c r="AD20" s="539">
        <f t="shared" ref="AD20" si="1">IF(AD18=0, "-", SUM(AD19)/AD18)</f>
        <v>0.99852071005917165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0.82047872340425532</v>
      </c>
      <c r="Q21" s="539"/>
      <c r="R21" s="539"/>
      <c r="S21" s="539"/>
      <c r="T21" s="539"/>
      <c r="U21" s="539"/>
      <c r="V21" s="539"/>
      <c r="W21" s="539">
        <f t="shared" ref="W21" si="2">IF(W19=0, "-", SUM(W19)/SUM(W13,W14))</f>
        <v>0.87186261558784672</v>
      </c>
      <c r="X21" s="539"/>
      <c r="Y21" s="539"/>
      <c r="Z21" s="539"/>
      <c r="AA21" s="539"/>
      <c r="AB21" s="539"/>
      <c r="AC21" s="539"/>
      <c r="AD21" s="539">
        <f t="shared" ref="AD21" si="3">IF(AD19=0, "-", SUM(AD19)/SUM(AD13,AD14))</f>
        <v>0.89167767503302509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919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919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31</v>
      </c>
      <c r="AV31" s="271"/>
      <c r="AW31" s="379" t="s">
        <v>300</v>
      </c>
      <c r="AX31" s="380"/>
    </row>
    <row r="32" spans="1:50" ht="28.5" customHeight="1" x14ac:dyDescent="0.15">
      <c r="A32" s="515"/>
      <c r="B32" s="513"/>
      <c r="C32" s="513"/>
      <c r="D32" s="513"/>
      <c r="E32" s="513"/>
      <c r="F32" s="514"/>
      <c r="G32" s="540" t="s">
        <v>587</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589</v>
      </c>
      <c r="AC32" s="551"/>
      <c r="AD32" s="551"/>
      <c r="AE32" s="364">
        <v>0.5</v>
      </c>
      <c r="AF32" s="365"/>
      <c r="AG32" s="365"/>
      <c r="AH32" s="365"/>
      <c r="AI32" s="364">
        <v>0.4</v>
      </c>
      <c r="AJ32" s="365"/>
      <c r="AK32" s="365"/>
      <c r="AL32" s="365"/>
      <c r="AM32" s="364">
        <v>0.5</v>
      </c>
      <c r="AN32" s="365"/>
      <c r="AO32" s="365"/>
      <c r="AP32" s="365"/>
      <c r="AQ32" s="111" t="s">
        <v>581</v>
      </c>
      <c r="AR32" s="112"/>
      <c r="AS32" s="112"/>
      <c r="AT32" s="113"/>
      <c r="AU32" s="365" t="s">
        <v>581</v>
      </c>
      <c r="AV32" s="365"/>
      <c r="AW32" s="365"/>
      <c r="AX32" s="367"/>
    </row>
    <row r="33" spans="1:50" ht="30.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589</v>
      </c>
      <c r="AC33" s="522"/>
      <c r="AD33" s="522"/>
      <c r="AE33" s="364">
        <v>0.6</v>
      </c>
      <c r="AF33" s="365"/>
      <c r="AG33" s="365"/>
      <c r="AH33" s="365"/>
      <c r="AI33" s="364">
        <v>0.6</v>
      </c>
      <c r="AJ33" s="365"/>
      <c r="AK33" s="365"/>
      <c r="AL33" s="365"/>
      <c r="AM33" s="364">
        <v>0.6</v>
      </c>
      <c r="AN33" s="365"/>
      <c r="AO33" s="365"/>
      <c r="AP33" s="365"/>
      <c r="AQ33" s="111" t="s">
        <v>582</v>
      </c>
      <c r="AR33" s="112"/>
      <c r="AS33" s="112"/>
      <c r="AT33" s="113"/>
      <c r="AU33" s="365">
        <v>0.6</v>
      </c>
      <c r="AV33" s="365"/>
      <c r="AW33" s="365"/>
      <c r="AX33" s="367"/>
    </row>
    <row r="34" spans="1:50" ht="42.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83</v>
      </c>
      <c r="AF34" s="365"/>
      <c r="AG34" s="365"/>
      <c r="AH34" s="365"/>
      <c r="AI34" s="364">
        <v>74</v>
      </c>
      <c r="AJ34" s="365"/>
      <c r="AK34" s="365"/>
      <c r="AL34" s="365"/>
      <c r="AM34" s="364">
        <v>80</v>
      </c>
      <c r="AN34" s="365"/>
      <c r="AO34" s="365"/>
      <c r="AP34" s="365"/>
      <c r="AQ34" s="111" t="s">
        <v>590</v>
      </c>
      <c r="AR34" s="112"/>
      <c r="AS34" s="112"/>
      <c r="AT34" s="113"/>
      <c r="AU34" s="365" t="s">
        <v>591</v>
      </c>
      <c r="AV34" s="365"/>
      <c r="AW34" s="365"/>
      <c r="AX34" s="367"/>
    </row>
    <row r="35" spans="1:50" ht="23.25" customHeight="1" x14ac:dyDescent="0.15">
      <c r="A35" s="897" t="s">
        <v>506</v>
      </c>
      <c r="B35" s="898"/>
      <c r="C35" s="898"/>
      <c r="D35" s="898"/>
      <c r="E35" s="898"/>
      <c r="F35" s="899"/>
      <c r="G35" s="903" t="s">
        <v>592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595</v>
      </c>
      <c r="AC101" s="551"/>
      <c r="AD101" s="551"/>
      <c r="AE101" s="364">
        <v>143</v>
      </c>
      <c r="AF101" s="365"/>
      <c r="AG101" s="365"/>
      <c r="AH101" s="366"/>
      <c r="AI101" s="364">
        <v>144</v>
      </c>
      <c r="AJ101" s="365"/>
      <c r="AK101" s="365"/>
      <c r="AL101" s="366"/>
      <c r="AM101" s="364">
        <v>150</v>
      </c>
      <c r="AN101" s="365"/>
      <c r="AO101" s="365"/>
      <c r="AP101" s="366"/>
      <c r="AQ101" s="364" t="s">
        <v>581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595</v>
      </c>
      <c r="AC102" s="551"/>
      <c r="AD102" s="551"/>
      <c r="AE102" s="358">
        <v>143</v>
      </c>
      <c r="AF102" s="358"/>
      <c r="AG102" s="358"/>
      <c r="AH102" s="358"/>
      <c r="AI102" s="358">
        <v>144</v>
      </c>
      <c r="AJ102" s="358"/>
      <c r="AK102" s="358"/>
      <c r="AL102" s="358"/>
      <c r="AM102" s="358">
        <v>150</v>
      </c>
      <c r="AN102" s="358"/>
      <c r="AO102" s="358"/>
      <c r="AP102" s="358"/>
      <c r="AQ102" s="814">
        <v>154</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4314685</v>
      </c>
      <c r="AF116" s="358"/>
      <c r="AG116" s="358"/>
      <c r="AH116" s="358"/>
      <c r="AI116" s="358">
        <v>4583333</v>
      </c>
      <c r="AJ116" s="358"/>
      <c r="AK116" s="358"/>
      <c r="AL116" s="358"/>
      <c r="AM116" s="358">
        <v>4500000</v>
      </c>
      <c r="AN116" s="358"/>
      <c r="AO116" s="358"/>
      <c r="AP116" s="358"/>
      <c r="AQ116" s="364">
        <v>5967532</v>
      </c>
      <c r="AR116" s="365"/>
      <c r="AS116" s="365"/>
      <c r="AT116" s="365"/>
      <c r="AU116" s="365"/>
      <c r="AV116" s="365"/>
      <c r="AW116" s="365"/>
      <c r="AX116" s="367"/>
    </row>
    <row r="117" spans="1:50" ht="3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655</v>
      </c>
      <c r="AC117" s="342"/>
      <c r="AD117" s="343"/>
      <c r="AE117" s="306" t="s">
        <v>597</v>
      </c>
      <c r="AF117" s="306"/>
      <c r="AG117" s="306"/>
      <c r="AH117" s="306"/>
      <c r="AI117" s="306" t="s">
        <v>598</v>
      </c>
      <c r="AJ117" s="306"/>
      <c r="AK117" s="306"/>
      <c r="AL117" s="306"/>
      <c r="AM117" s="306" t="s">
        <v>662</v>
      </c>
      <c r="AN117" s="306"/>
      <c r="AO117" s="306"/>
      <c r="AP117" s="306"/>
      <c r="AQ117" s="306" t="s">
        <v>599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2.5" customHeight="1" x14ac:dyDescent="0.15">
      <c r="A130" s="993" t="s">
        <v>566</v>
      </c>
      <c r="B130" s="991"/>
      <c r="C130" s="990" t="s">
        <v>358</v>
      </c>
      <c r="D130" s="991"/>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1.75" customHeight="1" x14ac:dyDescent="0.15">
      <c r="A131" s="994"/>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581</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v>13.9</v>
      </c>
      <c r="AF134" s="112"/>
      <c r="AG134" s="112"/>
      <c r="AH134" s="112"/>
      <c r="AI134" s="266">
        <v>13.3</v>
      </c>
      <c r="AJ134" s="112"/>
      <c r="AK134" s="112"/>
      <c r="AL134" s="112"/>
      <c r="AM134" s="266"/>
      <c r="AN134" s="112"/>
      <c r="AO134" s="112"/>
      <c r="AP134" s="112"/>
      <c r="AQ134" s="266" t="s">
        <v>606</v>
      </c>
      <c r="AR134" s="112"/>
      <c r="AS134" s="112"/>
      <c r="AT134" s="112"/>
      <c r="AU134" s="266" t="s">
        <v>583</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v>10</v>
      </c>
      <c r="AF135" s="112"/>
      <c r="AG135" s="112"/>
      <c r="AH135" s="112"/>
      <c r="AI135" s="266">
        <v>10</v>
      </c>
      <c r="AJ135" s="112"/>
      <c r="AK135" s="112"/>
      <c r="AL135" s="112"/>
      <c r="AM135" s="266">
        <v>10</v>
      </c>
      <c r="AN135" s="112"/>
      <c r="AO135" s="112"/>
      <c r="AP135" s="112"/>
      <c r="AQ135" s="266" t="s">
        <v>605</v>
      </c>
      <c r="AR135" s="112"/>
      <c r="AS135" s="112"/>
      <c r="AT135" s="112"/>
      <c r="AU135" s="266">
        <v>10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580</v>
      </c>
      <c r="K430" s="242"/>
      <c r="L430" s="242"/>
      <c r="M430" s="242"/>
      <c r="N430" s="242"/>
      <c r="O430" s="242"/>
      <c r="P430" s="242"/>
      <c r="Q430" s="242"/>
      <c r="R430" s="242"/>
      <c r="S430" s="242"/>
      <c r="T430" s="243"/>
      <c r="U430" s="244" t="s">
        <v>607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581</v>
      </c>
      <c r="AF432" s="136"/>
      <c r="AG432" s="137" t="s">
        <v>355</v>
      </c>
      <c r="AH432" s="172"/>
      <c r="AI432" s="182"/>
      <c r="AJ432" s="182"/>
      <c r="AK432" s="182"/>
      <c r="AL432" s="177"/>
      <c r="AM432" s="182"/>
      <c r="AN432" s="182"/>
      <c r="AO432" s="182"/>
      <c r="AP432" s="177"/>
      <c r="AQ432" s="217" t="s">
        <v>581</v>
      </c>
      <c r="AR432" s="136"/>
      <c r="AS432" s="137" t="s">
        <v>355</v>
      </c>
      <c r="AT432" s="172"/>
      <c r="AU432" s="136" t="s">
        <v>581</v>
      </c>
      <c r="AV432" s="136"/>
      <c r="AW432" s="137" t="s">
        <v>300</v>
      </c>
      <c r="AX432" s="138"/>
    </row>
    <row r="433" spans="1:50" ht="14.25" customHeight="1" x14ac:dyDescent="0.15">
      <c r="A433" s="994"/>
      <c r="B433" s="252"/>
      <c r="C433" s="251"/>
      <c r="D433" s="252"/>
      <c r="E433" s="166"/>
      <c r="F433" s="167"/>
      <c r="G433" s="230" t="s">
        <v>608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582</v>
      </c>
      <c r="AC433" s="133"/>
      <c r="AD433" s="133"/>
      <c r="AE433" s="111" t="s">
        <v>581</v>
      </c>
      <c r="AF433" s="112"/>
      <c r="AG433" s="112"/>
      <c r="AH433" s="112"/>
      <c r="AI433" s="111" t="s">
        <v>581</v>
      </c>
      <c r="AJ433" s="112"/>
      <c r="AK433" s="112"/>
      <c r="AL433" s="112"/>
      <c r="AM433" s="111" t="s">
        <v>609</v>
      </c>
      <c r="AN433" s="112"/>
      <c r="AO433" s="112"/>
      <c r="AP433" s="113"/>
      <c r="AQ433" s="111" t="s">
        <v>582</v>
      </c>
      <c r="AR433" s="112"/>
      <c r="AS433" s="112"/>
      <c r="AT433" s="113"/>
      <c r="AU433" s="112" t="s">
        <v>581</v>
      </c>
      <c r="AV433" s="112"/>
      <c r="AW433" s="112"/>
      <c r="AX433" s="222"/>
    </row>
    <row r="434" spans="1:50" ht="14.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t="s">
        <v>581</v>
      </c>
      <c r="AF434" s="112"/>
      <c r="AG434" s="112"/>
      <c r="AH434" s="113"/>
      <c r="AI434" s="111" t="s">
        <v>581</v>
      </c>
      <c r="AJ434" s="112"/>
      <c r="AK434" s="112"/>
      <c r="AL434" s="112"/>
      <c r="AM434" s="111" t="s">
        <v>610</v>
      </c>
      <c r="AN434" s="112"/>
      <c r="AO434" s="112"/>
      <c r="AP434" s="113"/>
      <c r="AQ434" s="111" t="s">
        <v>581</v>
      </c>
      <c r="AR434" s="112"/>
      <c r="AS434" s="112"/>
      <c r="AT434" s="113"/>
      <c r="AU434" s="112" t="s">
        <v>581</v>
      </c>
      <c r="AV434" s="112"/>
      <c r="AW434" s="112"/>
      <c r="AX434" s="222"/>
    </row>
    <row r="435" spans="1:50" ht="14.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611</v>
      </c>
      <c r="AF435" s="112"/>
      <c r="AG435" s="112"/>
      <c r="AH435" s="113"/>
      <c r="AI435" s="111" t="s">
        <v>581</v>
      </c>
      <c r="AJ435" s="112"/>
      <c r="AK435" s="112"/>
      <c r="AL435" s="112"/>
      <c r="AM435" s="111" t="s">
        <v>581</v>
      </c>
      <c r="AN435" s="112"/>
      <c r="AO435" s="112"/>
      <c r="AP435" s="113"/>
      <c r="AQ435" s="111" t="s">
        <v>581</v>
      </c>
      <c r="AR435" s="112"/>
      <c r="AS435" s="112"/>
      <c r="AT435" s="113"/>
      <c r="AU435" s="112" t="s">
        <v>581</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581</v>
      </c>
      <c r="AF477" s="136"/>
      <c r="AG477" s="137" t="s">
        <v>355</v>
      </c>
      <c r="AH477" s="172"/>
      <c r="AI477" s="182"/>
      <c r="AJ477" s="182"/>
      <c r="AK477" s="182"/>
      <c r="AL477" s="177"/>
      <c r="AM477" s="182"/>
      <c r="AN477" s="182"/>
      <c r="AO477" s="182"/>
      <c r="AP477" s="177"/>
      <c r="AQ477" s="217" t="s">
        <v>606</v>
      </c>
      <c r="AR477" s="136"/>
      <c r="AS477" s="137" t="s">
        <v>355</v>
      </c>
      <c r="AT477" s="172"/>
      <c r="AU477" s="136" t="s">
        <v>581</v>
      </c>
      <c r="AV477" s="136"/>
      <c r="AW477" s="137" t="s">
        <v>300</v>
      </c>
      <c r="AX477" s="138"/>
    </row>
    <row r="478" spans="1:50" ht="12.75" customHeight="1" x14ac:dyDescent="0.15">
      <c r="A478" s="994"/>
      <c r="B478" s="252"/>
      <c r="C478" s="251"/>
      <c r="D478" s="252"/>
      <c r="E478" s="166"/>
      <c r="F478" s="167"/>
      <c r="G478" s="230" t="s">
        <v>612</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607</v>
      </c>
      <c r="AC478" s="133"/>
      <c r="AD478" s="133"/>
      <c r="AE478" s="111" t="s">
        <v>582</v>
      </c>
      <c r="AF478" s="112"/>
      <c r="AG478" s="112"/>
      <c r="AH478" s="112"/>
      <c r="AI478" s="111" t="s">
        <v>613</v>
      </c>
      <c r="AJ478" s="112"/>
      <c r="AK478" s="112"/>
      <c r="AL478" s="112"/>
      <c r="AM478" s="111" t="s">
        <v>581</v>
      </c>
      <c r="AN478" s="112"/>
      <c r="AO478" s="112"/>
      <c r="AP478" s="113"/>
      <c r="AQ478" s="111" t="s">
        <v>581</v>
      </c>
      <c r="AR478" s="112"/>
      <c r="AS478" s="112"/>
      <c r="AT478" s="113"/>
      <c r="AU478" s="112" t="s">
        <v>614</v>
      </c>
      <c r="AV478" s="112"/>
      <c r="AW478" s="112"/>
      <c r="AX478" s="222"/>
    </row>
    <row r="479" spans="1:50" ht="12.75"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610</v>
      </c>
      <c r="AC479" s="221"/>
      <c r="AD479" s="221"/>
      <c r="AE479" s="111" t="s">
        <v>583</v>
      </c>
      <c r="AF479" s="112"/>
      <c r="AG479" s="112"/>
      <c r="AH479" s="113"/>
      <c r="AI479" s="111" t="s">
        <v>615</v>
      </c>
      <c r="AJ479" s="112"/>
      <c r="AK479" s="112"/>
      <c r="AL479" s="112"/>
      <c r="AM479" s="111" t="s">
        <v>583</v>
      </c>
      <c r="AN479" s="112"/>
      <c r="AO479" s="112"/>
      <c r="AP479" s="113"/>
      <c r="AQ479" s="111" t="s">
        <v>583</v>
      </c>
      <c r="AR479" s="112"/>
      <c r="AS479" s="112"/>
      <c r="AT479" s="113"/>
      <c r="AU479" s="112" t="s">
        <v>581</v>
      </c>
      <c r="AV479" s="112"/>
      <c r="AW479" s="112"/>
      <c r="AX479" s="222"/>
    </row>
    <row r="480" spans="1:50" ht="12.75"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581</v>
      </c>
      <c r="AF480" s="112"/>
      <c r="AG480" s="112"/>
      <c r="AH480" s="113"/>
      <c r="AI480" s="111" t="s">
        <v>614</v>
      </c>
      <c r="AJ480" s="112"/>
      <c r="AK480" s="112"/>
      <c r="AL480" s="112"/>
      <c r="AM480" s="111" t="s">
        <v>581</v>
      </c>
      <c r="AN480" s="112"/>
      <c r="AO480" s="112"/>
      <c r="AP480" s="113"/>
      <c r="AQ480" s="111" t="s">
        <v>581</v>
      </c>
      <c r="AR480" s="112"/>
      <c r="AS480" s="112"/>
      <c r="AT480" s="113"/>
      <c r="AU480" s="112" t="s">
        <v>581</v>
      </c>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 customHeight="1" x14ac:dyDescent="0.15">
      <c r="A482" s="994"/>
      <c r="B482" s="252"/>
      <c r="C482" s="251"/>
      <c r="D482" s="252"/>
      <c r="E482" s="160" t="s">
        <v>581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2.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618</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619</v>
      </c>
      <c r="AH703" s="665"/>
      <c r="AI703" s="665"/>
      <c r="AJ703" s="665"/>
      <c r="AK703" s="665"/>
      <c r="AL703" s="665"/>
      <c r="AM703" s="665"/>
      <c r="AN703" s="665"/>
      <c r="AO703" s="665"/>
      <c r="AP703" s="665"/>
      <c r="AQ703" s="665"/>
      <c r="AR703" s="665"/>
      <c r="AS703" s="665"/>
      <c r="AT703" s="665"/>
      <c r="AU703" s="665"/>
      <c r="AV703" s="665"/>
      <c r="AW703" s="665"/>
      <c r="AX703" s="666"/>
    </row>
    <row r="704" spans="1:50" ht="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620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616</v>
      </c>
      <c r="AE705" s="733"/>
      <c r="AF705" s="733"/>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26.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616</v>
      </c>
      <c r="AE710" s="155"/>
      <c r="AF710" s="155"/>
      <c r="AG710" s="664" t="s">
        <v>607</v>
      </c>
      <c r="AH710" s="665"/>
      <c r="AI710" s="665"/>
      <c r="AJ710" s="665"/>
      <c r="AK710" s="665"/>
      <c r="AL710" s="665"/>
      <c r="AM710" s="665"/>
      <c r="AN710" s="665"/>
      <c r="AO710" s="665"/>
      <c r="AP710" s="665"/>
      <c r="AQ710" s="665"/>
      <c r="AR710" s="665"/>
      <c r="AS710" s="665"/>
      <c r="AT710" s="665"/>
      <c r="AU710" s="665"/>
      <c r="AV710" s="665"/>
      <c r="AW710" s="665"/>
      <c r="AX710" s="666"/>
    </row>
    <row r="711" spans="1:50" ht="3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622</v>
      </c>
      <c r="AH711" s="665"/>
      <c r="AI711" s="665"/>
      <c r="AJ711" s="665"/>
      <c r="AK711" s="665"/>
      <c r="AL711" s="665"/>
      <c r="AM711" s="665"/>
      <c r="AN711" s="665"/>
      <c r="AO711" s="665"/>
      <c r="AP711" s="665"/>
      <c r="AQ711" s="665"/>
      <c r="AR711" s="665"/>
      <c r="AS711" s="665"/>
      <c r="AT711" s="665"/>
      <c r="AU711" s="665"/>
      <c r="AV711" s="665"/>
      <c r="AW711" s="665"/>
      <c r="AX711" s="666"/>
    </row>
    <row r="712" spans="1:50" ht="46.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616</v>
      </c>
      <c r="AE712" s="586"/>
      <c r="AF712" s="586"/>
      <c r="AG712" s="594" t="s">
        <v>656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4" t="s">
        <v>613</v>
      </c>
      <c r="AH713" s="665"/>
      <c r="AI713" s="665"/>
      <c r="AJ713" s="665"/>
      <c r="AK713" s="665"/>
      <c r="AL713" s="665"/>
      <c r="AM713" s="665"/>
      <c r="AN713" s="665"/>
      <c r="AO713" s="665"/>
      <c r="AP713" s="665"/>
      <c r="AQ713" s="665"/>
      <c r="AR713" s="665"/>
      <c r="AS713" s="665"/>
      <c r="AT713" s="665"/>
      <c r="AU713" s="665"/>
      <c r="AV713" s="665"/>
      <c r="AW713" s="665"/>
      <c r="AX713" s="666"/>
    </row>
    <row r="714" spans="1:50" ht="43.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657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623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616</v>
      </c>
      <c r="AE716" s="759"/>
      <c r="AF716" s="759"/>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661</v>
      </c>
      <c r="AH717" s="665"/>
      <c r="AI717" s="665"/>
      <c r="AJ717" s="665"/>
      <c r="AK717" s="665"/>
      <c r="AL717" s="665"/>
      <c r="AM717" s="665"/>
      <c r="AN717" s="665"/>
      <c r="AO717" s="665"/>
      <c r="AP717" s="665"/>
      <c r="AQ717" s="665"/>
      <c r="AR717" s="665"/>
      <c r="AS717" s="665"/>
      <c r="AT717" s="665"/>
      <c r="AU717" s="665"/>
      <c r="AV717" s="665"/>
      <c r="AW717" s="665"/>
      <c r="AX717" s="666"/>
    </row>
    <row r="718" spans="1:50" ht="42"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48"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60" t="s">
        <v>660</v>
      </c>
      <c r="AH719" s="161"/>
      <c r="AI719" s="161"/>
      <c r="AJ719" s="161"/>
      <c r="AK719" s="161"/>
      <c r="AL719" s="161"/>
      <c r="AM719" s="161"/>
      <c r="AN719" s="161"/>
      <c r="AO719" s="161"/>
      <c r="AP719" s="161"/>
      <c r="AQ719" s="161"/>
      <c r="AR719" s="161"/>
      <c r="AS719" s="161"/>
      <c r="AT719" s="161"/>
      <c r="AU719" s="161"/>
      <c r="AV719" s="161"/>
      <c r="AW719" s="161"/>
      <c r="AX719" s="162"/>
    </row>
    <row r="720" spans="1:50" ht="2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570</v>
      </c>
      <c r="D721" s="918"/>
      <c r="E721" s="918"/>
      <c r="F721" s="919"/>
      <c r="G721" s="937"/>
      <c r="H721" s="938"/>
      <c r="I721" s="83" t="str">
        <f>IF(OR(G721="　", G721=""), "", "-")</f>
        <v/>
      </c>
      <c r="J721" s="916">
        <v>121</v>
      </c>
      <c r="K721" s="916"/>
      <c r="L721" s="83" t="str">
        <f>IF(M721="","","-")</f>
        <v/>
      </c>
      <c r="M721" s="84"/>
      <c r="N721" s="913" t="s">
        <v>625</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8.5" customHeight="1" x14ac:dyDescent="0.15">
      <c r="A726" s="621" t="s">
        <v>48</v>
      </c>
      <c r="B726" s="622"/>
      <c r="C726" s="443" t="s">
        <v>53</v>
      </c>
      <c r="D726" s="581"/>
      <c r="E726" s="581"/>
      <c r="F726" s="582"/>
      <c r="G726" s="797" t="s">
        <v>658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3.75" customHeight="1" thickBot="1" x14ac:dyDescent="0.2">
      <c r="A727" s="623"/>
      <c r="B727" s="624"/>
      <c r="C727" s="695" t="s">
        <v>57</v>
      </c>
      <c r="D727" s="696"/>
      <c r="E727" s="696"/>
      <c r="F727" s="697"/>
      <c r="G727" s="795" t="s">
        <v>659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664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626</v>
      </c>
      <c r="F737" s="122"/>
      <c r="G737" s="122"/>
      <c r="H737" s="122"/>
      <c r="I737" s="122"/>
      <c r="J737" s="122"/>
      <c r="K737" s="122"/>
      <c r="L737" s="122"/>
      <c r="M737" s="122"/>
      <c r="N737" s="101" t="s">
        <v>543</v>
      </c>
      <c r="O737" s="101"/>
      <c r="P737" s="101"/>
      <c r="Q737" s="101"/>
      <c r="R737" s="122" t="s">
        <v>627</v>
      </c>
      <c r="S737" s="122"/>
      <c r="T737" s="122"/>
      <c r="U737" s="122"/>
      <c r="V737" s="122"/>
      <c r="W737" s="122"/>
      <c r="X737" s="122"/>
      <c r="Y737" s="122"/>
      <c r="Z737" s="122"/>
      <c r="AA737" s="101" t="s">
        <v>542</v>
      </c>
      <c r="AB737" s="101"/>
      <c r="AC737" s="101"/>
      <c r="AD737" s="101"/>
      <c r="AE737" s="122" t="s">
        <v>628</v>
      </c>
      <c r="AF737" s="122"/>
      <c r="AG737" s="122"/>
      <c r="AH737" s="122"/>
      <c r="AI737" s="122"/>
      <c r="AJ737" s="122"/>
      <c r="AK737" s="122"/>
      <c r="AL737" s="122"/>
      <c r="AM737" s="122"/>
      <c r="AN737" s="101" t="s">
        <v>541</v>
      </c>
      <c r="AO737" s="101"/>
      <c r="AP737" s="101"/>
      <c r="AQ737" s="101"/>
      <c r="AR737" s="102" t="s">
        <v>629</v>
      </c>
      <c r="AS737" s="103"/>
      <c r="AT737" s="103"/>
      <c r="AU737" s="103"/>
      <c r="AV737" s="103"/>
      <c r="AW737" s="103"/>
      <c r="AX737" s="104"/>
      <c r="AY737" s="89"/>
      <c r="AZ737" s="89"/>
    </row>
    <row r="738" spans="1:52" ht="24.75" customHeight="1" x14ac:dyDescent="0.15">
      <c r="A738" s="123" t="s">
        <v>540</v>
      </c>
      <c r="B738" s="124"/>
      <c r="C738" s="124"/>
      <c r="D738" s="125"/>
      <c r="E738" s="122" t="s">
        <v>630</v>
      </c>
      <c r="F738" s="122"/>
      <c r="G738" s="122"/>
      <c r="H738" s="122"/>
      <c r="I738" s="122"/>
      <c r="J738" s="122"/>
      <c r="K738" s="122"/>
      <c r="L738" s="122"/>
      <c r="M738" s="122"/>
      <c r="N738" s="101" t="s">
        <v>539</v>
      </c>
      <c r="O738" s="101"/>
      <c r="P738" s="101"/>
      <c r="Q738" s="101"/>
      <c r="R738" s="122" t="s">
        <v>631</v>
      </c>
      <c r="S738" s="122"/>
      <c r="T738" s="122"/>
      <c r="U738" s="122"/>
      <c r="V738" s="122"/>
      <c r="W738" s="122"/>
      <c r="X738" s="122"/>
      <c r="Y738" s="122"/>
      <c r="Z738" s="122"/>
      <c r="AA738" s="101" t="s">
        <v>538</v>
      </c>
      <c r="AB738" s="101"/>
      <c r="AC738" s="101"/>
      <c r="AD738" s="101"/>
      <c r="AE738" s="122" t="s">
        <v>632</v>
      </c>
      <c r="AF738" s="122"/>
      <c r="AG738" s="122"/>
      <c r="AH738" s="122"/>
      <c r="AI738" s="122"/>
      <c r="AJ738" s="122"/>
      <c r="AK738" s="122"/>
      <c r="AL738" s="122"/>
      <c r="AM738" s="122"/>
      <c r="AN738" s="101" t="s">
        <v>534</v>
      </c>
      <c r="AO738" s="101"/>
      <c r="AP738" s="101"/>
      <c r="AQ738" s="101"/>
      <c r="AR738" s="102" t="s">
        <v>633</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t="s">
        <v>634</v>
      </c>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641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635</v>
      </c>
      <c r="H781" s="450"/>
      <c r="I781" s="450"/>
      <c r="J781" s="450"/>
      <c r="K781" s="451"/>
      <c r="L781" s="452" t="s">
        <v>638</v>
      </c>
      <c r="M781" s="453"/>
      <c r="N781" s="453"/>
      <c r="O781" s="453"/>
      <c r="P781" s="453"/>
      <c r="Q781" s="453"/>
      <c r="R781" s="453"/>
      <c r="S781" s="453"/>
      <c r="T781" s="453"/>
      <c r="U781" s="453"/>
      <c r="V781" s="453"/>
      <c r="W781" s="453"/>
      <c r="X781" s="454"/>
      <c r="Y781" s="455">
        <v>23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636</v>
      </c>
      <c r="H782" s="349"/>
      <c r="I782" s="349"/>
      <c r="J782" s="349"/>
      <c r="K782" s="350"/>
      <c r="L782" s="401" t="s">
        <v>639</v>
      </c>
      <c r="M782" s="402"/>
      <c r="N782" s="402"/>
      <c r="O782" s="402"/>
      <c r="P782" s="402"/>
      <c r="Q782" s="402"/>
      <c r="R782" s="402"/>
      <c r="S782" s="402"/>
      <c r="T782" s="402"/>
      <c r="U782" s="402"/>
      <c r="V782" s="402"/>
      <c r="W782" s="402"/>
      <c r="X782" s="403"/>
      <c r="Y782" s="398">
        <v>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7" customHeight="1" x14ac:dyDescent="0.15">
      <c r="A783" s="556"/>
      <c r="B783" s="763"/>
      <c r="C783" s="763"/>
      <c r="D783" s="763"/>
      <c r="E783" s="763"/>
      <c r="F783" s="764"/>
      <c r="G783" s="348" t="s">
        <v>637</v>
      </c>
      <c r="H783" s="349"/>
      <c r="I783" s="349"/>
      <c r="J783" s="349"/>
      <c r="K783" s="350"/>
      <c r="L783" s="401" t="s">
        <v>640</v>
      </c>
      <c r="M783" s="402"/>
      <c r="N783" s="402"/>
      <c r="O783" s="402"/>
      <c r="P783" s="402"/>
      <c r="Q783" s="402"/>
      <c r="R783" s="402"/>
      <c r="S783" s="402"/>
      <c r="T783" s="402"/>
      <c r="U783" s="402"/>
      <c r="V783" s="402"/>
      <c r="W783" s="402"/>
      <c r="X783" s="403"/>
      <c r="Y783" s="398">
        <v>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643</v>
      </c>
      <c r="D837" s="418"/>
      <c r="E837" s="418"/>
      <c r="F837" s="418"/>
      <c r="G837" s="418"/>
      <c r="H837" s="418"/>
      <c r="I837" s="418"/>
      <c r="J837" s="419">
        <v>8000020130001</v>
      </c>
      <c r="K837" s="420"/>
      <c r="L837" s="420"/>
      <c r="M837" s="420"/>
      <c r="N837" s="420"/>
      <c r="O837" s="420"/>
      <c r="P837" s="317" t="s">
        <v>653</v>
      </c>
      <c r="Q837" s="317"/>
      <c r="R837" s="317"/>
      <c r="S837" s="317"/>
      <c r="T837" s="317"/>
      <c r="U837" s="317"/>
      <c r="V837" s="317"/>
      <c r="W837" s="317"/>
      <c r="X837" s="317"/>
      <c r="Y837" s="318">
        <v>33</v>
      </c>
      <c r="Z837" s="319"/>
      <c r="AA837" s="319"/>
      <c r="AB837" s="320"/>
      <c r="AC837" s="328" t="s">
        <v>654</v>
      </c>
      <c r="AD837" s="423"/>
      <c r="AE837" s="423"/>
      <c r="AF837" s="423"/>
      <c r="AG837" s="423"/>
      <c r="AH837" s="421" t="s">
        <v>580</v>
      </c>
      <c r="AI837" s="422"/>
      <c r="AJ837" s="422"/>
      <c r="AK837" s="422"/>
      <c r="AL837" s="325" t="s">
        <v>580</v>
      </c>
      <c r="AM837" s="326"/>
      <c r="AN837" s="326"/>
      <c r="AO837" s="327"/>
      <c r="AP837" s="321" t="s">
        <v>580</v>
      </c>
      <c r="AQ837" s="321"/>
      <c r="AR837" s="321"/>
      <c r="AS837" s="321"/>
      <c r="AT837" s="321"/>
      <c r="AU837" s="321"/>
      <c r="AV837" s="321"/>
      <c r="AW837" s="321"/>
      <c r="AX837" s="321"/>
    </row>
    <row r="838" spans="1:50" ht="30" customHeight="1" x14ac:dyDescent="0.15">
      <c r="A838" s="404">
        <v>2</v>
      </c>
      <c r="B838" s="404">
        <v>1</v>
      </c>
      <c r="C838" s="418" t="s">
        <v>644</v>
      </c>
      <c r="D838" s="418"/>
      <c r="E838" s="418"/>
      <c r="F838" s="418"/>
      <c r="G838" s="418"/>
      <c r="H838" s="418"/>
      <c r="I838" s="418"/>
      <c r="J838" s="419">
        <v>3000020141003</v>
      </c>
      <c r="K838" s="420"/>
      <c r="L838" s="420"/>
      <c r="M838" s="420"/>
      <c r="N838" s="420"/>
      <c r="O838" s="420"/>
      <c r="P838" s="317" t="s">
        <v>653</v>
      </c>
      <c r="Q838" s="317"/>
      <c r="R838" s="317"/>
      <c r="S838" s="317"/>
      <c r="T838" s="317"/>
      <c r="U838" s="317"/>
      <c r="V838" s="317"/>
      <c r="W838" s="317"/>
      <c r="X838" s="317"/>
      <c r="Y838" s="318">
        <v>18</v>
      </c>
      <c r="Z838" s="319"/>
      <c r="AA838" s="319"/>
      <c r="AB838" s="320"/>
      <c r="AC838" s="328" t="s">
        <v>654</v>
      </c>
      <c r="AD838" s="328"/>
      <c r="AE838" s="328"/>
      <c r="AF838" s="328"/>
      <c r="AG838" s="328"/>
      <c r="AH838" s="421" t="s">
        <v>580</v>
      </c>
      <c r="AI838" s="422"/>
      <c r="AJ838" s="422"/>
      <c r="AK838" s="422"/>
      <c r="AL838" s="325" t="s">
        <v>580</v>
      </c>
      <c r="AM838" s="326"/>
      <c r="AN838" s="326"/>
      <c r="AO838" s="327"/>
      <c r="AP838" s="321" t="s">
        <v>580</v>
      </c>
      <c r="AQ838" s="321"/>
      <c r="AR838" s="321"/>
      <c r="AS838" s="321"/>
      <c r="AT838" s="321"/>
      <c r="AU838" s="321"/>
      <c r="AV838" s="321"/>
      <c r="AW838" s="321"/>
      <c r="AX838" s="321"/>
    </row>
    <row r="839" spans="1:50" ht="30" customHeight="1" x14ac:dyDescent="0.15">
      <c r="A839" s="404">
        <v>3</v>
      </c>
      <c r="B839" s="404">
        <v>1</v>
      </c>
      <c r="C839" s="424" t="s">
        <v>645</v>
      </c>
      <c r="D839" s="418"/>
      <c r="E839" s="418"/>
      <c r="F839" s="418"/>
      <c r="G839" s="418"/>
      <c r="H839" s="418"/>
      <c r="I839" s="418"/>
      <c r="J839" s="419">
        <v>4000020270008</v>
      </c>
      <c r="K839" s="420"/>
      <c r="L839" s="420"/>
      <c r="M839" s="420"/>
      <c r="N839" s="420"/>
      <c r="O839" s="420"/>
      <c r="P839" s="317" t="s">
        <v>653</v>
      </c>
      <c r="Q839" s="317"/>
      <c r="R839" s="317"/>
      <c r="S839" s="317"/>
      <c r="T839" s="317"/>
      <c r="U839" s="317"/>
      <c r="V839" s="317"/>
      <c r="W839" s="317"/>
      <c r="X839" s="317"/>
      <c r="Y839" s="318">
        <v>15</v>
      </c>
      <c r="Z839" s="319"/>
      <c r="AA839" s="319"/>
      <c r="AB839" s="320"/>
      <c r="AC839" s="328" t="s">
        <v>654</v>
      </c>
      <c r="AD839" s="328"/>
      <c r="AE839" s="328"/>
      <c r="AF839" s="328"/>
      <c r="AG839" s="328"/>
      <c r="AH839" s="323" t="s">
        <v>580</v>
      </c>
      <c r="AI839" s="324"/>
      <c r="AJ839" s="324"/>
      <c r="AK839" s="324"/>
      <c r="AL839" s="325" t="s">
        <v>580</v>
      </c>
      <c r="AM839" s="326"/>
      <c r="AN839" s="326"/>
      <c r="AO839" s="327"/>
      <c r="AP839" s="321" t="s">
        <v>580</v>
      </c>
      <c r="AQ839" s="321"/>
      <c r="AR839" s="321"/>
      <c r="AS839" s="321"/>
      <c r="AT839" s="321"/>
      <c r="AU839" s="321"/>
      <c r="AV839" s="321"/>
      <c r="AW839" s="321"/>
      <c r="AX839" s="321"/>
    </row>
    <row r="840" spans="1:50" ht="30" customHeight="1" x14ac:dyDescent="0.15">
      <c r="A840" s="404">
        <v>4</v>
      </c>
      <c r="B840" s="404">
        <v>1</v>
      </c>
      <c r="C840" s="424" t="s">
        <v>646</v>
      </c>
      <c r="D840" s="418"/>
      <c r="E840" s="418"/>
      <c r="F840" s="418"/>
      <c r="G840" s="418"/>
      <c r="H840" s="418"/>
      <c r="I840" s="418"/>
      <c r="J840" s="419">
        <v>4000020120006</v>
      </c>
      <c r="K840" s="420"/>
      <c r="L840" s="420"/>
      <c r="M840" s="420"/>
      <c r="N840" s="420"/>
      <c r="O840" s="420"/>
      <c r="P840" s="317" t="s">
        <v>653</v>
      </c>
      <c r="Q840" s="317"/>
      <c r="R840" s="317"/>
      <c r="S840" s="317"/>
      <c r="T840" s="317"/>
      <c r="U840" s="317"/>
      <c r="V840" s="317"/>
      <c r="W840" s="317"/>
      <c r="X840" s="317"/>
      <c r="Y840" s="318">
        <v>15</v>
      </c>
      <c r="Z840" s="319"/>
      <c r="AA840" s="319"/>
      <c r="AB840" s="320"/>
      <c r="AC840" s="328" t="s">
        <v>654</v>
      </c>
      <c r="AD840" s="328"/>
      <c r="AE840" s="328"/>
      <c r="AF840" s="328"/>
      <c r="AG840" s="328"/>
      <c r="AH840" s="323" t="s">
        <v>580</v>
      </c>
      <c r="AI840" s="324"/>
      <c r="AJ840" s="324"/>
      <c r="AK840" s="324"/>
      <c r="AL840" s="325" t="s">
        <v>580</v>
      </c>
      <c r="AM840" s="326"/>
      <c r="AN840" s="326"/>
      <c r="AO840" s="327"/>
      <c r="AP840" s="321" t="s">
        <v>580</v>
      </c>
      <c r="AQ840" s="321"/>
      <c r="AR840" s="321"/>
      <c r="AS840" s="321"/>
      <c r="AT840" s="321"/>
      <c r="AU840" s="321"/>
      <c r="AV840" s="321"/>
      <c r="AW840" s="321"/>
      <c r="AX840" s="321"/>
    </row>
    <row r="841" spans="1:50" ht="30" customHeight="1" x14ac:dyDescent="0.15">
      <c r="A841" s="404">
        <v>5</v>
      </c>
      <c r="B841" s="404">
        <v>1</v>
      </c>
      <c r="C841" s="418" t="s">
        <v>647</v>
      </c>
      <c r="D841" s="418"/>
      <c r="E841" s="418"/>
      <c r="F841" s="418"/>
      <c r="G841" s="418"/>
      <c r="H841" s="418"/>
      <c r="I841" s="418"/>
      <c r="J841" s="419">
        <v>1000020110001</v>
      </c>
      <c r="K841" s="420"/>
      <c r="L841" s="420"/>
      <c r="M841" s="420"/>
      <c r="N841" s="420"/>
      <c r="O841" s="420"/>
      <c r="P841" s="317" t="s">
        <v>653</v>
      </c>
      <c r="Q841" s="317"/>
      <c r="R841" s="317"/>
      <c r="S841" s="317"/>
      <c r="T841" s="317"/>
      <c r="U841" s="317"/>
      <c r="V841" s="317"/>
      <c r="W841" s="317"/>
      <c r="X841" s="317"/>
      <c r="Y841" s="318">
        <v>14</v>
      </c>
      <c r="Z841" s="319"/>
      <c r="AA841" s="319"/>
      <c r="AB841" s="320"/>
      <c r="AC841" s="322" t="s">
        <v>654</v>
      </c>
      <c r="AD841" s="322"/>
      <c r="AE841" s="322"/>
      <c r="AF841" s="322"/>
      <c r="AG841" s="322"/>
      <c r="AH841" s="323" t="s">
        <v>580</v>
      </c>
      <c r="AI841" s="324"/>
      <c r="AJ841" s="324"/>
      <c r="AK841" s="324"/>
      <c r="AL841" s="325" t="s">
        <v>580</v>
      </c>
      <c r="AM841" s="326"/>
      <c r="AN841" s="326"/>
      <c r="AO841" s="327"/>
      <c r="AP841" s="321" t="s">
        <v>580</v>
      </c>
      <c r="AQ841" s="321"/>
      <c r="AR841" s="321"/>
      <c r="AS841" s="321"/>
      <c r="AT841" s="321"/>
      <c r="AU841" s="321"/>
      <c r="AV841" s="321"/>
      <c r="AW841" s="321"/>
      <c r="AX841" s="321"/>
    </row>
    <row r="842" spans="1:50" ht="30" customHeight="1" x14ac:dyDescent="0.15">
      <c r="A842" s="404">
        <v>6</v>
      </c>
      <c r="B842" s="404">
        <v>1</v>
      </c>
      <c r="C842" s="418" t="s">
        <v>648</v>
      </c>
      <c r="D842" s="418"/>
      <c r="E842" s="418"/>
      <c r="F842" s="418"/>
      <c r="G842" s="418"/>
      <c r="H842" s="418"/>
      <c r="I842" s="418"/>
      <c r="J842" s="419">
        <v>8000020280003</v>
      </c>
      <c r="K842" s="420"/>
      <c r="L842" s="420"/>
      <c r="M842" s="420"/>
      <c r="N842" s="420"/>
      <c r="O842" s="420"/>
      <c r="P842" s="317" t="s">
        <v>653</v>
      </c>
      <c r="Q842" s="317"/>
      <c r="R842" s="317"/>
      <c r="S842" s="317"/>
      <c r="T842" s="317"/>
      <c r="U842" s="317"/>
      <c r="V842" s="317"/>
      <c r="W842" s="317"/>
      <c r="X842" s="317"/>
      <c r="Y842" s="318">
        <v>14</v>
      </c>
      <c r="Z842" s="319"/>
      <c r="AA842" s="319"/>
      <c r="AB842" s="320"/>
      <c r="AC842" s="322" t="s">
        <v>654</v>
      </c>
      <c r="AD842" s="322"/>
      <c r="AE842" s="322"/>
      <c r="AF842" s="322"/>
      <c r="AG842" s="322"/>
      <c r="AH842" s="323" t="s">
        <v>580</v>
      </c>
      <c r="AI842" s="324"/>
      <c r="AJ842" s="324"/>
      <c r="AK842" s="324"/>
      <c r="AL842" s="325" t="s">
        <v>580</v>
      </c>
      <c r="AM842" s="326"/>
      <c r="AN842" s="326"/>
      <c r="AO842" s="327"/>
      <c r="AP842" s="321" t="s">
        <v>580</v>
      </c>
      <c r="AQ842" s="321"/>
      <c r="AR842" s="321"/>
      <c r="AS842" s="321"/>
      <c r="AT842" s="321"/>
      <c r="AU842" s="321"/>
      <c r="AV842" s="321"/>
      <c r="AW842" s="321"/>
      <c r="AX842" s="321"/>
    </row>
    <row r="843" spans="1:50" ht="30" customHeight="1" x14ac:dyDescent="0.15">
      <c r="A843" s="404">
        <v>7</v>
      </c>
      <c r="B843" s="404">
        <v>1</v>
      </c>
      <c r="C843" s="418" t="s">
        <v>649</v>
      </c>
      <c r="D843" s="418"/>
      <c r="E843" s="418"/>
      <c r="F843" s="418"/>
      <c r="G843" s="418"/>
      <c r="H843" s="418"/>
      <c r="I843" s="418"/>
      <c r="J843" s="419">
        <v>5000020090000</v>
      </c>
      <c r="K843" s="420"/>
      <c r="L843" s="420"/>
      <c r="M843" s="420"/>
      <c r="N843" s="420"/>
      <c r="O843" s="420"/>
      <c r="P843" s="317" t="s">
        <v>653</v>
      </c>
      <c r="Q843" s="317"/>
      <c r="R843" s="317"/>
      <c r="S843" s="317"/>
      <c r="T843" s="317"/>
      <c r="U843" s="317"/>
      <c r="V843" s="317"/>
      <c r="W843" s="317"/>
      <c r="X843" s="317"/>
      <c r="Y843" s="318">
        <v>13</v>
      </c>
      <c r="Z843" s="319"/>
      <c r="AA843" s="319"/>
      <c r="AB843" s="320"/>
      <c r="AC843" s="322" t="s">
        <v>654</v>
      </c>
      <c r="AD843" s="322"/>
      <c r="AE843" s="322"/>
      <c r="AF843" s="322"/>
      <c r="AG843" s="322"/>
      <c r="AH843" s="323" t="s">
        <v>580</v>
      </c>
      <c r="AI843" s="324"/>
      <c r="AJ843" s="324"/>
      <c r="AK843" s="324"/>
      <c r="AL843" s="325" t="s">
        <v>580</v>
      </c>
      <c r="AM843" s="326"/>
      <c r="AN843" s="326"/>
      <c r="AO843" s="327"/>
      <c r="AP843" s="321" t="s">
        <v>580</v>
      </c>
      <c r="AQ843" s="321"/>
      <c r="AR843" s="321"/>
      <c r="AS843" s="321"/>
      <c r="AT843" s="321"/>
      <c r="AU843" s="321"/>
      <c r="AV843" s="321"/>
      <c r="AW843" s="321"/>
      <c r="AX843" s="321"/>
    </row>
    <row r="844" spans="1:50" ht="30" customHeight="1" x14ac:dyDescent="0.15">
      <c r="A844" s="404">
        <v>8</v>
      </c>
      <c r="B844" s="404">
        <v>1</v>
      </c>
      <c r="C844" s="418" t="s">
        <v>650</v>
      </c>
      <c r="D844" s="418"/>
      <c r="E844" s="418"/>
      <c r="F844" s="418"/>
      <c r="G844" s="418"/>
      <c r="H844" s="418"/>
      <c r="I844" s="418"/>
      <c r="J844" s="419">
        <v>6000020400009</v>
      </c>
      <c r="K844" s="420"/>
      <c r="L844" s="420"/>
      <c r="M844" s="420"/>
      <c r="N844" s="420"/>
      <c r="O844" s="420"/>
      <c r="P844" s="317" t="s">
        <v>653</v>
      </c>
      <c r="Q844" s="317"/>
      <c r="R844" s="317"/>
      <c r="S844" s="317"/>
      <c r="T844" s="317"/>
      <c r="U844" s="317"/>
      <c r="V844" s="317"/>
      <c r="W844" s="317"/>
      <c r="X844" s="317"/>
      <c r="Y844" s="318">
        <v>13</v>
      </c>
      <c r="Z844" s="319"/>
      <c r="AA844" s="319"/>
      <c r="AB844" s="320"/>
      <c r="AC844" s="322" t="s">
        <v>654</v>
      </c>
      <c r="AD844" s="322"/>
      <c r="AE844" s="322"/>
      <c r="AF844" s="322"/>
      <c r="AG844" s="322"/>
      <c r="AH844" s="323" t="s">
        <v>580</v>
      </c>
      <c r="AI844" s="324"/>
      <c r="AJ844" s="324"/>
      <c r="AK844" s="324"/>
      <c r="AL844" s="325" t="s">
        <v>580</v>
      </c>
      <c r="AM844" s="326"/>
      <c r="AN844" s="326"/>
      <c r="AO844" s="327"/>
      <c r="AP844" s="321" t="s">
        <v>580</v>
      </c>
      <c r="AQ844" s="321"/>
      <c r="AR844" s="321"/>
      <c r="AS844" s="321"/>
      <c r="AT844" s="321"/>
      <c r="AU844" s="321"/>
      <c r="AV844" s="321"/>
      <c r="AW844" s="321"/>
      <c r="AX844" s="321"/>
    </row>
    <row r="845" spans="1:50" ht="30" customHeight="1" x14ac:dyDescent="0.15">
      <c r="A845" s="404">
        <v>9</v>
      </c>
      <c r="B845" s="404">
        <v>1</v>
      </c>
      <c r="C845" s="418" t="s">
        <v>651</v>
      </c>
      <c r="D845" s="418"/>
      <c r="E845" s="418"/>
      <c r="F845" s="418"/>
      <c r="G845" s="418"/>
      <c r="H845" s="418"/>
      <c r="I845" s="418"/>
      <c r="J845" s="419">
        <v>1000020230006</v>
      </c>
      <c r="K845" s="420"/>
      <c r="L845" s="420"/>
      <c r="M845" s="420"/>
      <c r="N845" s="420"/>
      <c r="O845" s="420"/>
      <c r="P845" s="317" t="s">
        <v>653</v>
      </c>
      <c r="Q845" s="317"/>
      <c r="R845" s="317"/>
      <c r="S845" s="317"/>
      <c r="T845" s="317"/>
      <c r="U845" s="317"/>
      <c r="V845" s="317"/>
      <c r="W845" s="317"/>
      <c r="X845" s="317"/>
      <c r="Y845" s="318">
        <v>13</v>
      </c>
      <c r="Z845" s="319"/>
      <c r="AA845" s="319"/>
      <c r="AB845" s="320"/>
      <c r="AC845" s="322" t="s">
        <v>654</v>
      </c>
      <c r="AD845" s="322"/>
      <c r="AE845" s="322"/>
      <c r="AF845" s="322"/>
      <c r="AG845" s="322"/>
      <c r="AH845" s="323" t="s">
        <v>580</v>
      </c>
      <c r="AI845" s="324"/>
      <c r="AJ845" s="324"/>
      <c r="AK845" s="324"/>
      <c r="AL845" s="325" t="s">
        <v>580</v>
      </c>
      <c r="AM845" s="326"/>
      <c r="AN845" s="326"/>
      <c r="AO845" s="327"/>
      <c r="AP845" s="321" t="s">
        <v>580</v>
      </c>
      <c r="AQ845" s="321"/>
      <c r="AR845" s="321"/>
      <c r="AS845" s="321"/>
      <c r="AT845" s="321"/>
      <c r="AU845" s="321"/>
      <c r="AV845" s="321"/>
      <c r="AW845" s="321"/>
      <c r="AX845" s="321"/>
    </row>
    <row r="846" spans="1:50" ht="30" customHeight="1" x14ac:dyDescent="0.15">
      <c r="A846" s="404">
        <v>10</v>
      </c>
      <c r="B846" s="404">
        <v>1</v>
      </c>
      <c r="C846" s="418" t="s">
        <v>652</v>
      </c>
      <c r="D846" s="418"/>
      <c r="E846" s="418"/>
      <c r="F846" s="418"/>
      <c r="G846" s="418"/>
      <c r="H846" s="418"/>
      <c r="I846" s="418"/>
      <c r="J846" s="419">
        <v>7000020010006</v>
      </c>
      <c r="K846" s="420"/>
      <c r="L846" s="420"/>
      <c r="M846" s="420"/>
      <c r="N846" s="420"/>
      <c r="O846" s="420"/>
      <c r="P846" s="317" t="s">
        <v>653</v>
      </c>
      <c r="Q846" s="317"/>
      <c r="R846" s="317"/>
      <c r="S846" s="317"/>
      <c r="T846" s="317"/>
      <c r="U846" s="317"/>
      <c r="V846" s="317"/>
      <c r="W846" s="317"/>
      <c r="X846" s="317"/>
      <c r="Y846" s="318">
        <v>12</v>
      </c>
      <c r="Z846" s="319"/>
      <c r="AA846" s="319"/>
      <c r="AB846" s="320"/>
      <c r="AC846" s="322" t="s">
        <v>654</v>
      </c>
      <c r="AD846" s="322"/>
      <c r="AE846" s="322"/>
      <c r="AF846" s="322"/>
      <c r="AG846" s="322"/>
      <c r="AH846" s="323" t="s">
        <v>580</v>
      </c>
      <c r="AI846" s="324"/>
      <c r="AJ846" s="324"/>
      <c r="AK846" s="324"/>
      <c r="AL846" s="325" t="s">
        <v>580</v>
      </c>
      <c r="AM846" s="326"/>
      <c r="AN846" s="326"/>
      <c r="AO846" s="327"/>
      <c r="AP846" s="321" t="s">
        <v>580</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642</v>
      </c>
      <c r="F1102" s="892"/>
      <c r="G1102" s="892"/>
      <c r="H1102" s="892"/>
      <c r="I1102" s="892"/>
      <c r="J1102" s="419" t="s">
        <v>642</v>
      </c>
      <c r="K1102" s="420"/>
      <c r="L1102" s="420"/>
      <c r="M1102" s="420"/>
      <c r="N1102" s="420"/>
      <c r="O1102" s="420"/>
      <c r="P1102" s="425" t="s">
        <v>642</v>
      </c>
      <c r="Q1102" s="317"/>
      <c r="R1102" s="317"/>
      <c r="S1102" s="317"/>
      <c r="T1102" s="317"/>
      <c r="U1102" s="317"/>
      <c r="V1102" s="317"/>
      <c r="W1102" s="317"/>
      <c r="X1102" s="317"/>
      <c r="Y1102" s="318" t="s">
        <v>642</v>
      </c>
      <c r="Z1102" s="319"/>
      <c r="AA1102" s="319"/>
      <c r="AB1102" s="320"/>
      <c r="AC1102" s="322"/>
      <c r="AD1102" s="322"/>
      <c r="AE1102" s="322"/>
      <c r="AF1102" s="322"/>
      <c r="AG1102" s="322"/>
      <c r="AH1102" s="323" t="s">
        <v>581</v>
      </c>
      <c r="AI1102" s="324"/>
      <c r="AJ1102" s="324"/>
      <c r="AK1102" s="324"/>
      <c r="AL1102" s="325" t="s">
        <v>642</v>
      </c>
      <c r="AM1102" s="326"/>
      <c r="AN1102" s="326"/>
      <c r="AO1102" s="327"/>
      <c r="AP1102" s="321" t="s">
        <v>642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86" max="49" man="1"/>
    <brk id="72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575</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2019-05-14T09:35:09Z</cp:lastPrinted>
  <dcterms:created xsi:type="dcterms:W3CDTF">2012-03-13T00:50:25Z</dcterms:created>
  <dcterms:modified xsi:type="dcterms:W3CDTF">2020-11-25T06:55:18Z</dcterms:modified>
</cp:coreProperties>
</file>