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以外\"/>
    </mc:Choice>
  </mc:AlternateContent>
  <bookViews>
    <workbookView xWindow="0" yWindow="0" windowWidth="23040" windowHeight="87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<sst xmlns="http://schemas.openxmlformats.org/spreadsheetml/2006/main" count="2946" uniqueCount="664">
  <si>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</si>
  <si>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</si>
  <si>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</si>
  <si>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</si>
  <si>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</si>
  <si>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</si>
  <si>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</si>
  <si>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</si>
  <si>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</si>
  <si>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</si>
  <si>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</si>
  <si>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</si>
  <si>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</si>
  <si>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</si>
  <si>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</si>
  <si>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</si>
  <si>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</si>
  <si>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</si>
  <si>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</si>
  <si>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</si>
  <si>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</si>
  <si>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</si>
  <si>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</si>
  <si>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</si>
  <si>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</si>
  <si>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</si>
  <si>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</si>
  <si>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</si>
  <si>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</si>
  <si>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</si>
  <si>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</si>
  <si>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</si>
  <si>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</si>
  <si>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</si>
  <si>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</si>
  <si>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</si>
  <si>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</si>
  <si>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</si>
  <si>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</si>
  <si>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</si>
  <si>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</si>
  <si>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</si>
  <si>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</si>
  <si>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</si>
  <si>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</si>
  <si>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</si>
  <si>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</si>
  <si>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</si>
  <si>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</si>
  <si>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</si>
  <si>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</si>
  <si>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</si>
  <si>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</si>
  <si>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</si>
  <si>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</si>
  <si>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</si>
  <si>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</si>
  <si>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</si>
  <si>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</si>
  <si>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</si>
  <si>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</si>
  <si>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</si>
  <si>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</si>
  <si>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</si>
  <si>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</si>
  <si>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</si>
  <si>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</si>
  <si>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</si>
  <si>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</si>
  <si>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</si>
  <si>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</si>
  <si>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</si>
  <si>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</si>
  <si>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</si>
  <si>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</si>
  <si>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</si>
  <si>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</si>
  <si>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</si>
  <si>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</si>
  <si>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</si>
  <si>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</si>
  <si>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</si>
  <si>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</si>
  <si>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</si>
  <si>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</si>
  <si>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</si>
  <si>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</si>
  <si>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</si>
  <si>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</si>
  <si>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</si>
  <si>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</si>
  <si>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</si>
  <si>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</si>
  <si>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</si>
  <si>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</si>
  <si>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</si>
  <si>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</si>
  <si>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</si>
  <si>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</si>
  <si>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</si>
  <si>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</si>
  <si>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</si>
  <si>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</si>
  <si>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</si>
  <si>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</si>
  <si>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</si>
  <si>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</si>
  <si>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</si>
  <si>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</si>
  <si>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</si>
  <si>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</si>
  <si>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</si>
  <si>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</si>
  <si>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</si>
  <si>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</si>
  <si>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</si>
  <si>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</si>
  <si>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</si>
  <si>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</si>
  <si>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</si>
  <si>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</si>
  <si>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</si>
  <si>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</si>
  <si>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</si>
  <si>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</si>
  <si>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</si>
  <si>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</si>
  <si>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</si>
  <si>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</si>
  <si>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</si>
  <si>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</si>
  <si>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</si>
  <si>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</si>
  <si>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</si>
  <si>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</si>
  <si>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</si>
  <si>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</si>
  <si>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</si>
  <si>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</si>
  <si>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</si>
  <si>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</si>
  <si>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</si>
  <si>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</si>
  <si>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</si>
  <si>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</si>
  <si>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</si>
  <si>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</si>
  <si>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</si>
  <si>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</si>
  <si>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</si>
  <si>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</si>
  <si>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</si>
  <si>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</si>
  <si>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</si>
  <si>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</si>
  <si>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</si>
  <si>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</si>
  <si>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</si>
  <si>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</si>
  <si>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</si>
  <si>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</si>
  <si>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</si>
  <si>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</si>
  <si>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</si>
  <si>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</si>
  <si>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</si>
  <si>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</si>
  <si>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</si>
  <si>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</si>
  <si>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</si>
  <si>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</si>
  <si>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</si>
  <si>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</si>
  <si>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</si>
  <si>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</si>
  <si>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</si>
  <si>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</si>
  <si>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</si>
  <si>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</si>
  <si>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</si>
  <si>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</si>
  <si>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</si>
  <si>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</si>
  <si>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</si>
  <si>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</si>
  <si>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</si>
  <si>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</si>
  <si>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</si>
  <si>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</si>
  <si>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</si>
  <si>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</si>
  <si>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</si>
  <si>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</si>
  <si>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</si>
  <si>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</si>
  <si>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</si>
  <si>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</si>
  <si>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</si>
  <si>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</si>
  <si>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</si>
  <si>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</si>
  <si>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</si>
  <si>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</si>
  <si>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</si>
  <si>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</si>
  <si>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</si>
  <si>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</si>
  <si>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</si>
  <si>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</si>
  <si>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</si>
  <si>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</si>
  <si>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</si>
  <si>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</si>
  <si>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</si>
  <si>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</si>
  <si>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</si>
  <si>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</si>
  <si>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</si>
  <si>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</si>
  <si>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</si>
  <si>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</si>
  <si>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</si>
  <si>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</si>
  <si>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</si>
  <si>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</si>
  <si>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</si>
  <si>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</si>
  <si>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</si>
  <si>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</si>
  <si>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</si>
  <si>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</si>
  <si>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</si>
  <si>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</si>
  <si>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</si>
  <si>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</si>
  <si>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</si>
  <si>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</si>
  <si>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</si>
  <si>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</si>
  <si>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</si>
  <si>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</si>
  <si>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</si>
  <si>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</si>
  <si>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</si>
  <si>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</si>
  <si>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</si>
  <si>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</si>
  <si>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</si>
  <si>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</si>
  <si>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</si>
  <si>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</si>
  <si>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</si>
  <si>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</si>
  <si>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</si>
  <si>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</si>
  <si>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</si>
  <si>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</si>
  <si>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</si>
  <si>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</si>
  <si>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</si>
  <si>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</si>
  <si>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</si>
  <si>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</si>
  <si>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</si>
  <si>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</si>
  <si>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</si>
  <si>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</si>
  <si>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</si>
  <si>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</si>
  <si>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</si>
  <si>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</si>
  <si>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</si>
  <si>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</si>
  <si>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</si>
  <si>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</si>
  <si>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</si>
  <si>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</si>
  <si>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</si>
  <si>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</si>
  <si>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</si>
  <si>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</si>
  <si>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</si>
  <si>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</si>
  <si>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</si>
  <si>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</si>
  <si>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</si>
  <si>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</si>
  <si>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</si>
  <si>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</si>
  <si>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</si>
  <si>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</si>
  <si>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</si>
  <si>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</si>
  <si>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</si>
  <si>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</si>
  <si>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</si>
  <si>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</si>
  <si>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</si>
  <si>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</si>
  <si>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</si>
  <si>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</si>
  <si>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</si>
  <si>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</si>
  <si>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</si>
  <si>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</si>
  <si>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</si>
  <si>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</si>
  <si>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</si>
  <si>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</si>
  <si>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</si>
  <si>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</si>
  <si>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</si>
  <si>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</si>
  <si>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</si>
  <si>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</si>
  <si>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</si>
  <si>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</si>
  <si>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</si>
  <si>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</si>
  <si>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</si>
  <si>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</si>
  <si>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</si>
  <si>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</si>
  <si>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</si>
  <si>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</si>
  <si>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</si>
  <si>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</si>
  <si>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</si>
  <si>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</si>
  <si>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</si>
  <si>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</si>
  <si>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</si>
  <si>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</si>
  <si>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</si>
  <si>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</si>
  <si>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</si>
  <si>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</si>
  <si>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</si>
  <si>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</si>
  <si>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</si>
  <si>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</si>
  <si>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</si>
  <si>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</si>
  <si>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</si>
  <si>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</si>
  <si>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</si>
  <si>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</si>
  <si>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</si>
  <si>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</si>
  <si>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</si>
  <si>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</si>
  <si>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</si>
  <si>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</si>
  <si>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</si>
  <si>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</si>
  <si>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</si>
  <si>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</si>
  <si>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</si>
  <si>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</si>
  <si>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</si>
  <si>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</si>
  <si>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</si>
  <si>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</si>
  <si>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</si>
  <si>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</si>
  <si>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</si>
  <si>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</si>
  <si>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</si>
  <si>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</si>
  <si>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</si>
  <si>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</si>
  <si>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</si>
  <si>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</si>
  <si>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</si>
  <si>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</si>
  <si>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</si>
  <si>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</si>
  <si>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</si>
  <si>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</si>
  <si>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</si>
  <si>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</si>
  <si>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</si>
  <si>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</si>
  <si>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</si>
  <si>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</si>
  <si>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</si>
  <si>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</si>
  <si>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</si>
  <si>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</si>
  <si>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</si>
  <si>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</si>
  <si>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</si>
  <si>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</si>
  <si>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</si>
  <si>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</si>
  <si>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</si>
  <si>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</si>
  <si>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</si>
  <si>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</si>
  <si>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</si>
  <si>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</si>
  <si>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</si>
  <si>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</si>
  <si>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</si>
  <si>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</si>
  <si>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</si>
  <si>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</si>
  <si>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</si>
  <si>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</si>
  <si>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</si>
  <si>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</si>
  <si>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</si>
  <si>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</si>
  <si>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</si>
  <si>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</si>
  <si>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</si>
  <si>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</si>
  <si>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</si>
  <si>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</si>
  <si>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</si>
  <si>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</si>
  <si>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</si>
  <si>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</si>
  <si>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</si>
  <si>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</si>
  <si>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</si>
  <si>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</si>
  <si>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</si>
  <si>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</si>
  <si>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</si>
  <si>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</si>
  <si>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</si>
  <si>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</si>
  <si>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</si>
  <si>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</si>
  <si>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</si>
  <si>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</si>
  <si>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</si>
  <si>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</si>
  <si>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</si>
  <si>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</si>
  <si>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</si>
  <si>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</si>
  <si>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</si>
  <si>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</si>
  <si>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</si>
  <si>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</si>
  <si>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</si>
  <si>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</si>
  <si>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</si>
  <si>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</si>
  <si>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</si>
  <si>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</si>
  <si>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</si>
  <si>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</si>
  <si>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</si>
  <si>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</si>
  <si>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</si>
  <si>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</si>
  <si>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</si>
  <si>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</si>
  <si>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</si>
  <si>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</si>
  <si>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</si>
  <si>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</si>
  <si>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</si>
  <si>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</si>
  <si>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</si>
  <si>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</si>
  <si>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</si>
  <si>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</si>
  <si>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</si>
  <si>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</si>
  <si>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</si>
  <si>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</si>
  <si>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</si>
  <si>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</si>
  <si>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</si>
  <si>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</si>
  <si>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</si>
  <si>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</si>
  <si>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</si>
  <si>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</si>
  <si>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</si>
  <si>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</si>
  <si>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</si>
  <si>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</si>
  <si>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</si>
  <si>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</si>
  <si>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</si>
  <si>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</si>
  <si>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</si>
  <si>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</si>
  <si>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</si>
  <si>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</si>
  <si>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</si>
  <si>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</si>
  <si>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</si>
  <si>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</si>
  <si>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</si>
  <si>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</si>
  <si>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</si>
  <si>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</si>
  <si>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</si>
  <si>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</si>
  <si>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</si>
  <si>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</si>
  <si>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</si>
  <si>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</si>
  <si>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</si>
  <si>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</si>
  <si>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</si>
  <si>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</si>
  <si>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</si>
  <si>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</si>
  <si>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</si>
  <si>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</si>
  <si>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</si>
  <si>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</si>
  <si>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</si>
  <si>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</si>
  <si>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</si>
  <si>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</si>
  <si>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</si>
  <si>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</si>
  <si>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</si>
  <si>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</si>
  <si>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</si>
  <si>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</si>
  <si>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</si>
  <si>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</si>
  <si>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</si>
  <si>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</si>
  <si>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</si>
  <si>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</si>
  <si>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</si>
  <si>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</si>
  <si>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</si>
  <si>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</si>
  <si>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</si>
  <si>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</si>
  <si>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</si>
  <si>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</si>
  <si>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</si>
  <si>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</si>
  <si>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</si>
  <si>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</si>
  <si>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</si>
  <si>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</si>
  <si>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</si>
  <si>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</si>
  <si>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</si>
  <si>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</si>
  <si>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</si>
  <si>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</si>
  <si>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</si>
  <si>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</si>
  <si>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</si>
  <si>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</si>
  <si>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</si>
  <si>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</si>
  <si>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</si>
  <si>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</si>
  <si>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</si>
  <si>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</si>
  <si>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</si>
  <si>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</si>
  <si>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</si>
  <si>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</si>
  <si>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</si>
  <si>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9">
      <t>トモ</t>
    </rPh>
    <rPh sb="9" eb="10">
      <t>ヒロシ</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</si>
  <si>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</si>
  <si>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</si>
  <si>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</si>
  <si>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</si>
  <si>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</si>
  <si>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</si>
  <si>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</si>
  <si>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</si>
  <si>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</si>
  <si>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</si>
  <si>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</si>
  <si>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</si>
  <si>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</si>
  <si>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t>
    <phoneticPr fontId="5"/>
  </si>
  <si>
    <t>-</t>
    <phoneticPr fontId="5"/>
  </si>
  <si>
    <t>-</t>
    <phoneticPr fontId="5"/>
  </si>
  <si>
    <t>-</t>
    <phoneticPr fontId="5"/>
  </si>
  <si>
    <t>-</t>
    <phoneticPr fontId="5"/>
  </si>
  <si>
    <t>-</t>
    <phoneticPr fontId="5"/>
  </si>
  <si>
    <t>‐</t>
  </si>
  <si>
    <t>無</t>
  </si>
  <si>
    <t>-</t>
    <phoneticPr fontId="5"/>
  </si>
  <si>
    <t>-</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</si>
  <si>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</si>
  <si>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過誤納保険料の払戻し等に必要な経費
（年金特別会計厚生年金勘定）</t>
    <phoneticPr fontId="5"/>
  </si>
  <si>
    <t>厚生年金保険法第39条</t>
    <phoneticPr fontId="5"/>
  </si>
  <si>
    <t>貨幣交換差増減整理手続
（昭和8年7月16日　蔵理788）</t>
    <phoneticPr fontId="5"/>
  </si>
  <si>
    <t>賠償償還及払戻金</t>
    <phoneticPr fontId="5"/>
  </si>
  <si>
    <t>支払調整金繰入</t>
    <phoneticPr fontId="5"/>
  </si>
  <si>
    <t>貨幣交換差減補填金</t>
    <phoneticPr fontId="5"/>
  </si>
  <si>
    <t>一般会計繰入</t>
    <phoneticPr fontId="5"/>
  </si>
  <si>
    <t>厚生年金保険料を過誤納した被保険者等への保険料の払戻し金であり、定量的な目標を設定できない。</t>
    <phoneticPr fontId="5"/>
  </si>
  <si>
    <t>過誤納となった保険料を適切に支払う。
28年度　実績額　11,367百万円
29年度　実績額　22,663百万円
30年度　集計中</t>
    <rPh sb="59" eb="61">
      <t>ネンド</t>
    </rPh>
    <rPh sb="62" eb="65">
      <t>シュウケイチュウ</t>
    </rPh>
    <phoneticPr fontId="5"/>
  </si>
  <si>
    <t>過誤納となった保険料を適切に支払う。</t>
    <phoneticPr fontId="5"/>
  </si>
  <si>
    <t>過誤納保険料納付者に対し、着実に払戻す。</t>
    <phoneticPr fontId="5"/>
  </si>
  <si>
    <t>百万円</t>
    <rPh sb="0" eb="1">
      <t>ヒャク</t>
    </rPh>
    <rPh sb="1" eb="3">
      <t>マンエン</t>
    </rPh>
    <phoneticPr fontId="5"/>
  </si>
  <si>
    <t>過誤納保険料の払戻し件数</t>
    <phoneticPr fontId="5"/>
  </si>
  <si>
    <t>件</t>
    <rPh sb="0" eb="1">
      <t>ケン</t>
    </rPh>
    <phoneticPr fontId="5"/>
  </si>
  <si>
    <t>-</t>
    <phoneticPr fontId="5"/>
  </si>
  <si>
    <t>-</t>
    <phoneticPr fontId="5"/>
  </si>
  <si>
    <t>千円</t>
    <rPh sb="0" eb="2">
      <t>センエン</t>
    </rPh>
    <phoneticPr fontId="5"/>
  </si>
  <si>
    <t>千円/件</t>
    <rPh sb="0" eb="2">
      <t>センエン</t>
    </rPh>
    <rPh sb="3" eb="4">
      <t>ケン</t>
    </rPh>
    <phoneticPr fontId="5"/>
  </si>
  <si>
    <t>1件当たり払戻額（払戻総額／払戻件数）</t>
    <phoneticPr fontId="5"/>
  </si>
  <si>
    <t>11,367,125/30,699</t>
    <phoneticPr fontId="5"/>
  </si>
  <si>
    <t>22,663,092/35,943</t>
    <phoneticPr fontId="5"/>
  </si>
  <si>
    <t>上位施策を達成するために、過誤納保険料納付者に対し、着実に払戻す。
また、本経費は、厚生年金保険料を過誤納した被保険者等への保険料の払戻し金であり、測定指標を設定できない。</t>
    <phoneticPr fontId="5"/>
  </si>
  <si>
    <t>過徴収が生じた場合の過誤納保険料の払い戻し等を行う事業であり、国民の生活の安定が損なわれることを防止することを目的とする公的年金事業の一環であるため、必要不可欠な事業である。</t>
    <phoneticPr fontId="5"/>
  </si>
  <si>
    <t>本事業は、安定的かつ継続的に行うことが求められる事業であることから、国において行うべき事業である。</t>
    <phoneticPr fontId="5"/>
  </si>
  <si>
    <t>本事業の目的を達成するために、法律に基づき、国の責務において実施すべき優先度が高い事業である。</t>
    <phoneticPr fontId="5"/>
  </si>
  <si>
    <t>厚生年金保険料を過誤納した事業主等への保険料の払戻金等であり、受益者との負担関係は妥当である。</t>
    <phoneticPr fontId="5"/>
  </si>
  <si>
    <t>厚生年金保険料を過誤納した事業主等への保険料の払戻金等であり、必要な経費に限定されている。</t>
    <phoneticPr fontId="5"/>
  </si>
  <si>
    <t>代替指標の実績は目的に見合ったものになっている。</t>
    <phoneticPr fontId="5"/>
  </si>
  <si>
    <t>活動実績はほぼ見込みどおり推移している。</t>
    <phoneticPr fontId="5"/>
  </si>
  <si>
    <t>829</t>
    <phoneticPr fontId="5"/>
  </si>
  <si>
    <t>736</t>
    <phoneticPr fontId="5"/>
  </si>
  <si>
    <t>650</t>
    <phoneticPr fontId="5"/>
  </si>
  <si>
    <t>941</t>
    <phoneticPr fontId="5"/>
  </si>
  <si>
    <t>940</t>
    <phoneticPr fontId="5"/>
  </si>
  <si>
    <t>946</t>
    <phoneticPr fontId="5"/>
  </si>
  <si>
    <t>913</t>
    <phoneticPr fontId="5"/>
  </si>
  <si>
    <t>918</t>
    <phoneticPr fontId="5"/>
  </si>
  <si>
    <t>A.被保険者等</t>
    <rPh sb="2" eb="6">
      <t>ヒホケンシャ</t>
    </rPh>
    <rPh sb="6" eb="7">
      <t>トウ</t>
    </rPh>
    <phoneticPr fontId="5"/>
  </si>
  <si>
    <t>B.基礎年金勘定等</t>
    <rPh sb="2" eb="4">
      <t>キソ</t>
    </rPh>
    <rPh sb="4" eb="6">
      <t>ネンキン</t>
    </rPh>
    <rPh sb="6" eb="8">
      <t>カンジョウ</t>
    </rPh>
    <rPh sb="8" eb="9">
      <t>トウ</t>
    </rPh>
    <phoneticPr fontId="5"/>
  </si>
  <si>
    <t>C.日本銀行</t>
    <rPh sb="2" eb="4">
      <t>ニホン</t>
    </rPh>
    <rPh sb="4" eb="6">
      <t>ギンコウ</t>
    </rPh>
    <phoneticPr fontId="5"/>
  </si>
  <si>
    <t>D.一般会計</t>
    <rPh sb="2" eb="4">
      <t>イッパン</t>
    </rPh>
    <rPh sb="4" eb="6">
      <t>カイケイ</t>
    </rPh>
    <phoneticPr fontId="5"/>
  </si>
  <si>
    <t>賠償償還及払戻金</t>
    <phoneticPr fontId="5"/>
  </si>
  <si>
    <t>過誤納に係る厚生年金保険料の払戻し等</t>
    <phoneticPr fontId="5"/>
  </si>
  <si>
    <t>厚生年金保険法に基づく、支払調整金の基礎年金勘定等への繰入れ</t>
    <phoneticPr fontId="5"/>
  </si>
  <si>
    <t>海外払い給付費の為替取組上生じた差減に充てるための補填金</t>
    <phoneticPr fontId="5"/>
  </si>
  <si>
    <t>一般会計へ繰入</t>
    <phoneticPr fontId="5"/>
  </si>
  <si>
    <t>厚生年金保険の保険給付及び納付の特例等に関する法律に基づく一般会計への繰入れ</t>
    <phoneticPr fontId="5"/>
  </si>
  <si>
    <t>被保険者等</t>
    <phoneticPr fontId="5"/>
  </si>
  <si>
    <t>過誤納に係る厚生年金保険料の払戻し等</t>
    <phoneticPr fontId="5"/>
  </si>
  <si>
    <t>基礎年金勘定</t>
    <rPh sb="0" eb="2">
      <t>キソ</t>
    </rPh>
    <rPh sb="2" eb="4">
      <t>ネンキン</t>
    </rPh>
    <rPh sb="4" eb="6">
      <t>カンジョウ</t>
    </rPh>
    <phoneticPr fontId="5"/>
  </si>
  <si>
    <t>国民年金勘定</t>
    <rPh sb="0" eb="2">
      <t>コクミン</t>
    </rPh>
    <rPh sb="2" eb="4">
      <t>ネンキン</t>
    </rPh>
    <rPh sb="4" eb="6">
      <t>カンジョウ</t>
    </rPh>
    <phoneticPr fontId="5"/>
  </si>
  <si>
    <t>-</t>
    <phoneticPr fontId="5"/>
  </si>
  <si>
    <t>厚生年金保険法に基づく、支払調整金の基礎年金勘定への繰入れ</t>
    <phoneticPr fontId="5"/>
  </si>
  <si>
    <t>厚生年金保険法に基づく、支払調整金の国民年金勘定への繰入れ</t>
    <phoneticPr fontId="5"/>
  </si>
  <si>
    <t>-</t>
    <phoneticPr fontId="5"/>
  </si>
  <si>
    <t>日本銀行</t>
    <phoneticPr fontId="5"/>
  </si>
  <si>
    <t>海外払い給付費の為替取組上生じた差減に充てるための補填金</t>
    <phoneticPr fontId="5"/>
  </si>
  <si>
    <t>-</t>
    <phoneticPr fontId="5"/>
  </si>
  <si>
    <t>一般会計</t>
    <rPh sb="0" eb="2">
      <t>イッパン</t>
    </rPh>
    <rPh sb="2" eb="4">
      <t>カイケイ</t>
    </rPh>
    <phoneticPr fontId="5"/>
  </si>
  <si>
    <t>-</t>
    <phoneticPr fontId="5"/>
  </si>
  <si>
    <t>厚生年金保険の保険給付及び納付の特例等に関する法律に基づく一般会計への繰入れ</t>
    <phoneticPr fontId="5"/>
  </si>
  <si>
    <t>-</t>
    <phoneticPr fontId="5"/>
  </si>
  <si>
    <t>-</t>
    <phoneticPr fontId="5"/>
  </si>
  <si>
    <t>-</t>
    <phoneticPr fontId="5"/>
  </si>
  <si>
    <t>・引き続き、事業主等への厚生年金保険料の払戻し等に支障をきたさぬように、支払実績等を踏まえ必要な予算額を確保する。</t>
    <phoneticPr fontId="5"/>
  </si>
  <si>
    <t>・事業主より徴収した厚生年金保険料について、過徴収が生じた場合の過誤納保険料の払い戻し等を行う。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国民年金法による年金の給付を停止して厚生年金保険法等による年金を支給する場合、厚生年金保険法等による年金を受ける権利が生じた月の翌月以降の分として既に支払われていた国民年金法による年金は過払い分として国に納付することになるが、手続きの軽減から厚生年金保険法等による年金の給付の内払いとし、既に支払われていた当該額について、年金の最終支払いが完了した３月末に支払調整金として厚生年金勘定から基礎年金勘定等への繰り入れを行う。</t>
    <rPh sb="1" eb="4">
      <t>ジギョウヌシ</t>
    </rPh>
    <rPh sb="6" eb="8">
      <t>チョウシュウ</t>
    </rPh>
    <rPh sb="10" eb="12">
      <t>コウセイ</t>
    </rPh>
    <rPh sb="12" eb="14">
      <t>ネンキン</t>
    </rPh>
    <rPh sb="14" eb="17">
      <t>ホケンリョウ</t>
    </rPh>
    <rPh sb="22" eb="25">
      <t>カチョウシュウ</t>
    </rPh>
    <rPh sb="26" eb="27">
      <t>ショウ</t>
    </rPh>
    <rPh sb="29" eb="31">
      <t>バアイ</t>
    </rPh>
    <rPh sb="32" eb="34">
      <t>カゴ</t>
    </rPh>
    <rPh sb="109" eb="111">
      <t>セイキュウ</t>
    </rPh>
    <rPh sb="112" eb="115">
      <t>シハンキ</t>
    </rPh>
    <rPh sb="115" eb="116">
      <t>ゴト</t>
    </rPh>
    <rPh sb="117" eb="118">
      <t>ネン</t>
    </rPh>
    <rPh sb="119" eb="120">
      <t>カイ</t>
    </rPh>
    <rPh sb="122" eb="123">
      <t>モト</t>
    </rPh>
    <rPh sb="138" eb="141">
      <t>ドウイツニン</t>
    </rPh>
    <rPh sb="142" eb="143">
      <t>タイ</t>
    </rPh>
    <rPh sb="146" eb="148">
      <t>コクミン</t>
    </rPh>
    <rPh sb="148" eb="150">
      <t>ネンキン</t>
    </rPh>
    <rPh sb="154" eb="156">
      <t>ネンキン</t>
    </rPh>
    <rPh sb="157" eb="159">
      <t>キュウフ</t>
    </rPh>
    <rPh sb="160" eb="162">
      <t>テイシ</t>
    </rPh>
    <rPh sb="164" eb="166">
      <t>コウセイ</t>
    </rPh>
    <rPh sb="166" eb="168">
      <t>ネンキン</t>
    </rPh>
    <rPh sb="168" eb="171">
      <t>ホケンホウ</t>
    </rPh>
    <rPh sb="171" eb="172">
      <t>トウ</t>
    </rPh>
    <rPh sb="175" eb="177">
      <t>ネンキン</t>
    </rPh>
    <rPh sb="178" eb="180">
      <t>シキュウ</t>
    </rPh>
    <rPh sb="182" eb="184">
      <t>バアイ</t>
    </rPh>
    <rPh sb="185" eb="187">
      <t>コウセイ</t>
    </rPh>
    <rPh sb="187" eb="189">
      <t>ネンキン</t>
    </rPh>
    <rPh sb="189" eb="192">
      <t>ホケンホウ</t>
    </rPh>
    <rPh sb="192" eb="193">
      <t>トウ</t>
    </rPh>
    <rPh sb="196" eb="198">
      <t>ネンキン</t>
    </rPh>
    <rPh sb="199" eb="200">
      <t>ウ</t>
    </rPh>
    <rPh sb="202" eb="204">
      <t>ケンリ</t>
    </rPh>
    <rPh sb="205" eb="206">
      <t>ショウ</t>
    </rPh>
    <rPh sb="208" eb="209">
      <t>ツキ</t>
    </rPh>
    <rPh sb="210" eb="212">
      <t>ヨクゲツ</t>
    </rPh>
    <rPh sb="212" eb="214">
      <t>イコウ</t>
    </rPh>
    <rPh sb="215" eb="216">
      <t>ブン</t>
    </rPh>
    <rPh sb="219" eb="220">
      <t>スデ</t>
    </rPh>
    <rPh sb="221" eb="223">
      <t>シハラ</t>
    </rPh>
    <rPh sb="228" eb="230">
      <t>コクミン</t>
    </rPh>
    <rPh sb="236" eb="238">
      <t>ネンキン</t>
    </rPh>
    <rPh sb="239" eb="241">
      <t>カバラ</t>
    </rPh>
    <rPh sb="242" eb="243">
      <t>ブン</t>
    </rPh>
    <rPh sb="246" eb="247">
      <t>クニ</t>
    </rPh>
    <rPh sb="248" eb="250">
      <t>ノウフ</t>
    </rPh>
    <rPh sb="259" eb="261">
      <t>テツヅ</t>
    </rPh>
    <rPh sb="263" eb="265">
      <t>ケイゲン</t>
    </rPh>
    <rPh sb="267" eb="269">
      <t>コウセイ</t>
    </rPh>
    <rPh sb="274" eb="275">
      <t>トウ</t>
    </rPh>
    <rPh sb="278" eb="280">
      <t>ネンキン</t>
    </rPh>
    <rPh sb="281" eb="283">
      <t>キュウフ</t>
    </rPh>
    <rPh sb="284" eb="286">
      <t>ウチバラ</t>
    </rPh>
    <rPh sb="290" eb="291">
      <t>スデ</t>
    </rPh>
    <rPh sb="292" eb="294">
      <t>シハラ</t>
    </rPh>
    <rPh sb="299" eb="301">
      <t>トウガイ</t>
    </rPh>
    <rPh sb="301" eb="302">
      <t>ガク</t>
    </rPh>
    <rPh sb="307" eb="309">
      <t>ネンキン</t>
    </rPh>
    <rPh sb="310" eb="312">
      <t>サイシュウ</t>
    </rPh>
    <rPh sb="312" eb="314">
      <t>シハラ</t>
    </rPh>
    <rPh sb="316" eb="318">
      <t>カンリョウ</t>
    </rPh>
    <rPh sb="321" eb="322">
      <t>ガツ</t>
    </rPh>
    <rPh sb="322" eb="323">
      <t>マツ</t>
    </rPh>
    <rPh sb="324" eb="326">
      <t>シハラ</t>
    </rPh>
    <rPh sb="326" eb="329">
      <t>チョウセイキン</t>
    </rPh>
    <rPh sb="332" eb="334">
      <t>コウセイ</t>
    </rPh>
    <rPh sb="334" eb="336">
      <t>ネンキン</t>
    </rPh>
    <rPh sb="336" eb="338">
      <t>カンジョウ</t>
    </rPh>
    <rPh sb="340" eb="342">
      <t>キソ</t>
    </rPh>
    <rPh sb="342" eb="344">
      <t>ネンキン</t>
    </rPh>
    <rPh sb="344" eb="346">
      <t>カンジョウ</t>
    </rPh>
    <rPh sb="346" eb="347">
      <t>トウ</t>
    </rPh>
    <rPh sb="349" eb="350">
      <t>ク</t>
    </rPh>
    <rPh sb="351" eb="352">
      <t>イ</t>
    </rPh>
    <rPh sb="354" eb="355">
      <t>オコナ</t>
    </rPh>
    <phoneticPr fontId="5"/>
  </si>
  <si>
    <t>当該支出は、厚生年金保険法等に基づき、事業主等の保険料過払いへの還付や日本銀行への補填、他年金制度との内払い調整等を行うものであり、必要性、有効性等が認められる。</t>
    <rPh sb="0" eb="2">
      <t>トウガイ</t>
    </rPh>
    <rPh sb="2" eb="4">
      <t>シシュツ</t>
    </rPh>
    <rPh sb="6" eb="8">
      <t>コウセイ</t>
    </rPh>
    <rPh sb="8" eb="10">
      <t>ネンキン</t>
    </rPh>
    <rPh sb="10" eb="13">
      <t>ホケンホウ</t>
    </rPh>
    <rPh sb="13" eb="14">
      <t>トウ</t>
    </rPh>
    <rPh sb="15" eb="16">
      <t>モト</t>
    </rPh>
    <rPh sb="19" eb="22">
      <t>ジギョウヌシ</t>
    </rPh>
    <rPh sb="22" eb="23">
      <t>トウ</t>
    </rPh>
    <rPh sb="24" eb="27">
      <t>ホケンリョウ</t>
    </rPh>
    <rPh sb="66" eb="69">
      <t>ヒツヨウセイ</t>
    </rPh>
    <rPh sb="70" eb="73">
      <t>ユウコウセイ</t>
    </rPh>
    <rPh sb="73" eb="74">
      <t>トウ</t>
    </rPh>
    <rPh sb="75" eb="76">
      <t>ミト</t>
    </rPh>
    <phoneticPr fontId="4"/>
  </si>
  <si>
    <t>事業主等が納めすぎた保険料の払戻しや日本銀行への為替差の補填の支払いを適切に行う。また、会計が異なる年金の内払い調整を行った際の特会勘定間における財源調整を行う。</t>
    <rPh sb="0" eb="2">
      <t>ジギョウ</t>
    </rPh>
    <rPh sb="2" eb="3">
      <t>オモ</t>
    </rPh>
    <rPh sb="3" eb="4">
      <t>トウ</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シハライ</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アイダ</t>
    </rPh>
    <rPh sb="73" eb="75">
      <t>ザイゲン</t>
    </rPh>
    <rPh sb="75" eb="77">
      <t>チョウセイ</t>
    </rPh>
    <rPh sb="78" eb="79">
      <t>オコナ</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</si>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</sst>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106680</xdr:colOff>
      <xdr:row>18</xdr:row>
      <xdr:rowOff>22860</xdr:rowOff>
    </xdr:from>
    <xdr:to>
      <xdr:col>34</xdr:col>
      <xdr:colOff>71299</xdr:colOff>
      <xdr:row>18</xdr:row>
      <xdr:rowOff>244315</xdr:rowOff>
    </xdr:to>
    <xdr:sp macro="" textlink="">
      <xdr:nvSpPr>
        <xdr:cNvPr id="4" name="テキスト ボックス 3"/>
        <xdr:cNvSpPr txBox="1"/>
      </xdr:nvSpPr>
      <xdr:spPr>
        <a:xfrm>
          <a:off x="5593080" y="75819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19</xdr:row>
      <xdr:rowOff>22860</xdr:rowOff>
    </xdr:from>
    <xdr:to>
      <xdr:col>34</xdr:col>
      <xdr:colOff>78919</xdr:colOff>
      <xdr:row>19</xdr:row>
      <xdr:rowOff>244315</xdr:rowOff>
    </xdr:to>
    <xdr:sp macro="" textlink="">
      <xdr:nvSpPr>
        <xdr:cNvPr id="5" name="テキスト ボックス 4"/>
        <xdr:cNvSpPr txBox="1"/>
      </xdr:nvSpPr>
      <xdr:spPr>
        <a:xfrm>
          <a:off x="5600700" y="78943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20</xdr:row>
      <xdr:rowOff>30480</xdr:rowOff>
    </xdr:from>
    <xdr:to>
      <xdr:col>34</xdr:col>
      <xdr:colOff>78919</xdr:colOff>
      <xdr:row>20</xdr:row>
      <xdr:rowOff>251935</xdr:rowOff>
    </xdr:to>
    <xdr:sp macro="" textlink="">
      <xdr:nvSpPr>
        <xdr:cNvPr id="6" name="テキスト ボックス 5"/>
        <xdr:cNvSpPr txBox="1"/>
      </xdr:nvSpPr>
      <xdr:spPr>
        <a:xfrm>
          <a:off x="5600700" y="82143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30480</xdr:colOff>
      <xdr:row>86</xdr:row>
      <xdr:rowOff>7620</xdr:rowOff>
    </xdr:from>
    <xdr:to>
      <xdr:col>41</xdr:col>
      <xdr:colOff>177979</xdr:colOff>
      <xdr:row>86</xdr:row>
      <xdr:rowOff>229075</xdr:rowOff>
    </xdr:to>
    <xdr:sp macro="" textlink="">
      <xdr:nvSpPr>
        <xdr:cNvPr id="7" name="テキスト ボックス 6"/>
        <xdr:cNvSpPr txBox="1"/>
      </xdr:nvSpPr>
      <xdr:spPr>
        <a:xfrm>
          <a:off x="6979920" y="147447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30480</xdr:colOff>
      <xdr:row>88</xdr:row>
      <xdr:rowOff>15240</xdr:rowOff>
    </xdr:from>
    <xdr:to>
      <xdr:col>41</xdr:col>
      <xdr:colOff>177979</xdr:colOff>
      <xdr:row>88</xdr:row>
      <xdr:rowOff>236695</xdr:rowOff>
    </xdr:to>
    <xdr:sp macro="" textlink="">
      <xdr:nvSpPr>
        <xdr:cNvPr id="8" name="テキスト ボックス 7"/>
        <xdr:cNvSpPr txBox="1"/>
      </xdr:nvSpPr>
      <xdr:spPr>
        <a:xfrm>
          <a:off x="6979920" y="1533144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22860</xdr:colOff>
      <xdr:row>100</xdr:row>
      <xdr:rowOff>22860</xdr:rowOff>
    </xdr:from>
    <xdr:to>
      <xdr:col>41</xdr:col>
      <xdr:colOff>170359</xdr:colOff>
      <xdr:row>100</xdr:row>
      <xdr:rowOff>244315</xdr:rowOff>
    </xdr:to>
    <xdr:sp macro="" textlink="">
      <xdr:nvSpPr>
        <xdr:cNvPr id="9" name="テキスト ボックス 8"/>
        <xdr:cNvSpPr txBox="1"/>
      </xdr:nvSpPr>
      <xdr:spPr>
        <a:xfrm>
          <a:off x="6972300" y="1602486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22860</xdr:colOff>
      <xdr:row>780</xdr:row>
      <xdr:rowOff>60960</xdr:rowOff>
    </xdr:from>
    <xdr:to>
      <xdr:col>27</xdr:col>
      <xdr:colOff>170359</xdr:colOff>
      <xdr:row>780</xdr:row>
      <xdr:rowOff>312420</xdr:rowOff>
    </xdr:to>
    <xdr:sp macro="" textlink="">
      <xdr:nvSpPr>
        <xdr:cNvPr id="15" name="テキスト ボックス 14"/>
        <xdr:cNvSpPr txBox="1"/>
      </xdr:nvSpPr>
      <xdr:spPr>
        <a:xfrm>
          <a:off x="4411980" y="5808726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790</xdr:row>
      <xdr:rowOff>38100</xdr:rowOff>
    </xdr:from>
    <xdr:to>
      <xdr:col>27</xdr:col>
      <xdr:colOff>177979</xdr:colOff>
      <xdr:row>790</xdr:row>
      <xdr:rowOff>259555</xdr:rowOff>
    </xdr:to>
    <xdr:sp macro="" textlink="">
      <xdr:nvSpPr>
        <xdr:cNvPr id="16" name="テキスト ボックス 15"/>
        <xdr:cNvSpPr txBox="1"/>
      </xdr:nvSpPr>
      <xdr:spPr>
        <a:xfrm>
          <a:off x="4419600" y="656920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22860</xdr:colOff>
      <xdr:row>836</xdr:row>
      <xdr:rowOff>53340</xdr:rowOff>
    </xdr:from>
    <xdr:to>
      <xdr:col>27</xdr:col>
      <xdr:colOff>170359</xdr:colOff>
      <xdr:row>836</xdr:row>
      <xdr:rowOff>274795</xdr:rowOff>
    </xdr:to>
    <xdr:sp macro="" textlink="">
      <xdr:nvSpPr>
        <xdr:cNvPr id="18" name="テキスト ボックス 17"/>
        <xdr:cNvSpPr txBox="1"/>
      </xdr:nvSpPr>
      <xdr:spPr>
        <a:xfrm>
          <a:off x="4411980" y="6739128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15240</xdr:colOff>
      <xdr:row>115</xdr:row>
      <xdr:rowOff>15240</xdr:rowOff>
    </xdr:from>
    <xdr:to>
      <xdr:col>41</xdr:col>
      <xdr:colOff>162739</xdr:colOff>
      <xdr:row>115</xdr:row>
      <xdr:rowOff>236695</xdr:rowOff>
    </xdr:to>
    <xdr:sp macro="" textlink="">
      <xdr:nvSpPr>
        <xdr:cNvPr id="17" name="テキスト ボックス 16"/>
        <xdr:cNvSpPr txBox="1"/>
      </xdr:nvSpPr>
      <xdr:spPr>
        <a:xfrm>
          <a:off x="6964680" y="1677924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7620</xdr:colOff>
      <xdr:row>116</xdr:row>
      <xdr:rowOff>137160</xdr:rowOff>
    </xdr:from>
    <xdr:to>
      <xdr:col>41</xdr:col>
      <xdr:colOff>155119</xdr:colOff>
      <xdr:row>116</xdr:row>
      <xdr:rowOff>358615</xdr:rowOff>
    </xdr:to>
    <xdr:sp macro="" textlink="">
      <xdr:nvSpPr>
        <xdr:cNvPr id="19" name="テキスト ボックス 18"/>
        <xdr:cNvSpPr txBox="1"/>
      </xdr:nvSpPr>
      <xdr:spPr>
        <a:xfrm>
          <a:off x="6957060" y="171907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8</xdr:col>
      <xdr:colOff>0</xdr:colOff>
      <xdr:row>741</xdr:row>
      <xdr:rowOff>22860</xdr:rowOff>
    </xdr:from>
    <xdr:to>
      <xdr:col>49</xdr:col>
      <xdr:colOff>42876</xdr:colOff>
      <xdr:row>759</xdr:row>
      <xdr:rowOff>226237</xdr:rowOff>
    </xdr:to>
    <xdr:grpSp>
      <xdr:nvGrpSpPr>
        <xdr:cNvPr id="20" name="グループ化 19"/>
        <xdr:cNvGrpSpPr/>
      </xdr:nvGrpSpPr>
      <xdr:grpSpPr>
        <a:xfrm>
          <a:off x="1463040" y="47876460"/>
          <a:ext cx="7540956" cy="7518577"/>
          <a:chOff x="1559721" y="48279844"/>
          <a:chExt cx="8477250" cy="7399489"/>
        </a:xfrm>
      </xdr:grpSpPr>
      <xdr:grpSp>
        <xdr:nvGrpSpPr>
          <xdr:cNvPr id="21" name="グループ化 20"/>
          <xdr:cNvGrpSpPr/>
        </xdr:nvGrpSpPr>
        <xdr:grpSpPr>
          <a:xfrm>
            <a:off x="1559721" y="48279844"/>
            <a:ext cx="8477250" cy="7394730"/>
            <a:chOff x="1533525" y="31527750"/>
            <a:chExt cx="8477250" cy="7394730"/>
          </a:xfrm>
        </xdr:grpSpPr>
        <xdr:grpSp>
          <xdr:nvGrpSpPr>
            <xdr:cNvPr id="26" name="グループ化 25"/>
            <xdr:cNvGrpSpPr/>
          </xdr:nvGrpSpPr>
          <xdr:grpSpPr>
            <a:xfrm>
              <a:off x="1895475" y="31527750"/>
              <a:ext cx="8115300" cy="7394730"/>
              <a:chOff x="1581150" y="32632650"/>
              <a:chExt cx="8115300" cy="7394730"/>
            </a:xfrm>
          </xdr:grpSpPr>
          <xdr:grpSp>
            <xdr:nvGrpSpPr>
              <xdr:cNvPr id="29" name="グループ化 14"/>
              <xdr:cNvGrpSpPr>
                <a:grpSpLocks/>
              </xdr:cNvGrpSpPr>
            </xdr:nvGrpSpPr>
            <xdr:grpSpPr bwMode="auto">
              <a:xfrm>
                <a:off x="1581150" y="32632650"/>
                <a:ext cx="8115300" cy="4848225"/>
                <a:chOff x="3073400" y="27863800"/>
                <a:chExt cx="7165979" cy="4878605"/>
              </a:xfrm>
            </xdr:grpSpPr>
            <xdr:sp macro="" textlink="">
              <xdr:nvSpPr>
                <xdr:cNvPr id="32" name="角丸四角形 31"/>
                <xdr:cNvSpPr/>
              </xdr:nvSpPr>
              <xdr:spPr>
                <a:xfrm>
                  <a:off x="3165919" y="30911730"/>
                  <a:ext cx="2405481"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被保険者等</a:t>
                  </a:r>
                </a:p>
              </xdr:txBody>
            </xdr:sp>
            <xdr:sp macro="" textlink="">
              <xdr:nvSpPr>
                <xdr:cNvPr id="33" name="角丸四角形 32"/>
                <xdr:cNvSpPr/>
              </xdr:nvSpPr>
              <xdr:spPr>
                <a:xfrm>
                  <a:off x="3073400" y="27863800"/>
                  <a:ext cx="5500646" cy="164856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34" name="角丸四角形 33"/>
                <xdr:cNvSpPr/>
              </xdr:nvSpPr>
              <xdr:spPr>
                <a:xfrm>
                  <a:off x="6917123" y="31841445"/>
                  <a:ext cx="2388660" cy="9009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Ｃ．</a:t>
                  </a:r>
                  <a:r>
                    <a:rPr kumimoji="1" lang="ja-JP" altLang="en-US" sz="1600">
                      <a:solidFill>
                        <a:sysClr val="windowText" lastClr="000000"/>
                      </a:solidFill>
                    </a:rPr>
                    <a:t>日本銀行</a:t>
                  </a:r>
                </a:p>
              </xdr:txBody>
            </xdr:sp>
            <xdr:cxnSp macro="">
              <xdr:nvCxnSpPr>
                <xdr:cNvPr id="35" name="直線矢印コネクタ 34"/>
                <xdr:cNvCxnSpPr/>
              </xdr:nvCxnSpPr>
              <xdr:spPr>
                <a:xfrm rot="5400000">
                  <a:off x="4694994" y="30178502"/>
                  <a:ext cx="133227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flipH="1">
                  <a:off x="7068517" y="29512366"/>
                  <a:ext cx="8411" cy="22428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7110571" y="30643359"/>
                  <a:ext cx="3128808" cy="138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（海外払い給付費の為替取組上生じた差減に充てるための補填金）</a:t>
                  </a:r>
                  <a:endParaRPr kumimoji="1" lang="en-US" altLang="ja-JP" sz="1100"/>
                </a:p>
                <a:p>
                  <a:endParaRPr kumimoji="1" lang="en-US" altLang="ja-JP" sz="1100"/>
                </a:p>
                <a:p>
                  <a:pPr>
                    <a:lnSpc>
                      <a:spcPts val="1300"/>
                    </a:lnSpc>
                  </a:pPr>
                  <a:r>
                    <a:rPr kumimoji="1" lang="ja-JP" altLang="en-US" sz="1100"/>
                    <a:t>　平成</a:t>
                  </a:r>
                  <a:r>
                    <a:rPr kumimoji="1" lang="en-US" altLang="ja-JP" sz="1100"/>
                    <a:t>30</a:t>
                  </a:r>
                  <a:r>
                    <a:rPr kumimoji="1" lang="ja-JP" altLang="en-US" sz="1100"/>
                    <a:t>年度執行額は集計中</a:t>
                  </a:r>
                  <a:endParaRPr kumimoji="1" lang="en-US" altLang="ja-JP" sz="1100"/>
                </a:p>
              </xdr:txBody>
            </xdr:sp>
          </xdr:grpSp>
          <xdr:sp macro="" textlink="">
            <xdr:nvSpPr>
              <xdr:cNvPr id="30" name="角丸四角形 29"/>
              <xdr:cNvSpPr/>
            </xdr:nvSpPr>
            <xdr:spPr bwMode="auto">
              <a:xfrm>
                <a:off x="2663825" y="39128700"/>
                <a:ext cx="2386195" cy="8986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 </a:t>
                </a:r>
                <a:r>
                  <a:rPr kumimoji="1" lang="ja-JP" altLang="en-US" sz="1600">
                    <a:solidFill>
                      <a:sysClr val="windowText" lastClr="000000"/>
                    </a:solidFill>
                  </a:rPr>
                  <a:t>基礎年金勘定等</a:t>
                </a:r>
              </a:p>
            </xdr:txBody>
          </xdr:sp>
          <xdr:cxnSp macro="">
            <xdr:nvCxnSpPr>
              <xdr:cNvPr id="31" name="直線矢印コネクタ 30"/>
              <xdr:cNvCxnSpPr/>
            </xdr:nvCxnSpPr>
            <xdr:spPr bwMode="auto">
              <a:xfrm>
                <a:off x="4727575" y="34267775"/>
                <a:ext cx="0" cy="48323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7" name="テキスト ボックス 26"/>
            <xdr:cNvSpPr txBox="1"/>
          </xdr:nvSpPr>
          <xdr:spPr bwMode="auto">
            <a:xfrm>
              <a:off x="1533525" y="33499425"/>
              <a:ext cx="3116403" cy="13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（過誤納に係る厚生年金保険料の払戻し等）</a:t>
              </a:r>
              <a:endParaRPr kumimoji="1" lang="en-US" altLang="ja-JP" sz="1100"/>
            </a:p>
            <a:p>
              <a:endParaRPr kumimoji="1" lang="en-US" altLang="ja-JP" sz="1100"/>
            </a:p>
            <a:p>
              <a:r>
                <a:rPr kumimoji="1" lang="ja-JP" altLang="en-US" sz="1100"/>
                <a:t>　       平成</a:t>
              </a:r>
              <a:r>
                <a:rPr kumimoji="1" lang="en-US" altLang="ja-JP" sz="1100"/>
                <a:t>30</a:t>
              </a:r>
              <a:r>
                <a:rPr kumimoji="1" lang="ja-JP" altLang="en-US" sz="1100"/>
                <a:t>年度執行額は集計中</a:t>
              </a:r>
            </a:p>
          </xdr:txBody>
        </xdr:sp>
        <xdr:sp macro="" textlink="">
          <xdr:nvSpPr>
            <xdr:cNvPr id="28" name="テキスト ボックス 27"/>
            <xdr:cNvSpPr txBox="1"/>
          </xdr:nvSpPr>
          <xdr:spPr bwMode="auto">
            <a:xfrm>
              <a:off x="1762125" y="36909375"/>
              <a:ext cx="3114021" cy="135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（厚生年金保険法に基づく支払調整金の基礎年金勘定等への繰入れ）</a:t>
              </a:r>
              <a:endParaRPr kumimoji="1" lang="en-US" altLang="ja-JP" sz="1100"/>
            </a:p>
            <a:p>
              <a:endParaRPr kumimoji="1" lang="en-US" altLang="ja-JP" sz="1100"/>
            </a:p>
            <a:p>
              <a:r>
                <a:rPr kumimoji="1" lang="ja-JP" altLang="en-US" sz="1100"/>
                <a:t>　平成</a:t>
              </a:r>
              <a:r>
                <a:rPr kumimoji="1" lang="en-US" altLang="ja-JP" sz="1100"/>
                <a:t>30</a:t>
              </a:r>
              <a:r>
                <a:rPr kumimoji="1" lang="ja-JP" altLang="en-US" sz="1100"/>
                <a:t>年度執行額は集計中</a:t>
              </a:r>
            </a:p>
          </xdr:txBody>
        </xdr:sp>
      </xdr:grpSp>
      <xdr:grpSp>
        <xdr:nvGrpSpPr>
          <xdr:cNvPr id="22" name="グループ化 21"/>
          <xdr:cNvGrpSpPr/>
        </xdr:nvGrpSpPr>
        <xdr:grpSpPr>
          <a:xfrm>
            <a:off x="5619749" y="49911000"/>
            <a:ext cx="3343414" cy="5768333"/>
            <a:chOff x="5929312" y="42660097"/>
            <a:chExt cx="3343414" cy="5768333"/>
          </a:xfrm>
        </xdr:grpSpPr>
        <xdr:sp macro="" textlink="">
          <xdr:nvSpPr>
            <xdr:cNvPr id="23" name="テキスト ボックス 22"/>
            <xdr:cNvSpPr txBox="1"/>
          </xdr:nvSpPr>
          <xdr:spPr bwMode="auto">
            <a:xfrm>
              <a:off x="6107905" y="46267687"/>
              <a:ext cx="3164821" cy="1363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（厚生年金保険の保険給付及び納付の特例等に関する法律に基づく一般会計への繰入れ）</a:t>
              </a:r>
              <a:endParaRPr kumimoji="1" lang="en-US" altLang="ja-JP" sz="1100"/>
            </a:p>
            <a:p>
              <a:endParaRPr kumimoji="1" lang="en-US" altLang="ja-JP" sz="1100"/>
            </a:p>
            <a:p>
              <a:pPr>
                <a:lnSpc>
                  <a:spcPts val="1200"/>
                </a:lnSpc>
              </a:pPr>
              <a:r>
                <a:rPr kumimoji="1" lang="ja-JP" altLang="en-US" sz="1100"/>
                <a:t>　　平成</a:t>
              </a:r>
              <a:r>
                <a:rPr kumimoji="1" lang="en-US" altLang="ja-JP" sz="1100"/>
                <a:t>30</a:t>
              </a:r>
              <a:r>
                <a:rPr kumimoji="1" lang="ja-JP" altLang="en-US" sz="1100"/>
                <a:t>年度執行額は集計中</a:t>
              </a:r>
            </a:p>
          </xdr:txBody>
        </xdr:sp>
        <xdr:sp macro="" textlink="">
          <xdr:nvSpPr>
            <xdr:cNvPr id="24" name="角丸四角形 23"/>
            <xdr:cNvSpPr/>
          </xdr:nvSpPr>
          <xdr:spPr bwMode="auto">
            <a:xfrm>
              <a:off x="5929312" y="47529751"/>
              <a:ext cx="2424295" cy="89867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Ｄ．一般会計</a:t>
              </a:r>
            </a:p>
          </xdr:txBody>
        </xdr:sp>
        <xdr:cxnSp macro="">
          <xdr:nvCxnSpPr>
            <xdr:cNvPr id="25" name="直線矢印コネクタ 24"/>
            <xdr:cNvCxnSpPr/>
          </xdr:nvCxnSpPr>
          <xdr:spPr bwMode="auto">
            <a:xfrm flipH="1">
              <a:off x="6084095" y="42660097"/>
              <a:ext cx="11906" cy="4833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46</xdr:col>
      <xdr:colOff>160020</xdr:colOff>
      <xdr:row>780</xdr:row>
      <xdr:rowOff>45720</xdr:rowOff>
    </xdr:from>
    <xdr:to>
      <xdr:col>49</xdr:col>
      <xdr:colOff>307519</xdr:colOff>
      <xdr:row>780</xdr:row>
      <xdr:rowOff>297180</xdr:rowOff>
    </xdr:to>
    <xdr:sp macro="" textlink="">
      <xdr:nvSpPr>
        <xdr:cNvPr id="38" name="テキスト ボックス 37"/>
        <xdr:cNvSpPr txBox="1"/>
      </xdr:nvSpPr>
      <xdr:spPr>
        <a:xfrm>
          <a:off x="8572500" y="5807202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47</xdr:col>
      <xdr:colOff>99060</xdr:colOff>
      <xdr:row>790</xdr:row>
      <xdr:rowOff>15240</xdr:rowOff>
    </xdr:from>
    <xdr:to>
      <xdr:col>49</xdr:col>
      <xdr:colOff>429439</xdr:colOff>
      <xdr:row>790</xdr:row>
      <xdr:rowOff>266700</xdr:rowOff>
    </xdr:to>
    <xdr:sp macro="" textlink="">
      <xdr:nvSpPr>
        <xdr:cNvPr id="39" name="テキスト ボックス 38"/>
        <xdr:cNvSpPr txBox="1"/>
      </xdr:nvSpPr>
      <xdr:spPr>
        <a:xfrm>
          <a:off x="8694420" y="6125718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793</xdr:row>
      <xdr:rowOff>144780</xdr:rowOff>
    </xdr:from>
    <xdr:to>
      <xdr:col>27</xdr:col>
      <xdr:colOff>177979</xdr:colOff>
      <xdr:row>793</xdr:row>
      <xdr:rowOff>396240</xdr:rowOff>
    </xdr:to>
    <xdr:sp macro="" textlink="">
      <xdr:nvSpPr>
        <xdr:cNvPr id="40" name="テキスト ボックス 39"/>
        <xdr:cNvSpPr txBox="1"/>
      </xdr:nvSpPr>
      <xdr:spPr>
        <a:xfrm>
          <a:off x="4419600" y="6232398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47</xdr:col>
      <xdr:colOff>91440</xdr:colOff>
      <xdr:row>793</xdr:row>
      <xdr:rowOff>152400</xdr:rowOff>
    </xdr:from>
    <xdr:to>
      <xdr:col>49</xdr:col>
      <xdr:colOff>421819</xdr:colOff>
      <xdr:row>793</xdr:row>
      <xdr:rowOff>403860</xdr:rowOff>
    </xdr:to>
    <xdr:sp macro="" textlink="">
      <xdr:nvSpPr>
        <xdr:cNvPr id="42" name="テキスト ボックス 41"/>
        <xdr:cNvSpPr txBox="1"/>
      </xdr:nvSpPr>
      <xdr:spPr>
        <a:xfrm>
          <a:off x="8686800" y="6233160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47</xdr:col>
      <xdr:colOff>106680</xdr:colOff>
      <xdr:row>803</xdr:row>
      <xdr:rowOff>15240</xdr:rowOff>
    </xdr:from>
    <xdr:to>
      <xdr:col>49</xdr:col>
      <xdr:colOff>437059</xdr:colOff>
      <xdr:row>803</xdr:row>
      <xdr:rowOff>266700</xdr:rowOff>
    </xdr:to>
    <xdr:sp macro="" textlink="">
      <xdr:nvSpPr>
        <xdr:cNvPr id="43" name="テキスト ボックス 42"/>
        <xdr:cNvSpPr txBox="1"/>
      </xdr:nvSpPr>
      <xdr:spPr>
        <a:xfrm>
          <a:off x="8702040" y="6531864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22860</xdr:colOff>
      <xdr:row>803</xdr:row>
      <xdr:rowOff>22860</xdr:rowOff>
    </xdr:from>
    <xdr:to>
      <xdr:col>27</xdr:col>
      <xdr:colOff>170359</xdr:colOff>
      <xdr:row>803</xdr:row>
      <xdr:rowOff>274320</xdr:rowOff>
    </xdr:to>
    <xdr:sp macro="" textlink="">
      <xdr:nvSpPr>
        <xdr:cNvPr id="44" name="テキスト ボックス 43"/>
        <xdr:cNvSpPr txBox="1"/>
      </xdr:nvSpPr>
      <xdr:spPr>
        <a:xfrm>
          <a:off x="4411980" y="65326260"/>
          <a:ext cx="696139"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22860</xdr:colOff>
      <xdr:row>869</xdr:row>
      <xdr:rowOff>152400</xdr:rowOff>
    </xdr:from>
    <xdr:to>
      <xdr:col>27</xdr:col>
      <xdr:colOff>170359</xdr:colOff>
      <xdr:row>869</xdr:row>
      <xdr:rowOff>373855</xdr:rowOff>
    </xdr:to>
    <xdr:sp macro="" textlink="">
      <xdr:nvSpPr>
        <xdr:cNvPr id="45" name="テキスト ボックス 44"/>
        <xdr:cNvSpPr txBox="1"/>
      </xdr:nvSpPr>
      <xdr:spPr>
        <a:xfrm>
          <a:off x="4411980" y="694182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870</xdr:row>
      <xdr:rowOff>160020</xdr:rowOff>
    </xdr:from>
    <xdr:to>
      <xdr:col>27</xdr:col>
      <xdr:colOff>177979</xdr:colOff>
      <xdr:row>870</xdr:row>
      <xdr:rowOff>381475</xdr:rowOff>
    </xdr:to>
    <xdr:sp macro="" textlink="">
      <xdr:nvSpPr>
        <xdr:cNvPr id="46" name="テキスト ボックス 45"/>
        <xdr:cNvSpPr txBox="1"/>
      </xdr:nvSpPr>
      <xdr:spPr>
        <a:xfrm>
          <a:off x="4419600" y="699897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15240</xdr:colOff>
      <xdr:row>902</xdr:row>
      <xdr:rowOff>152400</xdr:rowOff>
    </xdr:from>
    <xdr:to>
      <xdr:col>27</xdr:col>
      <xdr:colOff>162739</xdr:colOff>
      <xdr:row>902</xdr:row>
      <xdr:rowOff>373855</xdr:rowOff>
    </xdr:to>
    <xdr:sp macro="" textlink="">
      <xdr:nvSpPr>
        <xdr:cNvPr id="47" name="テキスト ボックス 46"/>
        <xdr:cNvSpPr txBox="1"/>
      </xdr:nvSpPr>
      <xdr:spPr>
        <a:xfrm>
          <a:off x="4404360" y="7194042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30480</xdr:colOff>
      <xdr:row>935</xdr:row>
      <xdr:rowOff>243840</xdr:rowOff>
    </xdr:from>
    <xdr:to>
      <xdr:col>27</xdr:col>
      <xdr:colOff>177979</xdr:colOff>
      <xdr:row>935</xdr:row>
      <xdr:rowOff>465295</xdr:rowOff>
    </xdr:to>
    <xdr:sp macro="" textlink="">
      <xdr:nvSpPr>
        <xdr:cNvPr id="48" name="テキスト ボックス 47"/>
        <xdr:cNvSpPr txBox="1"/>
      </xdr:nvSpPr>
      <xdr:spPr>
        <a:xfrm>
          <a:off x="4419600" y="73990200"/>
          <a:ext cx="696139" cy="221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933</v>
      </c>
      <c r="AT2" s="220"/>
      <c r="AU2" s="220"/>
      <c r="AV2" s="52" t="str">
        <f>IF(AW2="", "", "-")</f>
        <v/>
      </c>
      <c r="AW2" s="397"/>
      <c r="AX2" s="397"/>
    </row>
    <row r="3" spans="1:50" ht="21" customHeight="1" thickBot="1" x14ac:dyDescent="0.25">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2">
      <c r="A4" s="720" t="s">
        <v>25</v>
      </c>
      <c r="B4" s="721"/>
      <c r="C4" s="721"/>
      <c r="D4" s="721"/>
      <c r="E4" s="721"/>
      <c r="F4" s="721"/>
      <c r="G4" s="696" t="s">
        <v>595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558" t="s">
        <v>102</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2">
      <c r="A6" s="722" t="s">
        <v>4</v>
      </c>
      <c r="B6" s="723"/>
      <c r="C6" s="723"/>
      <c r="D6" s="723"/>
      <c r="E6" s="723"/>
      <c r="F6" s="723"/>
      <c r="G6" s="875" t="str">
        <f>入力規則等!F39</f>
        <v>年金特別会計厚生年金勘定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596</v>
      </c>
      <c r="H7" s="828"/>
      <c r="I7" s="828"/>
      <c r="J7" s="828"/>
      <c r="K7" s="828"/>
      <c r="L7" s="828"/>
      <c r="M7" s="828"/>
      <c r="N7" s="828"/>
      <c r="O7" s="828"/>
      <c r="P7" s="828"/>
      <c r="Q7" s="828"/>
      <c r="R7" s="828"/>
      <c r="S7" s="828"/>
      <c r="T7" s="828"/>
      <c r="U7" s="828"/>
      <c r="V7" s="828"/>
      <c r="W7" s="828"/>
      <c r="X7" s="829"/>
      <c r="Y7" s="395" t="s">
        <v>513</v>
      </c>
      <c r="Z7" s="296"/>
      <c r="AA7" s="296"/>
      <c r="AB7" s="296"/>
      <c r="AC7" s="296"/>
      <c r="AD7" s="396"/>
      <c r="AE7" s="383" t="s">
        <v>597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4" t="s">
        <v>378</v>
      </c>
      <c r="B8" s="825"/>
      <c r="C8" s="825"/>
      <c r="D8" s="825"/>
      <c r="E8" s="825"/>
      <c r="F8" s="826"/>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社会保障</v>
      </c>
      <c r="AF8" s="224"/>
      <c r="AG8" s="224"/>
      <c r="AH8" s="224"/>
      <c r="AI8" s="224"/>
      <c r="AJ8" s="224"/>
      <c r="AK8" s="224"/>
      <c r="AL8" s="224"/>
      <c r="AM8" s="224"/>
      <c r="AN8" s="224"/>
      <c r="AO8" s="224"/>
      <c r="AP8" s="224"/>
      <c r="AQ8" s="224"/>
      <c r="AR8" s="224"/>
      <c r="AS8" s="224"/>
      <c r="AT8" s="224"/>
      <c r="AU8" s="224"/>
      <c r="AV8" s="224"/>
      <c r="AW8" s="224"/>
      <c r="AX8" s="736"/>
    </row>
    <row r="9" spans="1:50" ht="67.8" customHeight="1" x14ac:dyDescent="0.2">
      <c r="A9" s="145" t="s">
        <v>23</v>
      </c>
      <c r="B9" s="146"/>
      <c r="C9" s="146"/>
      <c r="D9" s="146"/>
      <c r="E9" s="146"/>
      <c r="F9" s="146"/>
      <c r="G9" s="572" t="s">
        <v>662</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105" customHeight="1" x14ac:dyDescent="0.2">
      <c r="A10" s="737" t="s">
        <v>30</v>
      </c>
      <c r="B10" s="738"/>
      <c r="C10" s="738"/>
      <c r="D10" s="738"/>
      <c r="E10" s="738"/>
      <c r="F10" s="738"/>
      <c r="G10" s="572" t="s">
        <v>660</v>
      </c>
      <c r="H10" s="573"/>
      <c r="I10" s="573"/>
      <c r="J10" s="573"/>
      <c r="K10" s="573"/>
      <c r="L10" s="573"/>
      <c r="M10" s="573"/>
      <c r="N10" s="573"/>
      <c r="O10" s="573"/>
      <c r="P10" s="573"/>
      <c r="Q10" s="573"/>
      <c r="R10" s="573"/>
      <c r="S10" s="573"/>
      <c r="T10" s="573"/>
      <c r="U10" s="573"/>
      <c r="V10" s="573"/>
      <c r="W10" s="573"/>
      <c r="X10" s="573"/>
      <c r="Y10" s="574"/>
      <c r="Z10" s="574"/>
      <c r="AA10" s="574"/>
      <c r="AB10" s="574"/>
      <c r="AC10" s="574"/>
      <c r="AD10" s="574"/>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x14ac:dyDescent="0.2">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39" t="s">
        <v>24</v>
      </c>
      <c r="B12" s="140"/>
      <c r="C12" s="140"/>
      <c r="D12" s="140"/>
      <c r="E12" s="140"/>
      <c r="F12" s="141"/>
      <c r="G12" s="676"/>
      <c r="H12" s="677"/>
      <c r="I12" s="677"/>
      <c r="J12" s="677"/>
      <c r="K12" s="677"/>
      <c r="L12" s="677"/>
      <c r="M12" s="677"/>
      <c r="N12" s="677"/>
      <c r="O12" s="67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9"/>
    </row>
    <row r="13" spans="1:50" ht="21" customHeight="1" x14ac:dyDescent="0.2">
      <c r="A13" s="142"/>
      <c r="B13" s="143"/>
      <c r="C13" s="143"/>
      <c r="D13" s="143"/>
      <c r="E13" s="143"/>
      <c r="F13" s="144"/>
      <c r="G13" s="740" t="s">
        <v>6</v>
      </c>
      <c r="H13" s="741"/>
      <c r="I13" s="636" t="s">
        <v>7</v>
      </c>
      <c r="J13" s="637"/>
      <c r="K13" s="637"/>
      <c r="L13" s="637"/>
      <c r="M13" s="637"/>
      <c r="N13" s="637"/>
      <c r="O13" s="638"/>
      <c r="P13" s="108">
        <v>22607</v>
      </c>
      <c r="Q13" s="109"/>
      <c r="R13" s="109"/>
      <c r="S13" s="109"/>
      <c r="T13" s="109"/>
      <c r="U13" s="109"/>
      <c r="V13" s="110"/>
      <c r="W13" s="108">
        <v>42504</v>
      </c>
      <c r="X13" s="109"/>
      <c r="Y13" s="109"/>
      <c r="Z13" s="109"/>
      <c r="AA13" s="109"/>
      <c r="AB13" s="109"/>
      <c r="AC13" s="110"/>
      <c r="AD13" s="108">
        <v>19343</v>
      </c>
      <c r="AE13" s="109"/>
      <c r="AF13" s="109"/>
      <c r="AG13" s="109"/>
      <c r="AH13" s="109"/>
      <c r="AI13" s="109"/>
      <c r="AJ13" s="110"/>
      <c r="AK13" s="108">
        <v>53163</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2"/>
      <c r="H14" s="743"/>
      <c r="I14" s="576" t="s">
        <v>8</v>
      </c>
      <c r="J14" s="630"/>
      <c r="K14" s="630"/>
      <c r="L14" s="630"/>
      <c r="M14" s="630"/>
      <c r="N14" s="630"/>
      <c r="O14" s="631"/>
      <c r="P14" s="108" t="s">
        <v>572</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2">
      <c r="A15" s="142"/>
      <c r="B15" s="143"/>
      <c r="C15" s="143"/>
      <c r="D15" s="143"/>
      <c r="E15" s="143"/>
      <c r="F15" s="144"/>
      <c r="G15" s="742"/>
      <c r="H15" s="743"/>
      <c r="I15" s="576" t="s">
        <v>51</v>
      </c>
      <c r="J15" s="577"/>
      <c r="K15" s="577"/>
      <c r="L15" s="577"/>
      <c r="M15" s="577"/>
      <c r="N15" s="577"/>
      <c r="O15" s="578"/>
      <c r="P15" s="108" t="s">
        <v>572</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573</v>
      </c>
      <c r="AL15" s="109"/>
      <c r="AM15" s="109"/>
      <c r="AN15" s="109"/>
      <c r="AO15" s="109"/>
      <c r="AP15" s="109"/>
      <c r="AQ15" s="110"/>
      <c r="AR15" s="108"/>
      <c r="AS15" s="109"/>
      <c r="AT15" s="109"/>
      <c r="AU15" s="109"/>
      <c r="AV15" s="109"/>
      <c r="AW15" s="109"/>
      <c r="AX15" s="629"/>
    </row>
    <row r="16" spans="1:50" ht="21" customHeight="1" x14ac:dyDescent="0.2">
      <c r="A16" s="142"/>
      <c r="B16" s="143"/>
      <c r="C16" s="143"/>
      <c r="D16" s="143"/>
      <c r="E16" s="143"/>
      <c r="F16" s="144"/>
      <c r="G16" s="742"/>
      <c r="H16" s="743"/>
      <c r="I16" s="576" t="s">
        <v>52</v>
      </c>
      <c r="J16" s="577"/>
      <c r="K16" s="577"/>
      <c r="L16" s="577"/>
      <c r="M16" s="577"/>
      <c r="N16" s="577"/>
      <c r="O16" s="578"/>
      <c r="P16" s="108" t="s">
        <v>572</v>
      </c>
      <c r="Q16" s="109"/>
      <c r="R16" s="109"/>
      <c r="S16" s="109"/>
      <c r="T16" s="109"/>
      <c r="U16" s="109"/>
      <c r="V16" s="110"/>
      <c r="W16" s="108" t="s">
        <v>574</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2">
      <c r="A17" s="142"/>
      <c r="B17" s="143"/>
      <c r="C17" s="143"/>
      <c r="D17" s="143"/>
      <c r="E17" s="143"/>
      <c r="F17" s="144"/>
      <c r="G17" s="742"/>
      <c r="H17" s="743"/>
      <c r="I17" s="576" t="s">
        <v>50</v>
      </c>
      <c r="J17" s="630"/>
      <c r="K17" s="630"/>
      <c r="L17" s="630"/>
      <c r="M17" s="630"/>
      <c r="N17" s="630"/>
      <c r="O17" s="631"/>
      <c r="P17" s="108" t="s">
        <v>573</v>
      </c>
      <c r="Q17" s="109"/>
      <c r="R17" s="109"/>
      <c r="S17" s="109"/>
      <c r="T17" s="109"/>
      <c r="U17" s="109"/>
      <c r="V17" s="110"/>
      <c r="W17" s="108" t="s">
        <v>574</v>
      </c>
      <c r="X17" s="109"/>
      <c r="Y17" s="109"/>
      <c r="Z17" s="109"/>
      <c r="AA17" s="109"/>
      <c r="AB17" s="109"/>
      <c r="AC17" s="110"/>
      <c r="AD17" s="108">
        <v>1180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4"/>
      <c r="H18" s="745"/>
      <c r="I18" s="732" t="s">
        <v>20</v>
      </c>
      <c r="J18" s="733"/>
      <c r="K18" s="733"/>
      <c r="L18" s="733"/>
      <c r="M18" s="733"/>
      <c r="N18" s="733"/>
      <c r="O18" s="734"/>
      <c r="P18" s="114">
        <f>SUM(P13:V17)</f>
        <v>22607</v>
      </c>
      <c r="Q18" s="115"/>
      <c r="R18" s="115"/>
      <c r="S18" s="115"/>
      <c r="T18" s="115"/>
      <c r="U18" s="115"/>
      <c r="V18" s="116"/>
      <c r="W18" s="114">
        <f>SUM(W13:AC17)</f>
        <v>42504</v>
      </c>
      <c r="X18" s="115"/>
      <c r="Y18" s="115"/>
      <c r="Z18" s="115"/>
      <c r="AA18" s="115"/>
      <c r="AB18" s="115"/>
      <c r="AC18" s="116"/>
      <c r="AD18" s="114">
        <f>SUM(AD13:AJ17)</f>
        <v>20523</v>
      </c>
      <c r="AE18" s="115"/>
      <c r="AF18" s="115"/>
      <c r="AG18" s="115"/>
      <c r="AH18" s="115"/>
      <c r="AI18" s="115"/>
      <c r="AJ18" s="116"/>
      <c r="AK18" s="114">
        <f>SUM(AK13:AQ17)</f>
        <v>53163</v>
      </c>
      <c r="AL18" s="115"/>
      <c r="AM18" s="115"/>
      <c r="AN18" s="115"/>
      <c r="AO18" s="115"/>
      <c r="AP18" s="115"/>
      <c r="AQ18" s="116"/>
      <c r="AR18" s="114">
        <f>SUM(AR13:AX17)</f>
        <v>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11367</v>
      </c>
      <c r="Q19" s="109"/>
      <c r="R19" s="109"/>
      <c r="S19" s="109"/>
      <c r="T19" s="109"/>
      <c r="U19" s="109"/>
      <c r="V19" s="110"/>
      <c r="W19" s="108">
        <v>22663</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0.50280886451099216</v>
      </c>
      <c r="Q20" s="539"/>
      <c r="R20" s="539"/>
      <c r="S20" s="539"/>
      <c r="T20" s="539"/>
      <c r="U20" s="539"/>
      <c r="V20" s="539"/>
      <c r="W20" s="539">
        <f t="shared" ref="W20" si="0">IF(W18=0, "-", SUM(W19)/W18)</f>
        <v>0.53319687558817996</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4" t="s">
        <v>476</v>
      </c>
      <c r="H21" s="925"/>
      <c r="I21" s="925"/>
      <c r="J21" s="925"/>
      <c r="K21" s="925"/>
      <c r="L21" s="925"/>
      <c r="M21" s="925"/>
      <c r="N21" s="925"/>
      <c r="O21" s="925"/>
      <c r="P21" s="539">
        <f>IF(P19=0, "-", SUM(P19)/SUM(P13,P14))</f>
        <v>0.50280886451099216</v>
      </c>
      <c r="Q21" s="539"/>
      <c r="R21" s="539"/>
      <c r="S21" s="539"/>
      <c r="T21" s="539"/>
      <c r="U21" s="539"/>
      <c r="V21" s="539"/>
      <c r="W21" s="539">
        <f t="shared" ref="W21" si="2">IF(W19=0, "-", SUM(W19)/SUM(W13,W14))</f>
        <v>0.53319687558817996</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598</v>
      </c>
      <c r="H23" s="187"/>
      <c r="I23" s="187"/>
      <c r="J23" s="187"/>
      <c r="K23" s="187"/>
      <c r="L23" s="187"/>
      <c r="M23" s="187"/>
      <c r="N23" s="187"/>
      <c r="O23" s="188"/>
      <c r="P23" s="105">
        <v>50202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599</v>
      </c>
      <c r="H24" s="190"/>
      <c r="I24" s="190"/>
      <c r="J24" s="190"/>
      <c r="K24" s="190"/>
      <c r="L24" s="190"/>
      <c r="M24" s="190"/>
      <c r="N24" s="190"/>
      <c r="O24" s="191"/>
      <c r="P24" s="108">
        <v>2933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600</v>
      </c>
      <c r="H25" s="190"/>
      <c r="I25" s="190"/>
      <c r="J25" s="190"/>
      <c r="K25" s="190"/>
      <c r="L25" s="190"/>
      <c r="M25" s="190"/>
      <c r="N25" s="190"/>
      <c r="O25" s="191"/>
      <c r="P25" s="108">
        <v>15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601</v>
      </c>
      <c r="H26" s="190"/>
      <c r="I26" s="190"/>
      <c r="J26" s="190"/>
      <c r="K26" s="190"/>
      <c r="L26" s="190"/>
      <c r="M26" s="190"/>
      <c r="N26" s="190"/>
      <c r="O26" s="191"/>
      <c r="P26" s="108">
        <v>13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456</v>
      </c>
      <c r="H29" s="196"/>
      <c r="I29" s="196"/>
      <c r="J29" s="196"/>
      <c r="K29" s="196"/>
      <c r="L29" s="196"/>
      <c r="M29" s="196"/>
      <c r="N29" s="196"/>
      <c r="O29" s="197"/>
      <c r="P29" s="108">
        <f>AK13</f>
        <v>53163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471</v>
      </c>
      <c r="B30" s="510"/>
      <c r="C30" s="510"/>
      <c r="D30" s="510"/>
      <c r="E30" s="510"/>
      <c r="F30" s="511"/>
      <c r="G30" s="648"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9" t="s">
        <v>354</v>
      </c>
      <c r="AR30" s="640"/>
      <c r="AS30" s="640"/>
      <c r="AT30" s="641"/>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573</v>
      </c>
      <c r="AR31" s="136"/>
      <c r="AS31" s="137" t="s">
        <v>355</v>
      </c>
      <c r="AT31" s="172"/>
      <c r="AU31" s="271" t="s">
        <v>577</v>
      </c>
      <c r="AV31" s="271"/>
      <c r="AW31" s="379" t="s">
        <v>300</v>
      </c>
      <c r="AX31" s="380"/>
    </row>
    <row r="32" spans="1:50" ht="23.25" customHeight="1" x14ac:dyDescent="0.2">
      <c r="A32" s="515"/>
      <c r="B32" s="513"/>
      <c r="C32" s="513"/>
      <c r="D32" s="513"/>
      <c r="E32" s="513"/>
      <c r="F32" s="514"/>
      <c r="G32" s="540" t="s">
        <v>573</v>
      </c>
      <c r="H32" s="541"/>
      <c r="I32" s="541"/>
      <c r="J32" s="541"/>
      <c r="K32" s="541"/>
      <c r="L32" s="541"/>
      <c r="M32" s="541"/>
      <c r="N32" s="541"/>
      <c r="O32" s="542"/>
      <c r="P32" s="161" t="s">
        <v>576</v>
      </c>
      <c r="Q32" s="161"/>
      <c r="R32" s="161"/>
      <c r="S32" s="161"/>
      <c r="T32" s="161"/>
      <c r="U32" s="161"/>
      <c r="V32" s="161"/>
      <c r="W32" s="161"/>
      <c r="X32" s="231"/>
      <c r="Y32" s="338" t="s">
        <v>12</v>
      </c>
      <c r="Z32" s="549"/>
      <c r="AA32" s="550"/>
      <c r="AB32" s="551" t="s">
        <v>573</v>
      </c>
      <c r="AC32" s="551"/>
      <c r="AD32" s="551"/>
      <c r="AE32" s="364" t="s">
        <v>573</v>
      </c>
      <c r="AF32" s="365"/>
      <c r="AG32" s="365"/>
      <c r="AH32" s="365"/>
      <c r="AI32" s="364" t="s">
        <v>573</v>
      </c>
      <c r="AJ32" s="365"/>
      <c r="AK32" s="365"/>
      <c r="AL32" s="365"/>
      <c r="AM32" s="364" t="s">
        <v>573</v>
      </c>
      <c r="AN32" s="365"/>
      <c r="AO32" s="365"/>
      <c r="AP32" s="365"/>
      <c r="AQ32" s="111" t="s">
        <v>573</v>
      </c>
      <c r="AR32" s="112"/>
      <c r="AS32" s="112"/>
      <c r="AT32" s="113"/>
      <c r="AU32" s="365" t="s">
        <v>577</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573</v>
      </c>
      <c r="AC33" s="522"/>
      <c r="AD33" s="522"/>
      <c r="AE33" s="364" t="s">
        <v>577</v>
      </c>
      <c r="AF33" s="365"/>
      <c r="AG33" s="365"/>
      <c r="AH33" s="365"/>
      <c r="AI33" s="364" t="s">
        <v>576</v>
      </c>
      <c r="AJ33" s="365"/>
      <c r="AK33" s="365"/>
      <c r="AL33" s="365"/>
      <c r="AM33" s="364" t="s">
        <v>573</v>
      </c>
      <c r="AN33" s="365"/>
      <c r="AO33" s="365"/>
      <c r="AP33" s="365"/>
      <c r="AQ33" s="111" t="s">
        <v>573</v>
      </c>
      <c r="AR33" s="112"/>
      <c r="AS33" s="112"/>
      <c r="AT33" s="113"/>
      <c r="AU33" s="365" t="s">
        <v>576</v>
      </c>
      <c r="AV33" s="365"/>
      <c r="AW33" s="365"/>
      <c r="AX33" s="367"/>
    </row>
    <row r="34" spans="1:50" ht="23.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573</v>
      </c>
      <c r="AF34" s="365"/>
      <c r="AG34" s="365"/>
      <c r="AH34" s="365"/>
      <c r="AI34" s="364" t="s">
        <v>574</v>
      </c>
      <c r="AJ34" s="365"/>
      <c r="AK34" s="365"/>
      <c r="AL34" s="365"/>
      <c r="AM34" s="364" t="s">
        <v>577</v>
      </c>
      <c r="AN34" s="365"/>
      <c r="AO34" s="365"/>
      <c r="AP34" s="365"/>
      <c r="AQ34" s="111" t="s">
        <v>574</v>
      </c>
      <c r="AR34" s="112"/>
      <c r="AS34" s="112"/>
      <c r="AT34" s="113"/>
      <c r="AU34" s="365" t="s">
        <v>573</v>
      </c>
      <c r="AV34" s="365"/>
      <c r="AW34" s="365"/>
      <c r="AX34" s="367"/>
    </row>
    <row r="35" spans="1:50" ht="23.25" customHeight="1" x14ac:dyDescent="0.2">
      <c r="A35" s="895" t="s">
        <v>503</v>
      </c>
      <c r="B35" s="896"/>
      <c r="C35" s="896"/>
      <c r="D35" s="896"/>
      <c r="E35" s="896"/>
      <c r="F35" s="897"/>
      <c r="G35" s="901" t="s">
        <v>578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2">
      <c r="A37" s="642" t="s">
        <v>471</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2">
      <c r="A44" s="642" t="s">
        <v>471</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2">
      <c r="A51" s="512" t="s">
        <v>471</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2">
      <c r="A58" s="512" t="s">
        <v>471</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2">
      <c r="A65" s="856" t="s">
        <v>472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467</v>
      </c>
      <c r="X65" s="868"/>
      <c r="Y65" s="871"/>
      <c r="Z65" s="871"/>
      <c r="AA65" s="872"/>
      <c r="AB65" s="865" t="s">
        <v>11</v>
      </c>
      <c r="AC65" s="861"/>
      <c r="AD65" s="862"/>
      <c r="AE65" s="368" t="s">
        <v>533</v>
      </c>
      <c r="AF65" s="369"/>
      <c r="AG65" s="369"/>
      <c r="AH65" s="370"/>
      <c r="AI65" s="368" t="s">
        <v>530</v>
      </c>
      <c r="AJ65" s="369"/>
      <c r="AK65" s="369"/>
      <c r="AL65" s="370"/>
      <c r="AM65" s="375" t="s">
        <v>525</v>
      </c>
      <c r="AN65" s="375"/>
      <c r="AO65" s="375"/>
      <c r="AP65" s="368"/>
      <c r="AQ65" s="865" t="s">
        <v>354</v>
      </c>
      <c r="AR65" s="861"/>
      <c r="AS65" s="861"/>
      <c r="AT65" s="862"/>
      <c r="AU65" s="974" t="s">
        <v>253</v>
      </c>
      <c r="AV65" s="974"/>
      <c r="AW65" s="974"/>
      <c r="AX65" s="975"/>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470</v>
      </c>
      <c r="AX66" s="976"/>
    </row>
    <row r="67" spans="1:50" ht="23.25" hidden="1" customHeight="1" x14ac:dyDescent="0.2">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493</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493</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494</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2">
      <c r="A70" s="849" t="s">
        <v>477</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492</v>
      </c>
      <c r="X70" s="942"/>
      <c r="Y70" s="947" t="s">
        <v>12</v>
      </c>
      <c r="Z70" s="947"/>
      <c r="AA70" s="948"/>
      <c r="AB70" s="949" t="s">
        <v>493</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493</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494</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5" t="s">
        <v>472</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2">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09" t="s">
        <v>506</v>
      </c>
      <c r="B78" s="910"/>
      <c r="C78" s="910"/>
      <c r="D78" s="910"/>
      <c r="E78" s="907" t="s">
        <v>449</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466</v>
      </c>
      <c r="AP79" s="149"/>
      <c r="AQ79" s="149"/>
      <c r="AR79" s="81" t="s">
        <v>464</v>
      </c>
      <c r="AS79" s="148"/>
      <c r="AT79" s="149"/>
      <c r="AU79" s="149"/>
      <c r="AV79" s="149"/>
      <c r="AW79" s="149"/>
      <c r="AX79" s="150"/>
    </row>
    <row r="80" spans="1:50" ht="18.75" customHeight="1" x14ac:dyDescent="0.2">
      <c r="A80" s="519" t="s">
        <v>266</v>
      </c>
      <c r="B80" s="844" t="s">
        <v>463</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558</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x14ac:dyDescent="0.2">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20"/>
      <c r="B82" s="847"/>
      <c r="C82" s="552"/>
      <c r="D82" s="552"/>
      <c r="E82" s="552"/>
      <c r="F82" s="553"/>
      <c r="G82" s="501" t="s">
        <v>602</v>
      </c>
      <c r="H82" s="501"/>
      <c r="I82" s="501"/>
      <c r="J82" s="501"/>
      <c r="K82" s="501"/>
      <c r="L82" s="501"/>
      <c r="M82" s="501"/>
      <c r="N82" s="501"/>
      <c r="O82" s="501"/>
      <c r="P82" s="501"/>
      <c r="Q82" s="501"/>
      <c r="R82" s="501"/>
      <c r="S82" s="501"/>
      <c r="T82" s="501"/>
      <c r="U82" s="501"/>
      <c r="V82" s="501"/>
      <c r="W82" s="501"/>
      <c r="X82" s="501"/>
      <c r="Y82" s="501"/>
      <c r="Z82" s="501"/>
      <c r="AA82" s="750"/>
      <c r="AB82" s="500" t="s">
        <v>603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2">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20"/>
      <c r="B86" s="552"/>
      <c r="C86" s="552"/>
      <c r="D86" s="552"/>
      <c r="E86" s="552"/>
      <c r="F86" s="553"/>
      <c r="G86" s="567"/>
      <c r="H86" s="379"/>
      <c r="I86" s="379"/>
      <c r="J86" s="379"/>
      <c r="K86" s="379"/>
      <c r="L86" s="379"/>
      <c r="M86" s="379"/>
      <c r="N86" s="379"/>
      <c r="O86" s="568"/>
      <c r="P86" s="581"/>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573</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20"/>
      <c r="B87" s="552"/>
      <c r="C87" s="552"/>
      <c r="D87" s="552"/>
      <c r="E87" s="552"/>
      <c r="F87" s="553"/>
      <c r="G87" s="230" t="s">
        <v>604</v>
      </c>
      <c r="H87" s="161"/>
      <c r="I87" s="161"/>
      <c r="J87" s="161"/>
      <c r="K87" s="161"/>
      <c r="L87" s="161"/>
      <c r="M87" s="161"/>
      <c r="N87" s="161"/>
      <c r="O87" s="231"/>
      <c r="P87" s="161" t="s">
        <v>605</v>
      </c>
      <c r="Q87" s="797"/>
      <c r="R87" s="797"/>
      <c r="S87" s="797"/>
      <c r="T87" s="797"/>
      <c r="U87" s="797"/>
      <c r="V87" s="797"/>
      <c r="W87" s="797"/>
      <c r="X87" s="798"/>
      <c r="Y87" s="753" t="s">
        <v>62</v>
      </c>
      <c r="Z87" s="754"/>
      <c r="AA87" s="755"/>
      <c r="AB87" s="551" t="s">
        <v>606</v>
      </c>
      <c r="AC87" s="551"/>
      <c r="AD87" s="551"/>
      <c r="AE87" s="364">
        <v>11367</v>
      </c>
      <c r="AF87" s="365"/>
      <c r="AG87" s="365"/>
      <c r="AH87" s="365"/>
      <c r="AI87" s="364">
        <v>22663</v>
      </c>
      <c r="AJ87" s="365"/>
      <c r="AK87" s="365"/>
      <c r="AL87" s="365"/>
      <c r="AM87" s="364"/>
      <c r="AN87" s="365"/>
      <c r="AO87" s="365"/>
      <c r="AP87" s="365"/>
      <c r="AQ87" s="111" t="s">
        <v>573</v>
      </c>
      <c r="AR87" s="112"/>
      <c r="AS87" s="112"/>
      <c r="AT87" s="113"/>
      <c r="AU87" s="365" t="s">
        <v>579</v>
      </c>
      <c r="AV87" s="365"/>
      <c r="AW87" s="365"/>
      <c r="AX87" s="367"/>
    </row>
    <row r="88" spans="1:60" ht="23.25" customHeight="1" x14ac:dyDescent="0.2">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7" t="s">
        <v>54</v>
      </c>
      <c r="Z88" s="728"/>
      <c r="AA88" s="729"/>
      <c r="AB88" s="522" t="s">
        <v>606</v>
      </c>
      <c r="AC88" s="522"/>
      <c r="AD88" s="522"/>
      <c r="AE88" s="364">
        <v>22607</v>
      </c>
      <c r="AF88" s="365"/>
      <c r="AG88" s="365"/>
      <c r="AH88" s="365"/>
      <c r="AI88" s="364">
        <v>42504</v>
      </c>
      <c r="AJ88" s="365"/>
      <c r="AK88" s="365"/>
      <c r="AL88" s="365"/>
      <c r="AM88" s="364">
        <v>20523</v>
      </c>
      <c r="AN88" s="365"/>
      <c r="AO88" s="365"/>
      <c r="AP88" s="365"/>
      <c r="AQ88" s="111" t="s">
        <v>579</v>
      </c>
      <c r="AR88" s="112"/>
      <c r="AS88" s="112"/>
      <c r="AT88" s="113"/>
      <c r="AU88" s="365">
        <v>53163</v>
      </c>
      <c r="AV88" s="365"/>
      <c r="AW88" s="365"/>
      <c r="AX88" s="367"/>
      <c r="AY88" s="10"/>
      <c r="AZ88" s="10"/>
      <c r="BA88" s="10"/>
      <c r="BB88" s="10"/>
      <c r="BC88" s="10"/>
    </row>
    <row r="89" spans="1:60" ht="23.25" customHeight="1" thickBot="1" x14ac:dyDescent="0.2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7" t="s">
        <v>13</v>
      </c>
      <c r="Z89" s="728"/>
      <c r="AA89" s="729"/>
      <c r="AB89" s="461" t="s">
        <v>14</v>
      </c>
      <c r="AC89" s="461"/>
      <c r="AD89" s="461"/>
      <c r="AE89" s="364">
        <v>50</v>
      </c>
      <c r="AF89" s="365"/>
      <c r="AG89" s="365"/>
      <c r="AH89" s="365"/>
      <c r="AI89" s="364">
        <v>53</v>
      </c>
      <c r="AJ89" s="365"/>
      <c r="AK89" s="365"/>
      <c r="AL89" s="365"/>
      <c r="AM89" s="364"/>
      <c r="AN89" s="365"/>
      <c r="AO89" s="365"/>
      <c r="AP89" s="365"/>
      <c r="AQ89" s="111" t="s">
        <v>580</v>
      </c>
      <c r="AR89" s="112"/>
      <c r="AS89" s="112"/>
      <c r="AT89" s="113"/>
      <c r="AU89" s="365" t="s">
        <v>573</v>
      </c>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1"/>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3" t="s">
        <v>62</v>
      </c>
      <c r="Z92" s="754"/>
      <c r="AA92" s="75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7" t="s">
        <v>54</v>
      </c>
      <c r="Z93" s="728"/>
      <c r="AA93" s="72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7" t="s">
        <v>13</v>
      </c>
      <c r="Z94" s="728"/>
      <c r="AA94" s="72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1"/>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3" t="s">
        <v>62</v>
      </c>
      <c r="Z97" s="754"/>
      <c r="AA97" s="75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7" t="s">
        <v>54</v>
      </c>
      <c r="Z98" s="728"/>
      <c r="AA98" s="72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473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533</v>
      </c>
      <c r="AF100" s="822"/>
      <c r="AG100" s="822"/>
      <c r="AH100" s="823"/>
      <c r="AI100" s="821" t="s">
        <v>530</v>
      </c>
      <c r="AJ100" s="822"/>
      <c r="AK100" s="822"/>
      <c r="AL100" s="823"/>
      <c r="AM100" s="821" t="s">
        <v>526</v>
      </c>
      <c r="AN100" s="822"/>
      <c r="AO100" s="822"/>
      <c r="AP100" s="823"/>
      <c r="AQ100" s="926" t="s">
        <v>519</v>
      </c>
      <c r="AR100" s="927"/>
      <c r="AS100" s="927"/>
      <c r="AT100" s="928"/>
      <c r="AU100" s="926" t="s">
        <v>516</v>
      </c>
      <c r="AV100" s="927"/>
      <c r="AW100" s="927"/>
      <c r="AX100" s="929"/>
    </row>
    <row r="101" spans="1:60" ht="23.25" customHeight="1" x14ac:dyDescent="0.2">
      <c r="A101" s="491"/>
      <c r="B101" s="492"/>
      <c r="C101" s="492"/>
      <c r="D101" s="492"/>
      <c r="E101" s="492"/>
      <c r="F101" s="493"/>
      <c r="G101" s="161" t="s">
        <v>607</v>
      </c>
      <c r="H101" s="161"/>
      <c r="I101" s="161"/>
      <c r="J101" s="161"/>
      <c r="K101" s="161"/>
      <c r="L101" s="161"/>
      <c r="M101" s="161"/>
      <c r="N101" s="161"/>
      <c r="O101" s="161"/>
      <c r="P101" s="161"/>
      <c r="Q101" s="161"/>
      <c r="R101" s="161"/>
      <c r="S101" s="161"/>
      <c r="T101" s="161"/>
      <c r="U101" s="161"/>
      <c r="V101" s="161"/>
      <c r="W101" s="161"/>
      <c r="X101" s="231"/>
      <c r="Y101" s="811" t="s">
        <v>55</v>
      </c>
      <c r="Z101" s="713"/>
      <c r="AA101" s="714"/>
      <c r="AB101" s="551" t="s">
        <v>608</v>
      </c>
      <c r="AC101" s="551"/>
      <c r="AD101" s="551"/>
      <c r="AE101" s="364">
        <v>30699</v>
      </c>
      <c r="AF101" s="365"/>
      <c r="AG101" s="365"/>
      <c r="AH101" s="366"/>
      <c r="AI101" s="364">
        <v>35943</v>
      </c>
      <c r="AJ101" s="365"/>
      <c r="AK101" s="365"/>
      <c r="AL101" s="366"/>
      <c r="AM101" s="364"/>
      <c r="AN101" s="365"/>
      <c r="AO101" s="365"/>
      <c r="AP101" s="366"/>
      <c r="AQ101" s="364" t="s">
        <v>573</v>
      </c>
      <c r="AR101" s="365"/>
      <c r="AS101" s="365"/>
      <c r="AT101" s="366"/>
      <c r="AU101" s="364" t="s">
        <v>573</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608</v>
      </c>
      <c r="AC102" s="551"/>
      <c r="AD102" s="551"/>
      <c r="AE102" s="358" t="s">
        <v>609</v>
      </c>
      <c r="AF102" s="358"/>
      <c r="AG102" s="358"/>
      <c r="AH102" s="358"/>
      <c r="AI102" s="358" t="s">
        <v>609</v>
      </c>
      <c r="AJ102" s="358"/>
      <c r="AK102" s="358"/>
      <c r="AL102" s="358"/>
      <c r="AM102" s="358" t="s">
        <v>610</v>
      </c>
      <c r="AN102" s="358"/>
      <c r="AO102" s="358"/>
      <c r="AP102" s="358"/>
      <c r="AQ102" s="812" t="s">
        <v>657</v>
      </c>
      <c r="AR102" s="813"/>
      <c r="AS102" s="813"/>
      <c r="AT102" s="814"/>
      <c r="AU102" s="812" t="s">
        <v>573</v>
      </c>
      <c r="AV102" s="813"/>
      <c r="AW102" s="813"/>
      <c r="AX102" s="814"/>
    </row>
    <row r="103" spans="1:60" ht="31.5" hidden="1" customHeight="1" x14ac:dyDescent="0.2">
      <c r="A103" s="488" t="s">
        <v>473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2">
      <c r="A106" s="488" t="s">
        <v>473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2">
      <c r="A109" s="488" t="s">
        <v>473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2">
      <c r="A112" s="488" t="s">
        <v>473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2">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611</v>
      </c>
      <c r="AC116" s="301"/>
      <c r="AD116" s="302"/>
      <c r="AE116" s="358">
        <v>370</v>
      </c>
      <c r="AF116" s="358"/>
      <c r="AG116" s="358"/>
      <c r="AH116" s="358"/>
      <c r="AI116" s="358">
        <v>631</v>
      </c>
      <c r="AJ116" s="358"/>
      <c r="AK116" s="358"/>
      <c r="AL116" s="358"/>
      <c r="AM116" s="358"/>
      <c r="AN116" s="358"/>
      <c r="AO116" s="358"/>
      <c r="AP116" s="358"/>
      <c r="AQ116" s="364" t="s">
        <v>573</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612</v>
      </c>
      <c r="AC117" s="342"/>
      <c r="AD117" s="343"/>
      <c r="AE117" s="306" t="s">
        <v>614</v>
      </c>
      <c r="AF117" s="306"/>
      <c r="AG117" s="306"/>
      <c r="AH117" s="306"/>
      <c r="AI117" s="306" t="s">
        <v>615</v>
      </c>
      <c r="AJ117" s="306"/>
      <c r="AK117" s="306"/>
      <c r="AL117" s="306"/>
      <c r="AM117" s="306"/>
      <c r="AN117" s="306"/>
      <c r="AO117" s="306"/>
      <c r="AP117" s="306"/>
      <c r="AQ117" s="306" t="s">
        <v>573</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2">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2">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2">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2">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1" t="s">
        <v>563</v>
      </c>
      <c r="B130" s="989"/>
      <c r="C130" s="988" t="s">
        <v>358</v>
      </c>
      <c r="D130" s="989"/>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2"/>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2">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576</v>
      </c>
      <c r="AV133" s="136"/>
      <c r="AW133" s="137" t="s">
        <v>300</v>
      </c>
      <c r="AX133" s="138"/>
    </row>
    <row r="134" spans="1:50" ht="39.75" customHeight="1" x14ac:dyDescent="0.2">
      <c r="A134" s="992"/>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573</v>
      </c>
      <c r="AC134" s="221"/>
      <c r="AD134" s="221"/>
      <c r="AE134" s="266" t="s">
        <v>574</v>
      </c>
      <c r="AF134" s="112"/>
      <c r="AG134" s="112"/>
      <c r="AH134" s="112"/>
      <c r="AI134" s="266" t="s">
        <v>573</v>
      </c>
      <c r="AJ134" s="112"/>
      <c r="AK134" s="112"/>
      <c r="AL134" s="112"/>
      <c r="AM134" s="266" t="s">
        <v>573</v>
      </c>
      <c r="AN134" s="112"/>
      <c r="AO134" s="112"/>
      <c r="AP134" s="112"/>
      <c r="AQ134" s="266" t="s">
        <v>585</v>
      </c>
      <c r="AR134" s="112"/>
      <c r="AS134" s="112"/>
      <c r="AT134" s="112"/>
      <c r="AU134" s="266" t="s">
        <v>573</v>
      </c>
      <c r="AV134" s="112"/>
      <c r="AW134" s="112"/>
      <c r="AX134" s="222"/>
    </row>
    <row r="135" spans="1:50" ht="39.75" customHeight="1" x14ac:dyDescent="0.2">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573</v>
      </c>
      <c r="AF135" s="112"/>
      <c r="AG135" s="112"/>
      <c r="AH135" s="112"/>
      <c r="AI135" s="266" t="s">
        <v>573</v>
      </c>
      <c r="AJ135" s="112"/>
      <c r="AK135" s="112"/>
      <c r="AL135" s="112"/>
      <c r="AM135" s="266" t="s">
        <v>573</v>
      </c>
      <c r="AN135" s="112"/>
      <c r="AO135" s="112"/>
      <c r="AP135" s="112"/>
      <c r="AQ135" s="266" t="s">
        <v>574</v>
      </c>
      <c r="AR135" s="112"/>
      <c r="AS135" s="112"/>
      <c r="AT135" s="112"/>
      <c r="AU135" s="266" t="s">
        <v>581</v>
      </c>
      <c r="AV135" s="112"/>
      <c r="AW135" s="112"/>
      <c r="AX135" s="222"/>
    </row>
    <row r="136" spans="1:50" ht="18.75" hidden="1" customHeight="1" x14ac:dyDescent="0.2">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2">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2">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2">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2">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99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2">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992"/>
      <c r="B154" s="252"/>
      <c r="C154" s="251"/>
      <c r="D154" s="252"/>
      <c r="E154" s="251"/>
      <c r="F154" s="314"/>
      <c r="G154" s="230" t="s">
        <v>573</v>
      </c>
      <c r="H154" s="161"/>
      <c r="I154" s="161"/>
      <c r="J154" s="161"/>
      <c r="K154" s="161"/>
      <c r="L154" s="161"/>
      <c r="M154" s="161"/>
      <c r="N154" s="161"/>
      <c r="O154" s="161"/>
      <c r="P154" s="231"/>
      <c r="Q154" s="160" t="s">
        <v>573</v>
      </c>
      <c r="R154" s="161"/>
      <c r="S154" s="161"/>
      <c r="T154" s="161"/>
      <c r="U154" s="161"/>
      <c r="V154" s="161"/>
      <c r="W154" s="161"/>
      <c r="X154" s="161"/>
      <c r="Y154" s="161"/>
      <c r="Z154" s="161"/>
      <c r="AA154" s="921"/>
      <c r="AB154" s="255" t="s">
        <v>578</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t="s">
        <v>573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2"/>
      <c r="B188" s="252"/>
      <c r="C188" s="251"/>
      <c r="D188" s="252"/>
      <c r="E188" s="160" t="s">
        <v>616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2">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2">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2">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2">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2">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2">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2">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2">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2">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2">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2">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2">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2">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2">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2">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2">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2">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2">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2">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2">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2">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2">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2">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2">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2"/>
      <c r="B430" s="252"/>
      <c r="C430" s="249" t="s">
        <v>559</v>
      </c>
      <c r="D430" s="250"/>
      <c r="E430" s="238" t="s">
        <v>543</v>
      </c>
      <c r="F430" s="448"/>
      <c r="G430" s="240" t="s">
        <v>374</v>
      </c>
      <c r="H430" s="158"/>
      <c r="I430" s="158"/>
      <c r="J430" s="241" t="s">
        <v>572</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2">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2">
      <c r="A433" s="992"/>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2"/>
      <c r="AI433" s="111" t="s">
        <v>573</v>
      </c>
      <c r="AJ433" s="112"/>
      <c r="AK433" s="112"/>
      <c r="AL433" s="112"/>
      <c r="AM433" s="111" t="s">
        <v>585</v>
      </c>
      <c r="AN433" s="112"/>
      <c r="AO433" s="112"/>
      <c r="AP433" s="113"/>
      <c r="AQ433" s="111" t="s">
        <v>573</v>
      </c>
      <c r="AR433" s="112"/>
      <c r="AS433" s="112"/>
      <c r="AT433" s="113"/>
      <c r="AU433" s="112" t="s">
        <v>573</v>
      </c>
      <c r="AV433" s="112"/>
      <c r="AW433" s="112"/>
      <c r="AX433" s="222"/>
    </row>
    <row r="434" spans="1:50" ht="23.25" customHeight="1" x14ac:dyDescent="0.2">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586</v>
      </c>
      <c r="AJ434" s="112"/>
      <c r="AK434" s="112"/>
      <c r="AL434" s="112"/>
      <c r="AM434" s="111" t="s">
        <v>573</v>
      </c>
      <c r="AN434" s="112"/>
      <c r="AO434" s="112"/>
      <c r="AP434" s="113"/>
      <c r="AQ434" s="111" t="s">
        <v>585</v>
      </c>
      <c r="AR434" s="112"/>
      <c r="AS434" s="112"/>
      <c r="AT434" s="113"/>
      <c r="AU434" s="112" t="s">
        <v>573</v>
      </c>
      <c r="AV434" s="112"/>
      <c r="AW434" s="112"/>
      <c r="AX434" s="222"/>
    </row>
    <row r="435" spans="1:50" ht="23.25" customHeight="1" x14ac:dyDescent="0.2">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573</v>
      </c>
      <c r="AJ435" s="112"/>
      <c r="AK435" s="112"/>
      <c r="AL435" s="112"/>
      <c r="AM435" s="111" t="s">
        <v>585</v>
      </c>
      <c r="AN435" s="112"/>
      <c r="AO435" s="112"/>
      <c r="AP435" s="113"/>
      <c r="AQ435" s="111" t="s">
        <v>573</v>
      </c>
      <c r="AR435" s="112"/>
      <c r="AS435" s="112"/>
      <c r="AT435" s="113"/>
      <c r="AU435" s="112" t="s">
        <v>573</v>
      </c>
      <c r="AV435" s="112"/>
      <c r="AW435" s="112"/>
      <c r="AX435" s="222"/>
    </row>
    <row r="436" spans="1:50" ht="18.75" hidden="1" customHeight="1" x14ac:dyDescent="0.2">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2">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2">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2">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2">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2">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589</v>
      </c>
      <c r="AV457" s="136"/>
      <c r="AW457" s="137" t="s">
        <v>300</v>
      </c>
      <c r="AX457" s="138"/>
    </row>
    <row r="458" spans="1:50" ht="23.25" customHeight="1" x14ac:dyDescent="0.2">
      <c r="A458" s="992"/>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587</v>
      </c>
      <c r="AJ458" s="112"/>
      <c r="AK458" s="112"/>
      <c r="AL458" s="112"/>
      <c r="AM458" s="111" t="s">
        <v>574</v>
      </c>
      <c r="AN458" s="112"/>
      <c r="AO458" s="112"/>
      <c r="AP458" s="113"/>
      <c r="AQ458" s="111" t="s">
        <v>573</v>
      </c>
      <c r="AR458" s="112"/>
      <c r="AS458" s="112"/>
      <c r="AT458" s="113"/>
      <c r="AU458" s="112" t="s">
        <v>576</v>
      </c>
      <c r="AV458" s="112"/>
      <c r="AW458" s="112"/>
      <c r="AX458" s="222"/>
    </row>
    <row r="459" spans="1:50" ht="23.25" customHeight="1" x14ac:dyDescent="0.2">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575</v>
      </c>
      <c r="AF459" s="112"/>
      <c r="AG459" s="112"/>
      <c r="AH459" s="113"/>
      <c r="AI459" s="111" t="s">
        <v>573</v>
      </c>
      <c r="AJ459" s="112"/>
      <c r="AK459" s="112"/>
      <c r="AL459" s="112"/>
      <c r="AM459" s="111" t="s">
        <v>573</v>
      </c>
      <c r="AN459" s="112"/>
      <c r="AO459" s="112"/>
      <c r="AP459" s="113"/>
      <c r="AQ459" s="111" t="s">
        <v>588</v>
      </c>
      <c r="AR459" s="112"/>
      <c r="AS459" s="112"/>
      <c r="AT459" s="113"/>
      <c r="AU459" s="112" t="s">
        <v>573</v>
      </c>
      <c r="AV459" s="112"/>
      <c r="AW459" s="112"/>
      <c r="AX459" s="222"/>
    </row>
    <row r="460" spans="1:50" ht="23.25" customHeight="1" x14ac:dyDescent="0.2">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581</v>
      </c>
      <c r="AJ460" s="112"/>
      <c r="AK460" s="112"/>
      <c r="AL460" s="112"/>
      <c r="AM460" s="111" t="s">
        <v>579</v>
      </c>
      <c r="AN460" s="112"/>
      <c r="AO460" s="112"/>
      <c r="AP460" s="113"/>
      <c r="AQ460" s="111" t="s">
        <v>573</v>
      </c>
      <c r="AR460" s="112"/>
      <c r="AS460" s="112"/>
      <c r="AT460" s="113"/>
      <c r="AU460" s="112" t="s">
        <v>580</v>
      </c>
      <c r="AV460" s="112"/>
      <c r="AW460" s="112"/>
      <c r="AX460" s="222"/>
    </row>
    <row r="461" spans="1:50" ht="18.75" hidden="1" customHeight="1" x14ac:dyDescent="0.2">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2">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2">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2">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2">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2"/>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2">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2">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2">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2">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2">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2">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2">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2">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2">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2">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2">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2">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2">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2">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2">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2">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2">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2">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2">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2">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2">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2">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2">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2">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2">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2">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2">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2">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2">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2">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2">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2">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2">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2">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2">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2">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2">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2">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2">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2">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95" customHeight="1" x14ac:dyDescent="0.2">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571</v>
      </c>
      <c r="AE702" s="894"/>
      <c r="AF702" s="894"/>
      <c r="AG702" s="883" t="s">
        <v>617</v>
      </c>
      <c r="AH702" s="884"/>
      <c r="AI702" s="884"/>
      <c r="AJ702" s="884"/>
      <c r="AK702" s="884"/>
      <c r="AL702" s="884"/>
      <c r="AM702" s="884"/>
      <c r="AN702" s="884"/>
      <c r="AO702" s="884"/>
      <c r="AP702" s="884"/>
      <c r="AQ702" s="884"/>
      <c r="AR702" s="884"/>
      <c r="AS702" s="884"/>
      <c r="AT702" s="884"/>
      <c r="AU702" s="884"/>
      <c r="AV702" s="884"/>
      <c r="AW702" s="884"/>
      <c r="AX702" s="885"/>
    </row>
    <row r="703" spans="1:50" ht="30" customHeight="1" x14ac:dyDescent="0.2">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43.95" customHeight="1" x14ac:dyDescent="0.2">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590</v>
      </c>
      <c r="AE705" s="731"/>
      <c r="AF705" s="731"/>
      <c r="AG705" s="160" t="s">
        <v>573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6"/>
      <c r="B706" s="768"/>
      <c r="C706" s="615"/>
      <c r="D706" s="616"/>
      <c r="E706" s="681" t="s">
        <v>504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6"/>
      <c r="B707" s="768"/>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0"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571</v>
      </c>
      <c r="AE708" s="669"/>
      <c r="AF708" s="669"/>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590</v>
      </c>
      <c r="AE709" s="155"/>
      <c r="AF709" s="155"/>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590</v>
      </c>
      <c r="AE710" s="155"/>
      <c r="AF710" s="155"/>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30"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658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5" t="s">
        <v>573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69" t="s">
        <v>445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590</v>
      </c>
      <c r="AE714" s="593"/>
      <c r="AF714" s="594"/>
      <c r="AG714" s="687" t="s">
        <v>573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2">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775"/>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590</v>
      </c>
      <c r="AE716" s="757"/>
      <c r="AF716" s="757"/>
      <c r="AG716" s="665" t="s">
        <v>593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623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590</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9" t="s">
        <v>58</v>
      </c>
      <c r="B719" s="650"/>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68" t="s">
        <v>590</v>
      </c>
      <c r="AE719" s="669"/>
      <c r="AF719" s="669"/>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8" customHeight="1" x14ac:dyDescent="0.2">
      <c r="A720" s="651"/>
      <c r="B720" s="652"/>
      <c r="C720" s="933" t="s">
        <v>461</v>
      </c>
      <c r="D720" s="931"/>
      <c r="E720" s="931"/>
      <c r="F720" s="934"/>
      <c r="G720" s="930" t="s">
        <v>462</v>
      </c>
      <c r="H720" s="931"/>
      <c r="I720" s="931"/>
      <c r="J720" s="931"/>
      <c r="K720" s="931"/>
      <c r="L720" s="931"/>
      <c r="M720" s="931"/>
      <c r="N720" s="930" t="s">
        <v>465</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1"/>
      <c r="B721" s="652"/>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2">
      <c r="A722" s="651"/>
      <c r="B722" s="652"/>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2">
      <c r="A723" s="651"/>
      <c r="B723" s="652"/>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2">
      <c r="A724" s="651"/>
      <c r="B724" s="652"/>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2">
      <c r="A725" s="653"/>
      <c r="B725" s="654"/>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2" t="s">
        <v>48</v>
      </c>
      <c r="B726" s="623"/>
      <c r="C726" s="443" t="s">
        <v>53</v>
      </c>
      <c r="D726" s="582"/>
      <c r="E726" s="582"/>
      <c r="F726" s="583"/>
      <c r="G726" s="795" t="s">
        <v>661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5">
      <c r="A727" s="624"/>
      <c r="B727" s="625"/>
      <c r="C727" s="693" t="s">
        <v>57</v>
      </c>
      <c r="D727" s="694"/>
      <c r="E727" s="694"/>
      <c r="F727" s="695"/>
      <c r="G727" s="793" t="s">
        <v>659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5">
      <c r="A729" s="763" t="s">
        <v>663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35.2" customHeight="1" thickBot="1" x14ac:dyDescent="0.25">
      <c r="A735" s="612" t="s">
        <v>594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2" t="s">
        <v>474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123" t="s">
        <v>547</v>
      </c>
      <c r="B737" s="124"/>
      <c r="C737" s="124"/>
      <c r="D737" s="125"/>
      <c r="E737" s="122" t="s">
        <v>624</v>
      </c>
      <c r="F737" s="122"/>
      <c r="G737" s="122"/>
      <c r="H737" s="122"/>
      <c r="I737" s="122"/>
      <c r="J737" s="122"/>
      <c r="K737" s="122"/>
      <c r="L737" s="122"/>
      <c r="M737" s="122"/>
      <c r="N737" s="101" t="s">
        <v>540</v>
      </c>
      <c r="O737" s="101"/>
      <c r="P737" s="101"/>
      <c r="Q737" s="101"/>
      <c r="R737" s="122" t="s">
        <v>625</v>
      </c>
      <c r="S737" s="122"/>
      <c r="T737" s="122"/>
      <c r="U737" s="122"/>
      <c r="V737" s="122"/>
      <c r="W737" s="122"/>
      <c r="X737" s="122"/>
      <c r="Y737" s="122"/>
      <c r="Z737" s="122"/>
      <c r="AA737" s="101" t="s">
        <v>539</v>
      </c>
      <c r="AB737" s="101"/>
      <c r="AC737" s="101"/>
      <c r="AD737" s="101"/>
      <c r="AE737" s="122" t="s">
        <v>626</v>
      </c>
      <c r="AF737" s="122"/>
      <c r="AG737" s="122"/>
      <c r="AH737" s="122"/>
      <c r="AI737" s="122"/>
      <c r="AJ737" s="122"/>
      <c r="AK737" s="122"/>
      <c r="AL737" s="122"/>
      <c r="AM737" s="122"/>
      <c r="AN737" s="101" t="s">
        <v>538</v>
      </c>
      <c r="AO737" s="101"/>
      <c r="AP737" s="101"/>
      <c r="AQ737" s="101"/>
      <c r="AR737" s="102" t="s">
        <v>627</v>
      </c>
      <c r="AS737" s="103"/>
      <c r="AT737" s="103"/>
      <c r="AU737" s="103"/>
      <c r="AV737" s="103"/>
      <c r="AW737" s="103"/>
      <c r="AX737" s="104"/>
      <c r="AY737" s="89"/>
      <c r="AZ737" s="89"/>
    </row>
    <row r="738" spans="1:52" ht="24.75" customHeight="1" x14ac:dyDescent="0.2">
      <c r="A738" s="123" t="s">
        <v>537</v>
      </c>
      <c r="B738" s="124"/>
      <c r="C738" s="124"/>
      <c r="D738" s="125"/>
      <c r="E738" s="122" t="s">
        <v>628</v>
      </c>
      <c r="F738" s="122"/>
      <c r="G738" s="122"/>
      <c r="H738" s="122"/>
      <c r="I738" s="122"/>
      <c r="J738" s="122"/>
      <c r="K738" s="122"/>
      <c r="L738" s="122"/>
      <c r="M738" s="122"/>
      <c r="N738" s="101" t="s">
        <v>536</v>
      </c>
      <c r="O738" s="101"/>
      <c r="P738" s="101"/>
      <c r="Q738" s="101"/>
      <c r="R738" s="122" t="s">
        <v>629</v>
      </c>
      <c r="S738" s="122"/>
      <c r="T738" s="122"/>
      <c r="U738" s="122"/>
      <c r="V738" s="122"/>
      <c r="W738" s="122"/>
      <c r="X738" s="122"/>
      <c r="Y738" s="122"/>
      <c r="Z738" s="122"/>
      <c r="AA738" s="101" t="s">
        <v>535</v>
      </c>
      <c r="AB738" s="101"/>
      <c r="AC738" s="101"/>
      <c r="AD738" s="101"/>
      <c r="AE738" s="122" t="s">
        <v>630</v>
      </c>
      <c r="AF738" s="122"/>
      <c r="AG738" s="122"/>
      <c r="AH738" s="122"/>
      <c r="AI738" s="122"/>
      <c r="AJ738" s="122"/>
      <c r="AK738" s="122"/>
      <c r="AL738" s="122"/>
      <c r="AM738" s="122"/>
      <c r="AN738" s="101" t="s">
        <v>531</v>
      </c>
      <c r="AO738" s="101"/>
      <c r="AP738" s="101"/>
      <c r="AQ738" s="101"/>
      <c r="AR738" s="102" t="s">
        <v>631</v>
      </c>
      <c r="AS738" s="103"/>
      <c r="AT738" s="103"/>
      <c r="AU738" s="103"/>
      <c r="AV738" s="103"/>
      <c r="AW738" s="103"/>
      <c r="AX738" s="104"/>
    </row>
    <row r="739" spans="1:52" ht="24.75" customHeight="1" thickBot="1" x14ac:dyDescent="0.25">
      <c r="A739" s="126" t="s">
        <v>527</v>
      </c>
      <c r="B739" s="127"/>
      <c r="C739" s="127"/>
      <c r="D739" s="128"/>
      <c r="E739" s="129"/>
      <c r="F739" s="117"/>
      <c r="G739" s="117"/>
      <c r="H739" s="93" t="str">
        <f>IF(E739="", "", "(")</f>
        <v/>
      </c>
      <c r="I739" s="117"/>
      <c r="J739" s="117"/>
      <c r="K739" s="93" t="str">
        <f>IF(OR(I739="　", I739=""), "", "-")</f>
        <v/>
      </c>
      <c r="L739" s="118">
        <v>919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8" t="s">
        <v>509</v>
      </c>
      <c r="B779" s="759"/>
      <c r="C779" s="759"/>
      <c r="D779" s="759"/>
      <c r="E779" s="759"/>
      <c r="F779" s="760"/>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1.8" customHeight="1" x14ac:dyDescent="0.2">
      <c r="A781" s="556"/>
      <c r="B781" s="761"/>
      <c r="C781" s="761"/>
      <c r="D781" s="761"/>
      <c r="E781" s="761"/>
      <c r="F781" s="762"/>
      <c r="G781" s="449" t="s">
        <v>636</v>
      </c>
      <c r="H781" s="450"/>
      <c r="I781" s="450"/>
      <c r="J781" s="450"/>
      <c r="K781" s="451"/>
      <c r="L781" s="452" t="s">
        <v>637</v>
      </c>
      <c r="M781" s="453"/>
      <c r="N781" s="453"/>
      <c r="O781" s="453"/>
      <c r="P781" s="453"/>
      <c r="Q781" s="453"/>
      <c r="R781" s="453"/>
      <c r="S781" s="453"/>
      <c r="T781" s="453"/>
      <c r="U781" s="453"/>
      <c r="V781" s="453"/>
      <c r="W781" s="453"/>
      <c r="X781" s="454"/>
      <c r="Y781" s="455"/>
      <c r="Z781" s="456"/>
      <c r="AA781" s="456"/>
      <c r="AB781" s="557"/>
      <c r="AC781" s="449" t="s">
        <v>599</v>
      </c>
      <c r="AD781" s="450"/>
      <c r="AE781" s="450"/>
      <c r="AF781" s="450"/>
      <c r="AG781" s="451"/>
      <c r="AH781" s="452" t="s">
        <v>638</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2">
      <c r="A792" s="556"/>
      <c r="B792" s="761"/>
      <c r="C792" s="761"/>
      <c r="D792" s="761"/>
      <c r="E792" s="761"/>
      <c r="F792" s="762"/>
      <c r="G792" s="439" t="s">
        <v>634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635</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41.4" customHeight="1" x14ac:dyDescent="0.2">
      <c r="A794" s="556"/>
      <c r="B794" s="761"/>
      <c r="C794" s="761"/>
      <c r="D794" s="761"/>
      <c r="E794" s="761"/>
      <c r="F794" s="762"/>
      <c r="G794" s="449" t="s">
        <v>600</v>
      </c>
      <c r="H794" s="450"/>
      <c r="I794" s="450"/>
      <c r="J794" s="450"/>
      <c r="K794" s="451"/>
      <c r="L794" s="452" t="s">
        <v>639</v>
      </c>
      <c r="M794" s="453"/>
      <c r="N794" s="453"/>
      <c r="O794" s="453"/>
      <c r="P794" s="453"/>
      <c r="Q794" s="453"/>
      <c r="R794" s="453"/>
      <c r="S794" s="453"/>
      <c r="T794" s="453"/>
      <c r="U794" s="453"/>
      <c r="V794" s="453"/>
      <c r="W794" s="453"/>
      <c r="X794" s="454"/>
      <c r="Y794" s="455"/>
      <c r="Z794" s="456"/>
      <c r="AA794" s="456"/>
      <c r="AB794" s="557"/>
      <c r="AC794" s="449" t="s">
        <v>640</v>
      </c>
      <c r="AD794" s="450"/>
      <c r="AE794" s="450"/>
      <c r="AF794" s="450"/>
      <c r="AG794" s="451"/>
      <c r="AH794" s="452" t="s">
        <v>641</v>
      </c>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1"/>
      <c r="C805" s="761"/>
      <c r="D805" s="761"/>
      <c r="E805" s="761"/>
      <c r="F805" s="762"/>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466</v>
      </c>
      <c r="AM831" s="954"/>
      <c r="AN831" s="954"/>
      <c r="AO831" s="82" t="s">
        <v>464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642</v>
      </c>
      <c r="D837" s="418"/>
      <c r="E837" s="418"/>
      <c r="F837" s="418"/>
      <c r="G837" s="418"/>
      <c r="H837" s="418"/>
      <c r="I837" s="418"/>
      <c r="J837" s="419" t="s">
        <v>573</v>
      </c>
      <c r="K837" s="420"/>
      <c r="L837" s="420"/>
      <c r="M837" s="420"/>
      <c r="N837" s="420"/>
      <c r="O837" s="420"/>
      <c r="P837" s="425" t="s">
        <v>643</v>
      </c>
      <c r="Q837" s="317"/>
      <c r="R837" s="317"/>
      <c r="S837" s="317"/>
      <c r="T837" s="317"/>
      <c r="U837" s="317"/>
      <c r="V837" s="317"/>
      <c r="W837" s="317"/>
      <c r="X837" s="317"/>
      <c r="Y837" s="318"/>
      <c r="Z837" s="319"/>
      <c r="AA837" s="319"/>
      <c r="AB837" s="320"/>
      <c r="AC837" s="328" t="s">
        <v>196</v>
      </c>
      <c r="AD837" s="423"/>
      <c r="AE837" s="423"/>
      <c r="AF837" s="423"/>
      <c r="AG837" s="423"/>
      <c r="AH837" s="421" t="s">
        <v>573</v>
      </c>
      <c r="AI837" s="422"/>
      <c r="AJ837" s="422"/>
      <c r="AK837" s="422"/>
      <c r="AL837" s="325" t="s">
        <v>573</v>
      </c>
      <c r="AM837" s="326"/>
      <c r="AN837" s="326"/>
      <c r="AO837" s="327"/>
      <c r="AP837" s="321" t="s">
        <v>586</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44.4" customHeight="1" x14ac:dyDescent="0.2">
      <c r="A870" s="404">
        <v>1</v>
      </c>
      <c r="B870" s="404">
        <v>1</v>
      </c>
      <c r="C870" s="424" t="s">
        <v>644</v>
      </c>
      <c r="D870" s="418"/>
      <c r="E870" s="418"/>
      <c r="F870" s="418"/>
      <c r="G870" s="418"/>
      <c r="H870" s="418"/>
      <c r="I870" s="418"/>
      <c r="J870" s="419" t="s">
        <v>610</v>
      </c>
      <c r="K870" s="420"/>
      <c r="L870" s="420"/>
      <c r="M870" s="420"/>
      <c r="N870" s="420"/>
      <c r="O870" s="420"/>
      <c r="P870" s="425" t="s">
        <v>647</v>
      </c>
      <c r="Q870" s="317"/>
      <c r="R870" s="317"/>
      <c r="S870" s="317"/>
      <c r="T870" s="317"/>
      <c r="U870" s="317"/>
      <c r="V870" s="317"/>
      <c r="W870" s="317"/>
      <c r="X870" s="317"/>
      <c r="Y870" s="318"/>
      <c r="Z870" s="319"/>
      <c r="AA870" s="319"/>
      <c r="AB870" s="320"/>
      <c r="AC870" s="328" t="s">
        <v>196</v>
      </c>
      <c r="AD870" s="423"/>
      <c r="AE870" s="423"/>
      <c r="AF870" s="423"/>
      <c r="AG870" s="423"/>
      <c r="AH870" s="421" t="s">
        <v>649</v>
      </c>
      <c r="AI870" s="422"/>
      <c r="AJ870" s="422"/>
      <c r="AK870" s="422"/>
      <c r="AL870" s="325" t="s">
        <v>646</v>
      </c>
      <c r="AM870" s="326"/>
      <c r="AN870" s="326"/>
      <c r="AO870" s="327"/>
      <c r="AP870" s="321" t="s">
        <v>646</v>
      </c>
      <c r="AQ870" s="321"/>
      <c r="AR870" s="321"/>
      <c r="AS870" s="321"/>
      <c r="AT870" s="321"/>
      <c r="AU870" s="321"/>
      <c r="AV870" s="321"/>
      <c r="AW870" s="321"/>
      <c r="AX870" s="321"/>
    </row>
    <row r="871" spans="1:50" ht="46.2" customHeight="1" x14ac:dyDescent="0.2">
      <c r="A871" s="404">
        <v>2</v>
      </c>
      <c r="B871" s="404">
        <v>1</v>
      </c>
      <c r="C871" s="424" t="s">
        <v>645</v>
      </c>
      <c r="D871" s="418"/>
      <c r="E871" s="418"/>
      <c r="F871" s="418"/>
      <c r="G871" s="418"/>
      <c r="H871" s="418"/>
      <c r="I871" s="418"/>
      <c r="J871" s="419" t="s">
        <v>646</v>
      </c>
      <c r="K871" s="420"/>
      <c r="L871" s="420"/>
      <c r="M871" s="420"/>
      <c r="N871" s="420"/>
      <c r="O871" s="420"/>
      <c r="P871" s="425" t="s">
        <v>648</v>
      </c>
      <c r="Q871" s="317"/>
      <c r="R871" s="317"/>
      <c r="S871" s="317"/>
      <c r="T871" s="317"/>
      <c r="U871" s="317"/>
      <c r="V871" s="317"/>
      <c r="W871" s="317"/>
      <c r="X871" s="317"/>
      <c r="Y871" s="318"/>
      <c r="Z871" s="319"/>
      <c r="AA871" s="319"/>
      <c r="AB871" s="320"/>
      <c r="AC871" s="328" t="s">
        <v>196</v>
      </c>
      <c r="AD871" s="328"/>
      <c r="AE871" s="328"/>
      <c r="AF871" s="328"/>
      <c r="AG871" s="328"/>
      <c r="AH871" s="421" t="s">
        <v>646</v>
      </c>
      <c r="AI871" s="422"/>
      <c r="AJ871" s="422"/>
      <c r="AK871" s="422"/>
      <c r="AL871" s="325" t="s">
        <v>649</v>
      </c>
      <c r="AM871" s="326"/>
      <c r="AN871" s="326"/>
      <c r="AO871" s="327"/>
      <c r="AP871" s="321" t="s">
        <v>646</v>
      </c>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9"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6.2" customHeight="1" x14ac:dyDescent="0.2">
      <c r="A903" s="404">
        <v>1</v>
      </c>
      <c r="B903" s="404">
        <v>1</v>
      </c>
      <c r="C903" s="424" t="s">
        <v>650</v>
      </c>
      <c r="D903" s="418"/>
      <c r="E903" s="418"/>
      <c r="F903" s="418"/>
      <c r="G903" s="418"/>
      <c r="H903" s="418"/>
      <c r="I903" s="418"/>
      <c r="J903" s="419">
        <v>3010005002599</v>
      </c>
      <c r="K903" s="420"/>
      <c r="L903" s="420"/>
      <c r="M903" s="420"/>
      <c r="N903" s="420"/>
      <c r="O903" s="420"/>
      <c r="P903" s="425" t="s">
        <v>651</v>
      </c>
      <c r="Q903" s="317"/>
      <c r="R903" s="317"/>
      <c r="S903" s="317"/>
      <c r="T903" s="317"/>
      <c r="U903" s="317"/>
      <c r="V903" s="317"/>
      <c r="W903" s="317"/>
      <c r="X903" s="317"/>
      <c r="Y903" s="318"/>
      <c r="Z903" s="319"/>
      <c r="AA903" s="319"/>
      <c r="AB903" s="320"/>
      <c r="AC903" s="328" t="s">
        <v>196</v>
      </c>
      <c r="AD903" s="423"/>
      <c r="AE903" s="423"/>
      <c r="AF903" s="423"/>
      <c r="AG903" s="423"/>
      <c r="AH903" s="421" t="s">
        <v>652</v>
      </c>
      <c r="AI903" s="422"/>
      <c r="AJ903" s="422"/>
      <c r="AK903" s="422"/>
      <c r="AL903" s="325" t="s">
        <v>652</v>
      </c>
      <c r="AM903" s="326"/>
      <c r="AN903" s="326"/>
      <c r="AO903" s="327"/>
      <c r="AP903" s="321" t="s">
        <v>646</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59.4" customHeight="1" x14ac:dyDescent="0.2">
      <c r="A936" s="404">
        <v>1</v>
      </c>
      <c r="B936" s="404">
        <v>1</v>
      </c>
      <c r="C936" s="424" t="s">
        <v>653</v>
      </c>
      <c r="D936" s="418"/>
      <c r="E936" s="418"/>
      <c r="F936" s="418"/>
      <c r="G936" s="418"/>
      <c r="H936" s="418"/>
      <c r="I936" s="418"/>
      <c r="J936" s="419" t="s">
        <v>654</v>
      </c>
      <c r="K936" s="420"/>
      <c r="L936" s="420"/>
      <c r="M936" s="420"/>
      <c r="N936" s="420"/>
      <c r="O936" s="420"/>
      <c r="P936" s="425" t="s">
        <v>655</v>
      </c>
      <c r="Q936" s="317"/>
      <c r="R936" s="317"/>
      <c r="S936" s="317"/>
      <c r="T936" s="317"/>
      <c r="U936" s="317"/>
      <c r="V936" s="317"/>
      <c r="W936" s="317"/>
      <c r="X936" s="317"/>
      <c r="Y936" s="318"/>
      <c r="Z936" s="319"/>
      <c r="AA936" s="319"/>
      <c r="AB936" s="320"/>
      <c r="AC936" s="328" t="s">
        <v>196</v>
      </c>
      <c r="AD936" s="423"/>
      <c r="AE936" s="423"/>
      <c r="AF936" s="423"/>
      <c r="AG936" s="423"/>
      <c r="AH936" s="421" t="s">
        <v>656</v>
      </c>
      <c r="AI936" s="422"/>
      <c r="AJ936" s="422"/>
      <c r="AK936" s="422"/>
      <c r="AL936" s="325" t="s">
        <v>646</v>
      </c>
      <c r="AM936" s="326"/>
      <c r="AN936" s="326"/>
      <c r="AO936" s="327"/>
      <c r="AP936" s="321" t="s">
        <v>656</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6" t="s">
        <v>450</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466</v>
      </c>
      <c r="AM1098" s="956"/>
      <c r="AN1098" s="95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451</v>
      </c>
      <c r="AQ1101" s="427"/>
      <c r="AR1101" s="427"/>
      <c r="AS1101" s="427"/>
      <c r="AT1101" s="427"/>
      <c r="AU1101" s="427"/>
      <c r="AV1101" s="427"/>
      <c r="AW1101" s="427"/>
      <c r="AX1101" s="427"/>
    </row>
    <row r="1102" spans="1:50" ht="30" customHeight="1" x14ac:dyDescent="0.2">
      <c r="A1102" s="404">
        <v>1</v>
      </c>
      <c r="B1102" s="404">
        <v>1</v>
      </c>
      <c r="C1102" s="891"/>
      <c r="D1102" s="891"/>
      <c r="E1102" s="261" t="s">
        <v>573</v>
      </c>
      <c r="F1102" s="890"/>
      <c r="G1102" s="890"/>
      <c r="H1102" s="890"/>
      <c r="I1102" s="890"/>
      <c r="J1102" s="419" t="s">
        <v>573</v>
      </c>
      <c r="K1102" s="420"/>
      <c r="L1102" s="420"/>
      <c r="M1102" s="420"/>
      <c r="N1102" s="420"/>
      <c r="O1102" s="420"/>
      <c r="P1102" s="425" t="s">
        <v>577</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573</v>
      </c>
      <c r="AI1102" s="324"/>
      <c r="AJ1102" s="324"/>
      <c r="AK1102" s="324"/>
      <c r="AL1102" s="325" t="s">
        <v>577</v>
      </c>
      <c r="AM1102" s="326"/>
      <c r="AN1102" s="326"/>
      <c r="AO1102" s="327"/>
      <c r="AP1102" s="321" t="s">
        <v>578</v>
      </c>
      <c r="AQ1102" s="321"/>
      <c r="AR1102" s="321"/>
      <c r="AS1102" s="321"/>
      <c r="AT1102" s="321"/>
      <c r="AU1102" s="321"/>
      <c r="AV1102" s="321"/>
      <c r="AW1102" s="321"/>
      <c r="AX1102" s="321"/>
    </row>
    <row r="1103" spans="1:50" ht="30" hidden="1" customHeight="1" x14ac:dyDescent="0.2">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1" header="0.51181102362204722" footer="0.27"/>
  <pageSetup paperSize="9" scale="68" fitToHeight="0" orientation="portrait" r:id="rId1"/>
  <headerFooter differentFirst="1" alignWithMargins="0"/>
  <rowBreaks count="5" manualBreakCount="5">
    <brk id="89" max="49" man="1"/>
    <brk id="699" max="49" man="1"/>
    <brk id="733"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t="s">
        <v>571</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高齢社会対策</v>
      </c>
      <c r="F10" s="18" t="s">
        <v>235</v>
      </c>
      <c r="G10" s="17"/>
      <c r="H10" s="13" t="str">
        <f t="shared" si="1"/>
        <v/>
      </c>
      <c r="I10" s="13" t="str">
        <f t="shared" si="5"/>
        <v/>
      </c>
      <c r="K10" s="14" t="s">
        <v>452</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t="s">
        <v>571</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年金特別会計厚生年金勘定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年金特別会計厚生年金勘定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年金特別会計厚生年金勘定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年金特別会計厚生年金勘定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年金特別会計厚生年金勘定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年金特別会計厚生年金勘定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年金特別会計厚生年金勘定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年金特別会計厚生年金勘定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年金特別会計厚生年金勘定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471</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554</v>
      </c>
      <c r="AF2" s="994"/>
      <c r="AG2" s="994"/>
      <c r="AH2" s="994"/>
      <c r="AI2" s="994" t="s">
        <v>551</v>
      </c>
      <c r="AJ2" s="994"/>
      <c r="AK2" s="994"/>
      <c r="AL2" s="994"/>
      <c r="AM2" s="994" t="s">
        <v>525</v>
      </c>
      <c r="AN2" s="994"/>
      <c r="AO2" s="994"/>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1"/>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5" t="s">
        <v>503</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2">
      <c r="A9" s="512" t="s">
        <v>471</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555</v>
      </c>
      <c r="AF9" s="994"/>
      <c r="AG9" s="994"/>
      <c r="AH9" s="994"/>
      <c r="AI9" s="994" t="s">
        <v>551</v>
      </c>
      <c r="AJ9" s="994"/>
      <c r="AK9" s="994"/>
      <c r="AL9" s="994"/>
      <c r="AM9" s="994" t="s">
        <v>525</v>
      </c>
      <c r="AN9" s="994"/>
      <c r="AO9" s="994"/>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1"/>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5"/>
      <c r="B13" s="646"/>
      <c r="C13" s="646"/>
      <c r="D13" s="646"/>
      <c r="E13" s="646"/>
      <c r="F13" s="647"/>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5" t="s">
        <v>503</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2">
      <c r="A16" s="512" t="s">
        <v>471</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554</v>
      </c>
      <c r="AF16" s="994"/>
      <c r="AG16" s="994"/>
      <c r="AH16" s="994"/>
      <c r="AI16" s="994" t="s">
        <v>552</v>
      </c>
      <c r="AJ16" s="994"/>
      <c r="AK16" s="994"/>
      <c r="AL16" s="994"/>
      <c r="AM16" s="994" t="s">
        <v>525</v>
      </c>
      <c r="AN16" s="994"/>
      <c r="AO16" s="994"/>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1"/>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5"/>
      <c r="B20" s="646"/>
      <c r="C20" s="646"/>
      <c r="D20" s="646"/>
      <c r="E20" s="646"/>
      <c r="F20" s="647"/>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5" t="s">
        <v>503</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2">
      <c r="A23" s="512" t="s">
        <v>471</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556</v>
      </c>
      <c r="AF23" s="994"/>
      <c r="AG23" s="994"/>
      <c r="AH23" s="994"/>
      <c r="AI23" s="994" t="s">
        <v>551</v>
      </c>
      <c r="AJ23" s="994"/>
      <c r="AK23" s="994"/>
      <c r="AL23" s="994"/>
      <c r="AM23" s="994" t="s">
        <v>525</v>
      </c>
      <c r="AN23" s="994"/>
      <c r="AO23" s="994"/>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1"/>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5"/>
      <c r="B27" s="646"/>
      <c r="C27" s="646"/>
      <c r="D27" s="646"/>
      <c r="E27" s="646"/>
      <c r="F27" s="647"/>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5" t="s">
        <v>503</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2">
      <c r="A30" s="512" t="s">
        <v>471</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554</v>
      </c>
      <c r="AF30" s="994"/>
      <c r="AG30" s="994"/>
      <c r="AH30" s="994"/>
      <c r="AI30" s="994" t="s">
        <v>551</v>
      </c>
      <c r="AJ30" s="994"/>
      <c r="AK30" s="994"/>
      <c r="AL30" s="994"/>
      <c r="AM30" s="994" t="s">
        <v>549</v>
      </c>
      <c r="AN30" s="994"/>
      <c r="AO30" s="994"/>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5"/>
      <c r="B34" s="646"/>
      <c r="C34" s="646"/>
      <c r="D34" s="646"/>
      <c r="E34" s="646"/>
      <c r="F34" s="647"/>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5" t="s">
        <v>503</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2">
      <c r="A37" s="512" t="s">
        <v>471</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556</v>
      </c>
      <c r="AF37" s="994"/>
      <c r="AG37" s="994"/>
      <c r="AH37" s="994"/>
      <c r="AI37" s="994" t="s">
        <v>553</v>
      </c>
      <c r="AJ37" s="994"/>
      <c r="AK37" s="994"/>
      <c r="AL37" s="994"/>
      <c r="AM37" s="994" t="s">
        <v>550</v>
      </c>
      <c r="AN37" s="994"/>
      <c r="AO37" s="994"/>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5"/>
      <c r="B41" s="646"/>
      <c r="C41" s="646"/>
      <c r="D41" s="646"/>
      <c r="E41" s="646"/>
      <c r="F41" s="647"/>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5" t="s">
        <v>503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2">
      <c r="A44" s="512" t="s">
        <v>471</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554</v>
      </c>
      <c r="AF44" s="994"/>
      <c r="AG44" s="994"/>
      <c r="AH44" s="994"/>
      <c r="AI44" s="994" t="s">
        <v>551</v>
      </c>
      <c r="AJ44" s="994"/>
      <c r="AK44" s="994"/>
      <c r="AL44" s="994"/>
      <c r="AM44" s="994" t="s">
        <v>525</v>
      </c>
      <c r="AN44" s="994"/>
      <c r="AO44" s="994"/>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5"/>
      <c r="B48" s="646"/>
      <c r="C48" s="646"/>
      <c r="D48" s="646"/>
      <c r="E48" s="646"/>
      <c r="F48" s="647"/>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5" t="s">
        <v>503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2">
      <c r="A51" s="512" t="s">
        <v>471</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554</v>
      </c>
      <c r="AF51" s="994"/>
      <c r="AG51" s="994"/>
      <c r="AH51" s="994"/>
      <c r="AI51" s="994" t="s">
        <v>551</v>
      </c>
      <c r="AJ51" s="994"/>
      <c r="AK51" s="994"/>
      <c r="AL51" s="994"/>
      <c r="AM51" s="994" t="s">
        <v>525</v>
      </c>
      <c r="AN51" s="994"/>
      <c r="AO51" s="994"/>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5"/>
      <c r="B55" s="646"/>
      <c r="C55" s="646"/>
      <c r="D55" s="646"/>
      <c r="E55" s="646"/>
      <c r="F55" s="647"/>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5" t="s">
        <v>503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2">
      <c r="A58" s="512" t="s">
        <v>471</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554</v>
      </c>
      <c r="AF58" s="994"/>
      <c r="AG58" s="994"/>
      <c r="AH58" s="994"/>
      <c r="AI58" s="994" t="s">
        <v>551</v>
      </c>
      <c r="AJ58" s="994"/>
      <c r="AK58" s="994"/>
      <c r="AL58" s="994"/>
      <c r="AM58" s="994" t="s">
        <v>525</v>
      </c>
      <c r="AN58" s="994"/>
      <c r="AO58" s="994"/>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5"/>
      <c r="B62" s="646"/>
      <c r="C62" s="646"/>
      <c r="D62" s="646"/>
      <c r="E62" s="646"/>
      <c r="F62" s="647"/>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5" t="s">
        <v>503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2">
      <c r="A65" s="512" t="s">
        <v>471</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554</v>
      </c>
      <c r="AF65" s="994"/>
      <c r="AG65" s="994"/>
      <c r="AH65" s="994"/>
      <c r="AI65" s="994" t="s">
        <v>551</v>
      </c>
      <c r="AJ65" s="994"/>
      <c r="AK65" s="994"/>
      <c r="AL65" s="994"/>
      <c r="AM65" s="994" t="s">
        <v>525</v>
      </c>
      <c r="AN65" s="994"/>
      <c r="AO65" s="994"/>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1"/>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5"/>
      <c r="B69" s="646"/>
      <c r="C69" s="646"/>
      <c r="D69" s="646"/>
      <c r="E69" s="646"/>
      <c r="F69" s="647"/>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5" t="s">
        <v>503</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5">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1" t="s">
        <v>28</v>
      </c>
      <c r="B2" s="1032"/>
      <c r="C2" s="1032"/>
      <c r="D2" s="1032"/>
      <c r="E2" s="1032"/>
      <c r="F2" s="1033"/>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2">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2019-04-26T02:43:37Z</cp:lastPrinted>
  <dcterms:created xsi:type="dcterms:W3CDTF">2012-03-13T00:50:25Z</dcterms:created>
  <dcterms:modified xsi:type="dcterms:W3CDTF">2019-05-23T12:04:51Z</dcterms:modified>
</cp:coreProperties>
</file>