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SQNO\Desktop\予算班\31年度\04　執行関係\03　行政事業レビュー\0524レビューシート（点検対象以外）\障害部\提出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<sst xmlns="http://schemas.openxmlformats.org/spreadsheetml/2006/main" count="3025" uniqueCount="710">
  <si>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</si>
  <si>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</si>
  <si>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</si>
  <si>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</si>
  <si>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</si>
  <si>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</si>
  <si>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</si>
  <si>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</si>
  <si>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</si>
  <si>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</si>
  <si>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</si>
  <si>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</si>
  <si>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</si>
  <si>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</si>
  <si>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</si>
  <si>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</si>
  <si>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</si>
  <si>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</si>
  <si>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</si>
  <si>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</si>
  <si>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</si>
  <si>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</si>
  <si>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</si>
  <si>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</si>
  <si>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</si>
  <si>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</si>
  <si>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</si>
  <si>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</si>
  <si>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</si>
  <si>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</si>
  <si>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</si>
  <si>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</si>
  <si>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</si>
  <si>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</si>
  <si>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</si>
  <si>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</si>
  <si>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</si>
  <si>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</si>
  <si>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</si>
  <si>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</si>
  <si>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</si>
  <si>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</si>
  <si>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</si>
  <si>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</si>
  <si>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</si>
  <si>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</si>
  <si>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</si>
  <si>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</si>
  <si>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</si>
  <si>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</si>
  <si>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</si>
  <si>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</si>
  <si>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</si>
  <si>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</si>
  <si>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</si>
  <si>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</si>
  <si>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</si>
  <si>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</si>
  <si>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</si>
  <si>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</si>
  <si>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</si>
  <si>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</si>
  <si>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</si>
  <si>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</si>
  <si>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</si>
  <si>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</si>
  <si>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</si>
  <si>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</si>
  <si>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</si>
  <si>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</si>
  <si>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</si>
  <si>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</si>
  <si>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</si>
  <si>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</si>
  <si>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</si>
  <si>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</si>
  <si>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</si>
  <si>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</si>
  <si>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</si>
  <si>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</si>
  <si>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</si>
  <si>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</si>
  <si>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</si>
  <si>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</si>
  <si>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</si>
  <si>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</si>
  <si>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</si>
  <si>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</si>
  <si>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</si>
  <si>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</si>
  <si>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</si>
  <si>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</si>
  <si>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</si>
  <si>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</si>
  <si>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</si>
  <si>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</si>
  <si>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</si>
  <si>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</si>
  <si>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</si>
  <si>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</si>
  <si>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</si>
  <si>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</si>
  <si>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</si>
  <si>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</si>
  <si>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</si>
  <si>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</si>
  <si>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</si>
  <si>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</si>
  <si>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</si>
  <si>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</si>
  <si>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</si>
  <si>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</si>
  <si>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</si>
  <si>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</si>
  <si>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</si>
  <si>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</si>
  <si>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</si>
  <si>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</si>
  <si>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</si>
  <si>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</si>
  <si>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</si>
  <si>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</si>
  <si>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</si>
  <si>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</si>
  <si>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</si>
  <si>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</si>
  <si>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</si>
  <si>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</si>
  <si>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</si>
  <si>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</si>
  <si>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</si>
  <si>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</si>
  <si>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</si>
  <si>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</si>
  <si>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</si>
  <si>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</si>
  <si>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</si>
  <si>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</si>
  <si>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</si>
  <si>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</si>
  <si>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</si>
  <si>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</si>
  <si>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</si>
  <si>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</si>
  <si>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</si>
  <si>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</si>
  <si>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</si>
  <si>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</si>
  <si>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</si>
  <si>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</si>
  <si>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</si>
  <si>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</si>
  <si>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</si>
  <si>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</si>
  <si>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</si>
  <si>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</si>
  <si>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</si>
  <si>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</si>
  <si>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</si>
  <si>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</si>
  <si>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</si>
  <si>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</si>
  <si>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</si>
  <si>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</si>
  <si>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</si>
  <si>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</si>
  <si>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</si>
  <si>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</si>
  <si>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</si>
  <si>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</si>
  <si>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</si>
  <si>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</si>
  <si>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</si>
  <si>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</si>
  <si>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</si>
  <si>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</si>
  <si>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</si>
  <si>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</si>
  <si>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</si>
  <si>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</si>
  <si>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</si>
  <si>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</si>
  <si>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</si>
  <si>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</si>
  <si>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</si>
  <si>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</si>
  <si>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</si>
  <si>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</si>
  <si>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</si>
  <si>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</si>
  <si>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</si>
  <si>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</si>
  <si>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</si>
  <si>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</si>
  <si>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</si>
  <si>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</si>
  <si>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</si>
  <si>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</si>
  <si>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</si>
  <si>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</si>
  <si>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</si>
  <si>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</si>
  <si>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</si>
  <si>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</si>
  <si>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</si>
  <si>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</si>
  <si>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</si>
  <si>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</si>
  <si>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</si>
  <si>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</si>
  <si>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</si>
  <si>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</si>
  <si>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</si>
  <si>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</si>
  <si>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</si>
  <si>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</si>
  <si>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</si>
  <si>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</si>
  <si>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</si>
  <si>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</si>
  <si>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</si>
  <si>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</si>
  <si>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</si>
  <si>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</si>
  <si>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</si>
  <si>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</si>
  <si>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</si>
  <si>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</si>
  <si>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</si>
  <si>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</si>
  <si>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</si>
  <si>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</si>
  <si>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</si>
  <si>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</si>
  <si>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</si>
  <si>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</si>
  <si>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</si>
  <si>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</si>
  <si>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</si>
  <si>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</si>
  <si>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</si>
  <si>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</si>
  <si>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</si>
  <si>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</si>
  <si>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</si>
  <si>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</si>
  <si>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</si>
  <si>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</si>
  <si>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</si>
  <si>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</si>
  <si>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</si>
  <si>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</si>
  <si>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</si>
  <si>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</si>
  <si>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</si>
  <si>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</si>
  <si>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</si>
  <si>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</si>
  <si>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</si>
  <si>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</si>
  <si>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</si>
  <si>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</si>
  <si>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</si>
  <si>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</si>
  <si>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</si>
  <si>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</si>
  <si>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</si>
  <si>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</si>
  <si>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</si>
  <si>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</si>
  <si>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</si>
  <si>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</si>
  <si>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</si>
  <si>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</si>
  <si>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</si>
  <si>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</si>
  <si>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</si>
  <si>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</si>
  <si>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</si>
  <si>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</si>
  <si>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</si>
  <si>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</si>
  <si>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</si>
  <si>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</si>
  <si>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</si>
  <si>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</si>
  <si>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</si>
  <si>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</si>
  <si>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</si>
  <si>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</si>
  <si>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</si>
  <si>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</si>
  <si>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</si>
  <si>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</si>
  <si>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</si>
  <si>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</si>
  <si>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</si>
  <si>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</si>
  <si>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</si>
  <si>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</si>
  <si>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</si>
  <si>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</si>
  <si>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</si>
  <si>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</si>
  <si>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</si>
  <si>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</si>
  <si>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</si>
  <si>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</si>
  <si>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</si>
  <si>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</si>
  <si>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</si>
  <si>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</si>
  <si>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</si>
  <si>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</si>
  <si>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</si>
  <si>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</si>
  <si>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</si>
  <si>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</si>
  <si>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</si>
  <si>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</si>
  <si>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</si>
  <si>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</si>
  <si>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</si>
  <si>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</si>
  <si>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</si>
  <si>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</si>
  <si>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</si>
  <si>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</si>
  <si>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</si>
  <si>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</si>
  <si>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</si>
  <si>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</si>
  <si>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</si>
  <si>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</si>
  <si>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</si>
  <si>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</si>
  <si>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</si>
  <si>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</si>
  <si>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</si>
  <si>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</si>
  <si>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</si>
  <si>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</si>
  <si>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</si>
  <si>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</si>
  <si>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</si>
  <si>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</si>
  <si>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</si>
  <si>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</si>
  <si>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</si>
  <si>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</si>
  <si>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</si>
  <si>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</si>
  <si>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</si>
  <si>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</si>
  <si>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</si>
  <si>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</si>
  <si>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</si>
  <si>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</si>
  <si>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</si>
  <si>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</si>
  <si>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</si>
  <si>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</si>
  <si>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</si>
  <si>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</si>
  <si>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</si>
  <si>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</si>
  <si>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</si>
  <si>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</si>
  <si>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</si>
  <si>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</si>
  <si>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</si>
  <si>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</si>
  <si>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</si>
  <si>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</si>
  <si>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</si>
  <si>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</si>
  <si>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</si>
  <si>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</si>
  <si>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</si>
  <si>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</si>
  <si>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</si>
  <si>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</si>
  <si>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</si>
  <si>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</si>
  <si>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</si>
  <si>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</si>
  <si>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</si>
  <si>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</si>
  <si>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</si>
  <si>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</si>
  <si>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</si>
  <si>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</si>
  <si>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</si>
  <si>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</si>
  <si>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</si>
  <si>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</si>
  <si>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</si>
  <si>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</si>
  <si>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</si>
  <si>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</si>
  <si>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</si>
  <si>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</si>
  <si>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</si>
  <si>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</si>
  <si>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</si>
  <si>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</si>
  <si>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</si>
  <si>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</si>
  <si>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</si>
  <si>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</si>
  <si>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</si>
  <si>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</si>
  <si>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</si>
  <si>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</si>
  <si>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</si>
  <si>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</si>
  <si>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</si>
  <si>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</si>
  <si>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</si>
  <si>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</si>
  <si>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</si>
  <si>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</si>
  <si>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</si>
  <si>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</si>
  <si>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</si>
  <si>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</si>
  <si>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</si>
  <si>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</si>
  <si>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</si>
  <si>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</si>
  <si>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</si>
  <si>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</si>
  <si>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</si>
  <si>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</si>
  <si>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</si>
  <si>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</si>
  <si>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</si>
  <si>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</si>
  <si>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</si>
  <si>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</si>
  <si>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</si>
  <si>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</si>
  <si>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</si>
  <si>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</si>
  <si>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</si>
  <si>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</si>
  <si>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</si>
  <si>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</si>
  <si>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</si>
  <si>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</si>
  <si>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</si>
  <si>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</si>
  <si>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</si>
  <si>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</si>
  <si>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</si>
  <si>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</si>
  <si>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</si>
  <si>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</si>
  <si>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</si>
  <si>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</si>
  <si>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</si>
  <si>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</si>
  <si>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</si>
  <si>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</si>
  <si>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</si>
  <si>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</si>
  <si>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</si>
  <si>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</si>
  <si>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</si>
  <si>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</si>
  <si>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</si>
  <si>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</si>
  <si>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</si>
  <si>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</si>
  <si>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</si>
  <si>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</si>
  <si>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</si>
  <si>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</si>
  <si>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</si>
  <si>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</si>
  <si>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</si>
  <si>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</si>
  <si>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</si>
  <si>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</si>
  <si>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</si>
  <si>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</si>
  <si>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</si>
  <si>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</si>
  <si>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</si>
  <si>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</si>
  <si>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</si>
  <si>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</si>
  <si>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</si>
  <si>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</si>
  <si>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</si>
  <si>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</si>
  <si>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</si>
  <si>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</si>
  <si>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</si>
  <si>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</si>
  <si>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</si>
  <si>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</si>
  <si>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</si>
  <si>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</si>
  <si>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</si>
  <si>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</si>
  <si>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</si>
  <si>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</si>
  <si>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</si>
  <si>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</si>
  <si>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</si>
  <si>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</si>
  <si>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</si>
  <si>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</si>
  <si>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</si>
  <si>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</si>
  <si>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</si>
  <si>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</si>
  <si>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</si>
  <si>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</si>
  <si>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</si>
  <si>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</si>
  <si>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</si>
  <si>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</si>
  <si>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</si>
  <si>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</si>
  <si>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</si>
  <si>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</si>
  <si>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</si>
  <si>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</si>
  <si>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</si>
  <si>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</si>
  <si>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</si>
  <si>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</si>
  <si>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</si>
  <si>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</si>
  <si>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</si>
  <si>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</si>
  <si>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</si>
  <si>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</si>
  <si>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</si>
  <si>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</si>
  <si>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</si>
  <si>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</si>
  <si>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</si>
  <si>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</si>
  <si>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</si>
  <si>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</si>
  <si>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</si>
  <si>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</si>
  <si>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</si>
  <si>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</si>
  <si>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</si>
  <si>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</si>
  <si>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</si>
  <si>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</si>
  <si>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</si>
  <si>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</si>
  <si>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</si>
  <si>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</si>
  <si>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</si>
  <si>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</si>
  <si>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</si>
  <si>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</si>
  <si>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</si>
  <si>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</si>
  <si>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t>
  </si>
  <si>
    <t>厚生労働省</t>
  </si>
  <si>
    <t>国立更生援護機関施設整備事業</t>
    <rPh sb="0" eb="14">
      <t>コクリツコウセイエンゴキカンシセツセイビジギョウ</t>
    </rPh>
    <phoneticPr fontId="5"/>
  </si>
  <si>
    <t>社会・援護局障害保健福祉部</t>
    <rPh sb="0" eb="2">
      <t>シャカイ</t>
    </rPh>
    <rPh sb="3" eb="5">
      <t>エンゴ</t>
    </rPh>
    <rPh sb="5" eb="6">
      <t>キョク</t>
    </rPh>
    <rPh sb="6" eb="8">
      <t>ショウガイ</t>
    </rPh>
    <rPh sb="8" eb="10">
      <t>ホケン</t>
    </rPh>
    <rPh sb="10" eb="13">
      <t>フクシブ</t>
    </rPh>
    <phoneticPr fontId="5"/>
  </si>
  <si>
    <t>企画課施設管理室</t>
    <rPh sb="0" eb="3">
      <t>キカクカ</t>
    </rPh>
    <rPh sb="3" eb="5">
      <t>シセツ</t>
    </rPh>
    <rPh sb="5" eb="8">
      <t>カンリシツ</t>
    </rPh>
    <phoneticPr fontId="5"/>
  </si>
  <si>
    <t>川久保　重之</t>
    <rPh sb="0" eb="3">
      <t>カワクボ</t>
    </rPh>
    <rPh sb="4" eb="6">
      <t>シゲユキ</t>
    </rPh>
    <phoneticPr fontId="5"/>
  </si>
  <si>
    <t>障害者の日常生活及び社会生活を総合的に支援するための法律第83条（施設の設置）等</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ダイ</t>
    </rPh>
    <rPh sb="31" eb="32">
      <t>ジョウ</t>
    </rPh>
    <rPh sb="33" eb="35">
      <t>シセツ</t>
    </rPh>
    <rPh sb="36" eb="38">
      <t>セッチ</t>
    </rPh>
    <rPh sb="39" eb="40">
      <t>トウ</t>
    </rPh>
    <phoneticPr fontId="5"/>
  </si>
  <si>
    <t>障害者基本計画（施設サービスの再構築、福祉用具の研究開発・普及促進と利用支援、専門職種の養成・確保、国際協力等）</t>
    <rPh sb="0" eb="3">
      <t>ショウガイシャ</t>
    </rPh>
    <rPh sb="3" eb="5">
      <t>キホン</t>
    </rPh>
    <rPh sb="5" eb="7">
      <t>ケイカク</t>
    </rPh>
    <rPh sb="8" eb="10">
      <t>シセツ</t>
    </rPh>
    <rPh sb="15" eb="18">
      <t>サイコウチク</t>
    </rPh>
    <rPh sb="19" eb="21">
      <t>フクシ</t>
    </rPh>
    <rPh sb="21" eb="23">
      <t>ヨウグ</t>
    </rPh>
    <rPh sb="24" eb="26">
      <t>ケンキュウ</t>
    </rPh>
    <rPh sb="26" eb="28">
      <t>カイハツ</t>
    </rPh>
    <rPh sb="29" eb="31">
      <t>フキュウ</t>
    </rPh>
    <rPh sb="31" eb="33">
      <t>ソクシン</t>
    </rPh>
    <rPh sb="34" eb="36">
      <t>リヨウ</t>
    </rPh>
    <rPh sb="36" eb="38">
      <t>シエン</t>
    </rPh>
    <rPh sb="39" eb="41">
      <t>センモン</t>
    </rPh>
    <rPh sb="41" eb="43">
      <t>ショクシュ</t>
    </rPh>
    <rPh sb="44" eb="46">
      <t>ヨウセイ</t>
    </rPh>
    <rPh sb="47" eb="49">
      <t>カクホ</t>
    </rPh>
    <rPh sb="50" eb="52">
      <t>コクサイ</t>
    </rPh>
    <rPh sb="52" eb="54">
      <t>キョウリョク</t>
    </rPh>
    <rPh sb="54" eb="55">
      <t>トウ</t>
    </rPh>
    <phoneticPr fontId="5"/>
  </si>
  <si>
    <t>障害者に対する医療から職業訓練までの一貫した体系の下で総合的なリハビリテーションを提供する国立更生援護機関について、円滑な施設運営に資するため、経年により老朽化した施設の施設整備を行う。</t>
  </si>
  <si>
    <t>障害者リハビリテーションの中核的施設として国が設置する施設の整備工事</t>
    <rPh sb="0" eb="3">
      <t>ショウガイシャ</t>
    </rPh>
    <rPh sb="13" eb="16">
      <t>チュウカクテキ</t>
    </rPh>
    <rPh sb="16" eb="18">
      <t>シセツ</t>
    </rPh>
    <rPh sb="21" eb="22">
      <t>クニ</t>
    </rPh>
    <rPh sb="23" eb="25">
      <t>セッチ</t>
    </rPh>
    <rPh sb="27" eb="29">
      <t>シセツ</t>
    </rPh>
    <rPh sb="30" eb="32">
      <t>セイビ</t>
    </rPh>
    <rPh sb="32" eb="34">
      <t>コウジ</t>
    </rPh>
    <phoneticPr fontId="5"/>
  </si>
  <si>
    <t>-</t>
  </si>
  <si>
    <t>-</t>
    <phoneticPr fontId="5"/>
  </si>
  <si>
    <t>-</t>
    <phoneticPr fontId="5"/>
  </si>
  <si>
    <t>-</t>
    <phoneticPr fontId="5"/>
  </si>
  <si>
    <t>施設整備費</t>
    <rPh sb="0" eb="2">
      <t>シセツ</t>
    </rPh>
    <rPh sb="2" eb="5">
      <t>セイビヒ</t>
    </rPh>
    <phoneticPr fontId="5"/>
  </si>
  <si>
    <t>施設施工庁費</t>
    <rPh sb="0" eb="2">
      <t>シセツ</t>
    </rPh>
    <rPh sb="2" eb="4">
      <t>セコウ</t>
    </rPh>
    <rPh sb="4" eb="6">
      <t>チョウヒ</t>
    </rPh>
    <phoneticPr fontId="5"/>
  </si>
  <si>
    <t>施設施工旅費</t>
    <rPh sb="0" eb="2">
      <t>シセツ</t>
    </rPh>
    <rPh sb="2" eb="4">
      <t>セコウ</t>
    </rPh>
    <rPh sb="4" eb="6">
      <t>リョヒ</t>
    </rPh>
    <phoneticPr fontId="5"/>
  </si>
  <si>
    <t>老朽、施設の不備又は防災機能に係る施設の不備解消の観点から緊急度が高い施設整備について要求しているため。</t>
    <rPh sb="0" eb="2">
      <t>ロウキュウ</t>
    </rPh>
    <rPh sb="3" eb="5">
      <t>シセツ</t>
    </rPh>
    <rPh sb="6" eb="8">
      <t>フビ</t>
    </rPh>
    <rPh sb="8" eb="9">
      <t>マタ</t>
    </rPh>
    <rPh sb="10" eb="12">
      <t>ボウサイ</t>
    </rPh>
    <rPh sb="12" eb="14">
      <t>キノウ</t>
    </rPh>
    <rPh sb="15" eb="16">
      <t>カカ</t>
    </rPh>
    <rPh sb="17" eb="19">
      <t>シセツ</t>
    </rPh>
    <rPh sb="20" eb="22">
      <t>フビ</t>
    </rPh>
    <rPh sb="22" eb="24">
      <t>カイショウ</t>
    </rPh>
    <rPh sb="25" eb="27">
      <t>カンテン</t>
    </rPh>
    <rPh sb="29" eb="32">
      <t>キンキュウド</t>
    </rPh>
    <rPh sb="33" eb="34">
      <t>タカ</t>
    </rPh>
    <rPh sb="35" eb="37">
      <t>シセツ</t>
    </rPh>
    <rPh sb="37" eb="39">
      <t>セイビ</t>
    </rPh>
    <rPh sb="43" eb="45">
      <t>ヨウキュウ</t>
    </rPh>
    <phoneticPr fontId="5"/>
  </si>
  <si>
    <t>工事出来高（契約金額に対する支出額の割合）を各年で１００％実施する。</t>
    <rPh sb="0" eb="2">
      <t>コウジ</t>
    </rPh>
    <rPh sb="2" eb="5">
      <t>デキダカ</t>
    </rPh>
    <rPh sb="6" eb="8">
      <t>ケイヤク</t>
    </rPh>
    <rPh sb="8" eb="10">
      <t>キンガク</t>
    </rPh>
    <rPh sb="11" eb="12">
      <t>タイ</t>
    </rPh>
    <rPh sb="14" eb="17">
      <t>シシュツガク</t>
    </rPh>
    <rPh sb="18" eb="20">
      <t>ワリアイ</t>
    </rPh>
    <rPh sb="22" eb="23">
      <t>カク</t>
    </rPh>
    <rPh sb="23" eb="24">
      <t>ネン</t>
    </rPh>
    <rPh sb="29" eb="31">
      <t>ジッシ</t>
    </rPh>
    <phoneticPr fontId="5"/>
  </si>
  <si>
    <t>工事出来高（契約額に対する支出額の割合）</t>
    <rPh sb="0" eb="2">
      <t>コウジ</t>
    </rPh>
    <rPh sb="2" eb="4">
      <t>デキ</t>
    </rPh>
    <rPh sb="4" eb="5">
      <t>ダカ</t>
    </rPh>
    <rPh sb="6" eb="9">
      <t>ケイヤクガク</t>
    </rPh>
    <rPh sb="10" eb="11">
      <t>タイ</t>
    </rPh>
    <rPh sb="13" eb="15">
      <t>シシュツ</t>
    </rPh>
    <rPh sb="15" eb="16">
      <t>ガク</t>
    </rPh>
    <rPh sb="17" eb="19">
      <t>ワリアイ</t>
    </rPh>
    <phoneticPr fontId="5"/>
  </si>
  <si>
    <t>工事契約書等</t>
    <rPh sb="0" eb="2">
      <t>コウジ</t>
    </rPh>
    <rPh sb="2" eb="5">
      <t>ケイヤクショ</t>
    </rPh>
    <rPh sb="5" eb="6">
      <t>トウ</t>
    </rPh>
    <phoneticPr fontId="5"/>
  </si>
  <si>
    <t>整備事業計画に基づく整備事業を100%完了する。</t>
    <rPh sb="0" eb="2">
      <t>セイビ</t>
    </rPh>
    <rPh sb="2" eb="4">
      <t>ジギョウ</t>
    </rPh>
    <rPh sb="4" eb="6">
      <t>ケイカク</t>
    </rPh>
    <rPh sb="7" eb="8">
      <t>モト</t>
    </rPh>
    <rPh sb="10" eb="12">
      <t>セイビ</t>
    </rPh>
    <rPh sb="12" eb="14">
      <t>ジギョウ</t>
    </rPh>
    <rPh sb="19" eb="21">
      <t>カンリョウ</t>
    </rPh>
    <phoneticPr fontId="5"/>
  </si>
  <si>
    <t>整備事業計画数に対する事業完了数（実績）の割合</t>
    <rPh sb="0" eb="2">
      <t>セイビ</t>
    </rPh>
    <rPh sb="2" eb="4">
      <t>ジギョウ</t>
    </rPh>
    <rPh sb="4" eb="6">
      <t>ケイカク</t>
    </rPh>
    <rPh sb="6" eb="7">
      <t>スウ</t>
    </rPh>
    <rPh sb="8" eb="9">
      <t>タイ</t>
    </rPh>
    <rPh sb="11" eb="13">
      <t>ジギョウ</t>
    </rPh>
    <rPh sb="13" eb="15">
      <t>カンリョウ</t>
    </rPh>
    <rPh sb="15" eb="16">
      <t>スウ</t>
    </rPh>
    <rPh sb="17" eb="19">
      <t>ジッセキ</t>
    </rPh>
    <rPh sb="20" eb="21">
      <t>セイスウ</t>
    </rPh>
    <rPh sb="21" eb="23">
      <t>ワリアイ</t>
    </rPh>
    <phoneticPr fontId="5"/>
  </si>
  <si>
    <t>成果物等</t>
    <rPh sb="0" eb="2">
      <t>セイカ</t>
    </rPh>
    <rPh sb="2" eb="3">
      <t>モノ</t>
    </rPh>
    <rPh sb="3" eb="4">
      <t>トウ</t>
    </rPh>
    <phoneticPr fontId="5"/>
  </si>
  <si>
    <t>件数</t>
    <rPh sb="0" eb="2">
      <t>ケンスウ</t>
    </rPh>
    <phoneticPr fontId="5"/>
  </si>
  <si>
    <t>改修等の施工件数</t>
    <rPh sb="0" eb="2">
      <t>カイシュウ</t>
    </rPh>
    <rPh sb="2" eb="3">
      <t>トウ</t>
    </rPh>
    <rPh sb="4" eb="6">
      <t>セコウ</t>
    </rPh>
    <rPh sb="6" eb="8">
      <t>ケンスウ</t>
    </rPh>
    <phoneticPr fontId="5"/>
  </si>
  <si>
    <t>進捗率（整備事業計画の実施に必要な契約予定件数に対する契約済件数）（施工旅費の支給件数は除く）</t>
    <rPh sb="0" eb="3">
      <t>シンチョクリツ</t>
    </rPh>
    <rPh sb="4" eb="6">
      <t>セイビ</t>
    </rPh>
    <rPh sb="6" eb="8">
      <t>ジギョウ</t>
    </rPh>
    <rPh sb="8" eb="10">
      <t>ケイカク</t>
    </rPh>
    <rPh sb="11" eb="13">
      <t>ジッシ</t>
    </rPh>
    <rPh sb="14" eb="16">
      <t>ヒツヨウ</t>
    </rPh>
    <rPh sb="17" eb="19">
      <t>ケイヤク</t>
    </rPh>
    <rPh sb="19" eb="21">
      <t>ヨテイ</t>
    </rPh>
    <rPh sb="21" eb="23">
      <t>ケンスウ</t>
    </rPh>
    <rPh sb="24" eb="25">
      <t>タイ</t>
    </rPh>
    <rPh sb="27" eb="29">
      <t>ケイヤク</t>
    </rPh>
    <rPh sb="29" eb="30">
      <t>ス</t>
    </rPh>
    <rPh sb="30" eb="32">
      <t>ケンスウ</t>
    </rPh>
    <rPh sb="34" eb="36">
      <t>セコウ</t>
    </rPh>
    <rPh sb="36" eb="38">
      <t>リョヒ</t>
    </rPh>
    <rPh sb="39" eb="41">
      <t>シキュウ</t>
    </rPh>
    <rPh sb="41" eb="43">
      <t>ケンスウ</t>
    </rPh>
    <rPh sb="44" eb="45">
      <t>ノゾ</t>
    </rPh>
    <phoneticPr fontId="5"/>
  </si>
  <si>
    <t>単位当たりコスト＝X／Y
X：「当該年度執行額」
Y：「活動実績件数」　　　　　　　　　　　　　　</t>
    <rPh sb="0" eb="2">
      <t>タンイ</t>
    </rPh>
    <rPh sb="2" eb="3">
      <t>ア</t>
    </rPh>
    <rPh sb="16" eb="18">
      <t>トウガイ</t>
    </rPh>
    <rPh sb="18" eb="20">
      <t>ネンド</t>
    </rPh>
    <rPh sb="20" eb="22">
      <t>シッコウ</t>
    </rPh>
    <rPh sb="22" eb="23">
      <t>ガク</t>
    </rPh>
    <rPh sb="28" eb="30">
      <t>カツドウ</t>
    </rPh>
    <rPh sb="30" eb="32">
      <t>ジッセキ</t>
    </rPh>
    <rPh sb="32" eb="34">
      <t>ケンスウ</t>
    </rPh>
    <phoneticPr fontId="5"/>
  </si>
  <si>
    <t>百万円</t>
    <rPh sb="0" eb="2">
      <t>ヒャクマン</t>
    </rPh>
    <rPh sb="2" eb="3">
      <t>エン</t>
    </rPh>
    <phoneticPr fontId="5"/>
  </si>
  <si>
    <t>412/2</t>
  </si>
  <si>
    <t>-</t>
    <phoneticPr fontId="5"/>
  </si>
  <si>
    <t>有</t>
  </si>
  <si>
    <t>‐</t>
  </si>
  <si>
    <t>予定価格の積算において国土交通省が示している営繕単価等を用いるなど、コスト削減に向けた取組を行っており、妥当な水準である。</t>
    <rPh sb="0" eb="2">
      <t>ヨテイ</t>
    </rPh>
    <rPh sb="2" eb="4">
      <t>カカク</t>
    </rPh>
    <rPh sb="5" eb="7">
      <t>セキサン</t>
    </rPh>
    <rPh sb="11" eb="13">
      <t>コクド</t>
    </rPh>
    <rPh sb="13" eb="16">
      <t>コウツウショウ</t>
    </rPh>
    <rPh sb="17" eb="18">
      <t>シメ</t>
    </rPh>
    <rPh sb="22" eb="24">
      <t>エイゼン</t>
    </rPh>
    <rPh sb="24" eb="26">
      <t>タンカ</t>
    </rPh>
    <rPh sb="26" eb="27">
      <t>トウ</t>
    </rPh>
    <rPh sb="28" eb="29">
      <t>モチ</t>
    </rPh>
    <rPh sb="37" eb="39">
      <t>サクゲン</t>
    </rPh>
    <rPh sb="40" eb="41">
      <t>ム</t>
    </rPh>
    <rPh sb="43" eb="45">
      <t>トリクミ</t>
    </rPh>
    <rPh sb="46" eb="47">
      <t>オコナ</t>
    </rPh>
    <rPh sb="52" eb="54">
      <t>ダトウ</t>
    </rPh>
    <rPh sb="55" eb="57">
      <t>スイジュン</t>
    </rPh>
    <phoneticPr fontId="5"/>
  </si>
  <si>
    <t>事業目的に必要な経費に限定している。</t>
    <rPh sb="0" eb="2">
      <t>ジギョウ</t>
    </rPh>
    <rPh sb="2" eb="4">
      <t>モクテキ</t>
    </rPh>
    <rPh sb="5" eb="7">
      <t>ヒツヨウ</t>
    </rPh>
    <rPh sb="8" eb="10">
      <t>ケイヒ</t>
    </rPh>
    <rPh sb="11" eb="13">
      <t>ゲンテイ</t>
    </rPh>
    <phoneticPr fontId="5"/>
  </si>
  <si>
    <t>一般競争入札を原則に、コスト削減に向けた取組を行っている。</t>
    <rPh sb="0" eb="2">
      <t>イッパン</t>
    </rPh>
    <rPh sb="2" eb="4">
      <t>キョウソウ</t>
    </rPh>
    <rPh sb="4" eb="6">
      <t>ニュウサツ</t>
    </rPh>
    <rPh sb="7" eb="9">
      <t>ゲンソク</t>
    </rPh>
    <rPh sb="14" eb="16">
      <t>サクゲン</t>
    </rPh>
    <rPh sb="17" eb="18">
      <t>ム</t>
    </rPh>
    <rPh sb="20" eb="22">
      <t>トリクミ</t>
    </rPh>
    <rPh sb="23" eb="24">
      <t>オコナ</t>
    </rPh>
    <phoneticPr fontId="5"/>
  </si>
  <si>
    <t>施設運営に十分活用されている。</t>
    <rPh sb="0" eb="2">
      <t>シセツ</t>
    </rPh>
    <rPh sb="2" eb="4">
      <t>ウンエイ</t>
    </rPh>
    <rPh sb="5" eb="7">
      <t>ジュウブン</t>
    </rPh>
    <rPh sb="7" eb="9">
      <t>カツヨウ</t>
    </rPh>
    <phoneticPr fontId="5"/>
  </si>
  <si>
    <t>国立更生施設運営事業</t>
    <rPh sb="0" eb="2">
      <t>コクリツ</t>
    </rPh>
    <rPh sb="2" eb="4">
      <t>コウセイ</t>
    </rPh>
    <rPh sb="4" eb="6">
      <t>シセツ</t>
    </rPh>
    <rPh sb="6" eb="8">
      <t>ウンエイ</t>
    </rPh>
    <rPh sb="8" eb="10">
      <t>ジギョウ</t>
    </rPh>
    <phoneticPr fontId="5"/>
  </si>
  <si>
    <t>運営に関する経費と施設整備に関する経費に適切に区分している。</t>
    <rPh sb="0" eb="2">
      <t>ウンエイ</t>
    </rPh>
    <rPh sb="3" eb="4">
      <t>カン</t>
    </rPh>
    <rPh sb="6" eb="8">
      <t>ケイヒ</t>
    </rPh>
    <rPh sb="9" eb="11">
      <t>シセツ</t>
    </rPh>
    <rPh sb="11" eb="13">
      <t>セイビ</t>
    </rPh>
    <rPh sb="14" eb="15">
      <t>カン</t>
    </rPh>
    <rPh sb="17" eb="19">
      <t>ケイヒ</t>
    </rPh>
    <rPh sb="20" eb="22">
      <t>テキセツ</t>
    </rPh>
    <rPh sb="23" eb="25">
      <t>クブン</t>
    </rPh>
    <phoneticPr fontId="5"/>
  </si>
  <si>
    <t>障害者総合支援法第８３条に基づき、障害者の自立と社会参加の支援のため、障害者リハビリテーションの中核機関として、厚生労働本省の施策に沿って先進的な保健・医療・福祉サービスを提供するなど、適切に施設運営を行うための施設整備事業である。平成２９年度において、一部で仕様書等の変更により翌年度へ繰越となった事業があったが、それ以外は予定どおりの工事進行を確保したところであり、また、事業の効率性についても、会計法令に則り、適切な支出先の選定と支出を行っている。</t>
    <rPh sb="0" eb="3">
      <t>ショウガイシャ</t>
    </rPh>
    <rPh sb="3" eb="5">
      <t>ソウゴウ</t>
    </rPh>
    <rPh sb="5" eb="8">
      <t>シエンホウ</t>
    </rPh>
    <rPh sb="8" eb="9">
      <t>ダイ</t>
    </rPh>
    <rPh sb="11" eb="12">
      <t>ジョウ</t>
    </rPh>
    <rPh sb="13" eb="14">
      <t>モト</t>
    </rPh>
    <rPh sb="17" eb="20">
      <t>ショウガイシャ</t>
    </rPh>
    <rPh sb="21" eb="23">
      <t>ジリツ</t>
    </rPh>
    <rPh sb="24" eb="26">
      <t>シャカイ</t>
    </rPh>
    <rPh sb="26" eb="28">
      <t>サンカ</t>
    </rPh>
    <rPh sb="29" eb="31">
      <t>シエン</t>
    </rPh>
    <rPh sb="35" eb="38">
      <t>ショウガイシャ</t>
    </rPh>
    <rPh sb="48" eb="50">
      <t>チュウカク</t>
    </rPh>
    <rPh sb="50" eb="52">
      <t>キカン</t>
    </rPh>
    <rPh sb="56" eb="58">
      <t>コウセイ</t>
    </rPh>
    <rPh sb="58" eb="60">
      <t>ロウドウ</t>
    </rPh>
    <rPh sb="60" eb="62">
      <t>ホンショウ</t>
    </rPh>
    <rPh sb="63" eb="65">
      <t>シサク</t>
    </rPh>
    <rPh sb="66" eb="67">
      <t>ソ</t>
    </rPh>
    <rPh sb="69" eb="72">
      <t>センシンテキ</t>
    </rPh>
    <rPh sb="73" eb="75">
      <t>ホケン</t>
    </rPh>
    <rPh sb="76" eb="78">
      <t>イリョウ</t>
    </rPh>
    <rPh sb="79" eb="81">
      <t>フクシ</t>
    </rPh>
    <rPh sb="86" eb="88">
      <t>テイキョウ</t>
    </rPh>
    <rPh sb="93" eb="95">
      <t>テキセツ</t>
    </rPh>
    <rPh sb="96" eb="98">
      <t>シセツ</t>
    </rPh>
    <rPh sb="98" eb="100">
      <t>ウンエイ</t>
    </rPh>
    <rPh sb="101" eb="102">
      <t>オコナ</t>
    </rPh>
    <rPh sb="106" eb="108">
      <t>シセツ</t>
    </rPh>
    <rPh sb="108" eb="110">
      <t>セイビ</t>
    </rPh>
    <rPh sb="110" eb="112">
      <t>ジギョウ</t>
    </rPh>
    <rPh sb="116" eb="118">
      <t>ヘイセイ</t>
    </rPh>
    <rPh sb="120" eb="122">
      <t>ネンド</t>
    </rPh>
    <rPh sb="127" eb="129">
      <t>イチブ</t>
    </rPh>
    <rPh sb="130" eb="133">
      <t>シヨウショ</t>
    </rPh>
    <rPh sb="133" eb="134">
      <t>トウ</t>
    </rPh>
    <rPh sb="135" eb="137">
      <t>ヘンコウ</t>
    </rPh>
    <rPh sb="140" eb="143">
      <t>ヨクネンド</t>
    </rPh>
    <rPh sb="144" eb="146">
      <t>クリコシ</t>
    </rPh>
    <rPh sb="150" eb="152">
      <t>ジギョウ</t>
    </rPh>
    <rPh sb="160" eb="162">
      <t>イガイ</t>
    </rPh>
    <rPh sb="163" eb="165">
      <t>ヨテイ</t>
    </rPh>
    <rPh sb="169" eb="171">
      <t>コウジ</t>
    </rPh>
    <rPh sb="171" eb="173">
      <t>シンコウ</t>
    </rPh>
    <rPh sb="174" eb="176">
      <t>カクホ</t>
    </rPh>
    <rPh sb="188" eb="190">
      <t>ジギョウ</t>
    </rPh>
    <rPh sb="191" eb="194">
      <t>コウリツセイ</t>
    </rPh>
    <rPh sb="200" eb="202">
      <t>カイケイ</t>
    </rPh>
    <rPh sb="202" eb="204">
      <t>ホウレイ</t>
    </rPh>
    <rPh sb="205" eb="206">
      <t>ノリ</t>
    </rPh>
    <rPh sb="208" eb="210">
      <t>テキセツ</t>
    </rPh>
    <rPh sb="211" eb="214">
      <t>シシュツサキ</t>
    </rPh>
    <rPh sb="215" eb="217">
      <t>センテイ</t>
    </rPh>
    <rPh sb="218" eb="220">
      <t>シシュツ</t>
    </rPh>
    <rPh sb="221" eb="222">
      <t>オコナ</t>
    </rPh>
    <phoneticPr fontId="5"/>
  </si>
  <si>
    <t>引き続き、一般競争入札の採用により競争性の確保に努めるとともに、厚生労働本省や地方整備局等の営繕専門官等の知見を活用することにより、実効性の高い工事手段により、実施することとする。</t>
    <rPh sb="0" eb="1">
      <t>ヒ</t>
    </rPh>
    <rPh sb="2" eb="3">
      <t>ツヅ</t>
    </rPh>
    <rPh sb="5" eb="7">
      <t>イッパン</t>
    </rPh>
    <rPh sb="7" eb="9">
      <t>キョウソウ</t>
    </rPh>
    <rPh sb="9" eb="11">
      <t>ニュウサツ</t>
    </rPh>
    <rPh sb="12" eb="14">
      <t>サイヨウ</t>
    </rPh>
    <rPh sb="17" eb="20">
      <t>キョウソウセイ</t>
    </rPh>
    <rPh sb="21" eb="23">
      <t>カクホ</t>
    </rPh>
    <rPh sb="24" eb="25">
      <t>ツト</t>
    </rPh>
    <rPh sb="32" eb="34">
      <t>コウセイ</t>
    </rPh>
    <rPh sb="34" eb="36">
      <t>ロウドウ</t>
    </rPh>
    <rPh sb="36" eb="38">
      <t>ホンショウ</t>
    </rPh>
    <rPh sb="39" eb="41">
      <t>チホウ</t>
    </rPh>
    <rPh sb="41" eb="44">
      <t>セイビキョク</t>
    </rPh>
    <rPh sb="44" eb="45">
      <t>トウ</t>
    </rPh>
    <rPh sb="46" eb="48">
      <t>エイゼン</t>
    </rPh>
    <rPh sb="48" eb="51">
      <t>センモンカン</t>
    </rPh>
    <rPh sb="51" eb="52">
      <t>トウ</t>
    </rPh>
    <rPh sb="53" eb="55">
      <t>チケン</t>
    </rPh>
    <rPh sb="56" eb="58">
      <t>カツヨウ</t>
    </rPh>
    <rPh sb="66" eb="69">
      <t>ジッコウセイ</t>
    </rPh>
    <rPh sb="70" eb="71">
      <t>タカ</t>
    </rPh>
    <rPh sb="72" eb="74">
      <t>コウジ</t>
    </rPh>
    <rPh sb="74" eb="76">
      <t>シュダン</t>
    </rPh>
    <rPh sb="80" eb="82">
      <t>ジッシ</t>
    </rPh>
    <phoneticPr fontId="5"/>
  </si>
  <si>
    <t>933</t>
  </si>
  <si>
    <t>574</t>
  </si>
  <si>
    <t>939</t>
  </si>
  <si>
    <t>511</t>
  </si>
  <si>
    <t>907</t>
  </si>
  <si>
    <t>934</t>
  </si>
  <si>
    <t>0913</t>
    <phoneticPr fontId="5"/>
  </si>
  <si>
    <t>法に基づき設置された施設であり、障害者への支援のため先進的な保健・医療や福祉サービスの提供等を行うための施設整備であり、社会のニーズを反映した事業である。</t>
    <rPh sb="0" eb="1">
      <t>ホウ</t>
    </rPh>
    <rPh sb="2" eb="3">
      <t>モト</t>
    </rPh>
    <rPh sb="5" eb="7">
      <t>セッチ</t>
    </rPh>
    <rPh sb="10" eb="12">
      <t>シセツ</t>
    </rPh>
    <rPh sb="16" eb="19">
      <t>ショウガイシャ</t>
    </rPh>
    <rPh sb="21" eb="23">
      <t>シエン</t>
    </rPh>
    <rPh sb="26" eb="29">
      <t>センシンテキ</t>
    </rPh>
    <rPh sb="30" eb="32">
      <t>ホケン</t>
    </rPh>
    <rPh sb="33" eb="35">
      <t>イリョウ</t>
    </rPh>
    <rPh sb="36" eb="38">
      <t>フクシ</t>
    </rPh>
    <rPh sb="43" eb="45">
      <t>テイキョウ</t>
    </rPh>
    <rPh sb="45" eb="46">
      <t>トウ</t>
    </rPh>
    <rPh sb="47" eb="48">
      <t>オコナ</t>
    </rPh>
    <rPh sb="52" eb="54">
      <t>シセツ</t>
    </rPh>
    <rPh sb="54" eb="56">
      <t>セイビ</t>
    </rPh>
    <rPh sb="60" eb="62">
      <t>シャカイ</t>
    </rPh>
    <rPh sb="67" eb="69">
      <t>ハンエイ</t>
    </rPh>
    <rPh sb="71" eb="73">
      <t>ジギョウ</t>
    </rPh>
    <phoneticPr fontId="5"/>
  </si>
  <si>
    <t>法に基づき設置された施設であり、障害者への支援のため先進的な保健・医療や福祉サービスの提供等を行うための施設整備であり、国が国費を投入して実施すべきである。</t>
    <rPh sb="0" eb="1">
      <t>ホウ</t>
    </rPh>
    <rPh sb="2" eb="3">
      <t>モト</t>
    </rPh>
    <rPh sb="5" eb="7">
      <t>セッチ</t>
    </rPh>
    <rPh sb="10" eb="12">
      <t>シセツ</t>
    </rPh>
    <rPh sb="16" eb="19">
      <t>ショウガイシャ</t>
    </rPh>
    <rPh sb="21" eb="23">
      <t>シエン</t>
    </rPh>
    <rPh sb="26" eb="29">
      <t>センシンテキ</t>
    </rPh>
    <rPh sb="30" eb="32">
      <t>ホケン</t>
    </rPh>
    <rPh sb="33" eb="35">
      <t>イリョウ</t>
    </rPh>
    <rPh sb="36" eb="38">
      <t>フクシ</t>
    </rPh>
    <rPh sb="43" eb="45">
      <t>テイキョウ</t>
    </rPh>
    <rPh sb="45" eb="46">
      <t>トウ</t>
    </rPh>
    <rPh sb="47" eb="48">
      <t>オコナ</t>
    </rPh>
    <rPh sb="52" eb="54">
      <t>シセツ</t>
    </rPh>
    <rPh sb="54" eb="56">
      <t>セイビ</t>
    </rPh>
    <rPh sb="60" eb="61">
      <t>クニ</t>
    </rPh>
    <rPh sb="62" eb="64">
      <t>コクヒ</t>
    </rPh>
    <rPh sb="65" eb="67">
      <t>トウニュウ</t>
    </rPh>
    <rPh sb="69" eb="71">
      <t>ジッシ</t>
    </rPh>
    <phoneticPr fontId="5"/>
  </si>
  <si>
    <t>障害者への支援のため先進的な保健・医療や福祉サービスの提供等を行うための施設整備であり、優先度の高い事業である。</t>
    <rPh sb="0" eb="3">
      <t>ショウガイシャ</t>
    </rPh>
    <rPh sb="5" eb="7">
      <t>シエン</t>
    </rPh>
    <rPh sb="10" eb="13">
      <t>センシンテキ</t>
    </rPh>
    <rPh sb="14" eb="16">
      <t>ホケン</t>
    </rPh>
    <rPh sb="17" eb="19">
      <t>イリョウ</t>
    </rPh>
    <rPh sb="20" eb="22">
      <t>フクシ</t>
    </rPh>
    <rPh sb="27" eb="29">
      <t>テイキョウ</t>
    </rPh>
    <rPh sb="29" eb="30">
      <t>トウ</t>
    </rPh>
    <rPh sb="31" eb="32">
      <t>オコナ</t>
    </rPh>
    <rPh sb="36" eb="38">
      <t>シセツ</t>
    </rPh>
    <rPh sb="38" eb="40">
      <t>セイビ</t>
    </rPh>
    <rPh sb="44" eb="47">
      <t>ユウセンド</t>
    </rPh>
    <rPh sb="48" eb="49">
      <t>タカ</t>
    </rPh>
    <rPh sb="50" eb="52">
      <t>ジギョウ</t>
    </rPh>
    <phoneticPr fontId="5"/>
  </si>
  <si>
    <t>工事費</t>
    <rPh sb="0" eb="3">
      <t>コウジヒ</t>
    </rPh>
    <phoneticPr fontId="5"/>
  </si>
  <si>
    <t>非常用自家発電機制御盤の更新等工事</t>
    <phoneticPr fontId="5"/>
  </si>
  <si>
    <t>小型吸収冷温水機排気煙道更新工事</t>
  </si>
  <si>
    <t>A.株式会社イートラスト埼玉</t>
    <phoneticPr fontId="5"/>
  </si>
  <si>
    <t>C.職員</t>
    <rPh sb="2" eb="4">
      <t>ショクイン</t>
    </rPh>
    <phoneticPr fontId="5"/>
  </si>
  <si>
    <t>旅費</t>
    <rPh sb="0" eb="2">
      <t>リョヒ</t>
    </rPh>
    <phoneticPr fontId="5"/>
  </si>
  <si>
    <t>D.株式会社北日本技術コンサル</t>
    <rPh sb="2" eb="6">
      <t>カブシキガイシャ</t>
    </rPh>
    <rPh sb="6" eb="9">
      <t>キタニホン</t>
    </rPh>
    <rPh sb="9" eb="11">
      <t>ギジュツ</t>
    </rPh>
    <phoneticPr fontId="5"/>
  </si>
  <si>
    <t>設計費</t>
    <rPh sb="0" eb="3">
      <t>セッケイヒ</t>
    </rPh>
    <phoneticPr fontId="5"/>
  </si>
  <si>
    <t>火災報知設備改修設計業務</t>
    <rPh sb="0" eb="2">
      <t>カサイ</t>
    </rPh>
    <rPh sb="2" eb="4">
      <t>ホウチ</t>
    </rPh>
    <rPh sb="4" eb="6">
      <t>セツビ</t>
    </rPh>
    <rPh sb="6" eb="8">
      <t>カイシュウ</t>
    </rPh>
    <rPh sb="8" eb="10">
      <t>セッケイ</t>
    </rPh>
    <rPh sb="10" eb="12">
      <t>ギョウム</t>
    </rPh>
    <phoneticPr fontId="5"/>
  </si>
  <si>
    <t>E.職員</t>
    <rPh sb="2" eb="4">
      <t>ショクイン</t>
    </rPh>
    <phoneticPr fontId="5"/>
  </si>
  <si>
    <t>株式会社イートラスト埼玉</t>
    <rPh sb="0" eb="4">
      <t>カブシキガイシャ</t>
    </rPh>
    <rPh sb="10" eb="12">
      <t>サイタマ</t>
    </rPh>
    <phoneticPr fontId="5"/>
  </si>
  <si>
    <t>株式会社平野工務店</t>
    <rPh sb="0" eb="4">
      <t>カブシキガイシャ</t>
    </rPh>
    <rPh sb="4" eb="6">
      <t>ヒラノ</t>
    </rPh>
    <rPh sb="6" eb="9">
      <t>コウムテン</t>
    </rPh>
    <phoneticPr fontId="5"/>
  </si>
  <si>
    <t>株式会社エー・イー・デー</t>
    <rPh sb="0" eb="4">
      <t>カブシキガイシャ</t>
    </rPh>
    <phoneticPr fontId="5"/>
  </si>
  <si>
    <t>ヤマホ－ム株式会社</t>
    <rPh sb="5" eb="9">
      <t>カブシキガイシャ</t>
    </rPh>
    <phoneticPr fontId="5"/>
  </si>
  <si>
    <t>高橋建設株式会社</t>
  </si>
  <si>
    <t>フジテック株式会社　北日本支社　北海道支店</t>
  </si>
  <si>
    <t>新日本空調株式会社</t>
  </si>
  <si>
    <t>体育館天井改修工事</t>
  </si>
  <si>
    <t>別府重度障害者センター火災受信設備等更新工事</t>
  </si>
  <si>
    <t>ＰＴ訓練用自動車訓練室整備工事</t>
  </si>
  <si>
    <t>防音シールドルーム設置工事</t>
  </si>
  <si>
    <t>居室棟エレベーター制御装置等改修工事</t>
  </si>
  <si>
    <t>吸収式冷温水機ＡＬＡ―１２０Ｈオーバーホール</t>
  </si>
  <si>
    <t>株式会社　今吉機設</t>
  </si>
  <si>
    <t>（株）朝来野工務店</t>
  </si>
  <si>
    <t>向山装飾（株）</t>
  </si>
  <si>
    <t>株式会社　エステート白馬</t>
  </si>
  <si>
    <t>株式会社　協同システム設計</t>
  </si>
  <si>
    <t>橋電（株）</t>
  </si>
  <si>
    <t>ユーロフィン日本総研株式会社</t>
  </si>
  <si>
    <t>株式会社山下テクノス</t>
  </si>
  <si>
    <t>体育館入口及び倉庫等屋根改修工事</t>
  </si>
  <si>
    <t>西棟居室床板張替工事</t>
  </si>
  <si>
    <t>（有）伸栄管工</t>
  </si>
  <si>
    <t>男子トイレ改修工事</t>
  </si>
  <si>
    <t>ＰＴ訓練用自動車訓練室整備工事に係る施工設計業務</t>
  </si>
  <si>
    <t>東棟宿舎１階改修工事に係る施工設計業務</t>
  </si>
  <si>
    <t>自動火災報知・非常放送設備改修工事設計業務</t>
  </si>
  <si>
    <t>総合支援課自動ドア化工事</t>
  </si>
  <si>
    <t>アスベスト分析業務</t>
  </si>
  <si>
    <t>非常用自家発電機制御盤の更新等工事に伴う工事監理</t>
  </si>
  <si>
    <t>非常用自家発電機制御盤の更新等工事に伴う意図伝達業務</t>
  </si>
  <si>
    <t>個人</t>
    <rPh sb="0" eb="2">
      <t>コジン</t>
    </rPh>
    <phoneticPr fontId="5"/>
  </si>
  <si>
    <t>株式会社北日本技術コンサル</t>
    <rPh sb="0" eb="4">
      <t>カブシキガイシャ</t>
    </rPh>
    <rPh sb="4" eb="7">
      <t>キタニホン</t>
    </rPh>
    <rPh sb="7" eb="9">
      <t>ギジュツ</t>
    </rPh>
    <phoneticPr fontId="5"/>
  </si>
  <si>
    <t>株式会社トリ設備設計</t>
    <rPh sb="0" eb="4">
      <t>カブシキガイシャ</t>
    </rPh>
    <rPh sb="6" eb="8">
      <t>セツビ</t>
    </rPh>
    <rPh sb="8" eb="10">
      <t>セッケイ</t>
    </rPh>
    <phoneticPr fontId="5"/>
  </si>
  <si>
    <t>建築コンサルタント業務</t>
    <rPh sb="0" eb="2">
      <t>ケンチク</t>
    </rPh>
    <rPh sb="9" eb="11">
      <t>ギョウム</t>
    </rPh>
    <phoneticPr fontId="5"/>
  </si>
  <si>
    <t>株式会社北日本技術コンサル</t>
    <rPh sb="0" eb="9">
      <t>カブシキガイシャキタニホンギジュツ</t>
    </rPh>
    <phoneticPr fontId="5"/>
  </si>
  <si>
    <t>煙突改修設計業務</t>
    <rPh sb="0" eb="2">
      <t>エントツ</t>
    </rPh>
    <rPh sb="2" eb="4">
      <t>カイシュウ</t>
    </rPh>
    <rPh sb="4" eb="6">
      <t>セッケイ</t>
    </rPh>
    <rPh sb="6" eb="8">
      <t>ギョウム</t>
    </rPh>
    <phoneticPr fontId="5"/>
  </si>
  <si>
    <t>施工旅行</t>
    <rPh sb="0" eb="2">
      <t>セコウ</t>
    </rPh>
    <rPh sb="2" eb="4">
      <t>リョコウ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</si>
  <si>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</si>
  <si>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</si>
  <si>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</si>
  <si>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</si>
  <si>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</si>
  <si>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</si>
  <si>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</si>
  <si>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</si>
  <si>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</si>
  <si>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</si>
  <si>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</si>
  <si>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</si>
  <si>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</si>
  <si>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</si>
  <si>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</si>
  <si>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</si>
  <si>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</si>
  <si>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</si>
  <si>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</si>
  <si>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</si>
  <si>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</si>
  <si>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非常用自家発電機制御盤の更新等工事（完成払）</t>
    <rPh sb="18" eb="20">
      <t>カンセイ</t>
    </rPh>
    <rPh sb="20" eb="21">
      <t>バラ</t>
    </rPh>
    <phoneticPr fontId="5"/>
  </si>
  <si>
    <t>-</t>
    <phoneticPr fontId="5"/>
  </si>
  <si>
    <t>-</t>
    <phoneticPr fontId="5"/>
  </si>
  <si>
    <t>-</t>
    <phoneticPr fontId="5"/>
  </si>
  <si>
    <t>ニッタン株式会社さいたま支店</t>
    <phoneticPr fontId="5"/>
  </si>
  <si>
    <t>動物実験室に係る火災報知器データ作成</t>
    <phoneticPr fontId="5"/>
  </si>
  <si>
    <t>一部の工事で部材の確保に不測の期間がとられたことから、翌年度に繰り越したものの、その他の工事については順調に竣工した。</t>
    <rPh sb="0" eb="2">
      <t>イチブ</t>
    </rPh>
    <rPh sb="3" eb="5">
      <t>コウジ</t>
    </rPh>
    <rPh sb="6" eb="8">
      <t>ブザイ</t>
    </rPh>
    <rPh sb="9" eb="11">
      <t>カクホ</t>
    </rPh>
    <rPh sb="12" eb="14">
      <t>フソク</t>
    </rPh>
    <rPh sb="15" eb="17">
      <t>キカン</t>
    </rPh>
    <rPh sb="27" eb="30">
      <t>ヨクネンド</t>
    </rPh>
    <rPh sb="31" eb="32">
      <t>ク</t>
    </rPh>
    <rPh sb="33" eb="34">
      <t>コ</t>
    </rPh>
    <rPh sb="42" eb="43">
      <t>タ</t>
    </rPh>
    <rPh sb="44" eb="46">
      <t>コウジ</t>
    </rPh>
    <rPh sb="51" eb="53">
      <t>ジュンチョウ</t>
    </rPh>
    <rPh sb="54" eb="56">
      <t>シュンコウ</t>
    </rPh>
    <phoneticPr fontId="5"/>
  </si>
  <si>
    <t>△</t>
  </si>
  <si>
    <t>一部の工事は翌年度に繰り越したものの、その他の工事は見込みどおり施工しており妥当である。</t>
    <rPh sb="0" eb="2">
      <t>イチブ</t>
    </rPh>
    <rPh sb="3" eb="5">
      <t>コウジ</t>
    </rPh>
    <rPh sb="6" eb="9">
      <t>ヨクネンド</t>
    </rPh>
    <rPh sb="10" eb="11">
      <t>ク</t>
    </rPh>
    <rPh sb="12" eb="13">
      <t>コ</t>
    </rPh>
    <rPh sb="21" eb="22">
      <t>タ</t>
    </rPh>
    <rPh sb="23" eb="25">
      <t>コウジ</t>
    </rPh>
    <rPh sb="26" eb="28">
      <t>ミコ</t>
    </rPh>
    <rPh sb="32" eb="34">
      <t>セコウ</t>
    </rPh>
    <rPh sb="38" eb="40">
      <t>ダトウ</t>
    </rPh>
    <phoneticPr fontId="5"/>
  </si>
  <si>
    <t>B.フジテック株式会社</t>
    <rPh sb="7" eb="11">
      <t>カブシキガイシャ</t>
    </rPh>
    <phoneticPr fontId="5"/>
  </si>
  <si>
    <t>居室棟エレベーター制御装置等改修工事</t>
    <phoneticPr fontId="5"/>
  </si>
  <si>
    <t>-</t>
    <phoneticPr fontId="5"/>
  </si>
  <si>
    <t>-</t>
    <phoneticPr fontId="5"/>
  </si>
  <si>
    <t>施工監督に伴う旅行</t>
    <rPh sb="0" eb="2">
      <t>セコウ</t>
    </rPh>
    <rPh sb="2" eb="4">
      <t>カントク</t>
    </rPh>
    <rPh sb="5" eb="6">
      <t>トモナ</t>
    </rPh>
    <rPh sb="7" eb="9">
      <t>リョコウ</t>
    </rPh>
    <phoneticPr fontId="5"/>
  </si>
  <si>
    <t>会計法令に則り、競争入札を実施したが、１者応札となったものがある。長めの公告期間を設定し、関係業者への積極的な声かけを行うことで競争参加促進する方針である。
エレベーター制御装置については、メーカーでしか改修ができないことから、やむを得ず競争性のないものとして随意契約とした。</t>
    <rPh sb="0" eb="2">
      <t>カイケイ</t>
    </rPh>
    <rPh sb="2" eb="4">
      <t>ホウレイ</t>
    </rPh>
    <rPh sb="5" eb="6">
      <t>ノリ</t>
    </rPh>
    <rPh sb="8" eb="10">
      <t>キョウソウ</t>
    </rPh>
    <rPh sb="10" eb="12">
      <t>ニュウサツ</t>
    </rPh>
    <rPh sb="13" eb="15">
      <t>ジッシ</t>
    </rPh>
    <rPh sb="20" eb="21">
      <t>シャ</t>
    </rPh>
    <rPh sb="21" eb="23">
      <t>オウサツ</t>
    </rPh>
    <rPh sb="33" eb="34">
      <t>ナガ</t>
    </rPh>
    <rPh sb="36" eb="38">
      <t>コウコク</t>
    </rPh>
    <rPh sb="38" eb="40">
      <t>キカン</t>
    </rPh>
    <rPh sb="41" eb="43">
      <t>セッテイ</t>
    </rPh>
    <rPh sb="45" eb="47">
      <t>カンケイ</t>
    </rPh>
    <rPh sb="47" eb="49">
      <t>ギョウシャ</t>
    </rPh>
    <rPh sb="51" eb="54">
      <t>セッキョクテキ</t>
    </rPh>
    <rPh sb="55" eb="56">
      <t>コエ</t>
    </rPh>
    <rPh sb="59" eb="60">
      <t>オコナ</t>
    </rPh>
    <rPh sb="64" eb="66">
      <t>キョウソウ</t>
    </rPh>
    <rPh sb="66" eb="68">
      <t>サンカ</t>
    </rPh>
    <rPh sb="68" eb="70">
      <t>ソクシン</t>
    </rPh>
    <rPh sb="72" eb="74">
      <t>ホウシン</t>
    </rPh>
    <rPh sb="85" eb="87">
      <t>セイギョ</t>
    </rPh>
    <rPh sb="87" eb="89">
      <t>ソウチ</t>
    </rPh>
    <rPh sb="102" eb="104">
      <t>カイシュウ</t>
    </rPh>
    <rPh sb="117" eb="118">
      <t>エ</t>
    </rPh>
    <rPh sb="119" eb="122">
      <t>キョウソウセイ</t>
    </rPh>
    <rPh sb="130" eb="132">
      <t>ズイイ</t>
    </rPh>
    <rPh sb="132" eb="134">
      <t>ケイヤク</t>
    </rPh>
    <phoneticPr fontId="5"/>
  </si>
  <si>
    <t>-</t>
    <phoneticPr fontId="5"/>
  </si>
  <si>
    <t>点検対象外</t>
    <rPh sb="0" eb="2">
      <t>テンケン</t>
    </rPh>
    <rPh sb="2" eb="5">
      <t>タイショウガイ</t>
    </rPh>
    <phoneticPr fontId="5"/>
  </si>
  <si>
    <t>139/4</t>
    <phoneticPr fontId="5"/>
  </si>
  <si>
    <t>157/11</t>
    <phoneticPr fontId="5"/>
  </si>
  <si>
    <t>236/5</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</si>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</sst>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149678</xdr:colOff>
      <xdr:row>748</xdr:row>
      <xdr:rowOff>312964</xdr:rowOff>
    </xdr:from>
    <xdr:to>
      <xdr:col>11</xdr:col>
      <xdr:colOff>149678</xdr:colOff>
      <xdr:row>765</xdr:row>
      <xdr:rowOff>67235</xdr:rowOff>
    </xdr:to>
    <xdr:cxnSp macro="">
      <xdr:nvCxnSpPr>
        <xdr:cNvPr id="8" name="直線コネクタ 7"/>
        <xdr:cNvCxnSpPr/>
      </xdr:nvCxnSpPr>
      <xdr:spPr>
        <a:xfrm>
          <a:off x="2368443" y="48173288"/>
          <a:ext cx="0" cy="660106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149678</xdr:colOff>
      <xdr:row>765</xdr:row>
      <xdr:rowOff>52917</xdr:rowOff>
    </xdr:from>
    <xdr:to>
      <xdr:col>13</xdr:col>
      <xdr:colOff>68115</xdr:colOff>
      <xdr:row>765</xdr:row>
      <xdr:rowOff>52917</xdr:rowOff>
    </xdr:to>
    <xdr:cxnSp macro="">
      <xdr:nvCxnSpPr>
        <xdr:cNvPr id="10" name="直線コネクタ 9"/>
        <xdr:cNvCxnSpPr/>
      </xdr:nvCxnSpPr>
      <xdr:spPr>
        <a:xfrm>
          <a:off x="2368443" y="54760035"/>
          <a:ext cx="32184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152362</xdr:colOff>
      <xdr:row>758</xdr:row>
      <xdr:rowOff>303058</xdr:rowOff>
    </xdr:from>
    <xdr:to>
      <xdr:col>13</xdr:col>
      <xdr:colOff>70799</xdr:colOff>
      <xdr:row>758</xdr:row>
      <xdr:rowOff>303058</xdr:rowOff>
    </xdr:to>
    <xdr:cxnSp macro="">
      <xdr:nvCxnSpPr>
        <xdr:cNvPr id="74" name="直線コネクタ 73"/>
        <xdr:cNvCxnSpPr/>
      </xdr:nvCxnSpPr>
      <xdr:spPr>
        <a:xfrm>
          <a:off x="2371127" y="52287146"/>
          <a:ext cx="32184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155043</xdr:colOff>
      <xdr:row>753</xdr:row>
      <xdr:rowOff>150195</xdr:rowOff>
    </xdr:from>
    <xdr:to>
      <xdr:col>13</xdr:col>
      <xdr:colOff>73480</xdr:colOff>
      <xdr:row>753</xdr:row>
      <xdr:rowOff>150195</xdr:rowOff>
    </xdr:to>
    <xdr:cxnSp macro="">
      <xdr:nvCxnSpPr>
        <xdr:cNvPr id="75" name="直線コネクタ 74"/>
        <xdr:cNvCxnSpPr/>
      </xdr:nvCxnSpPr>
      <xdr:spPr>
        <a:xfrm>
          <a:off x="2373808" y="49747430"/>
          <a:ext cx="32184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97959</xdr:colOff>
      <xdr:row>748</xdr:row>
      <xdr:rowOff>315687</xdr:rowOff>
    </xdr:from>
    <xdr:to>
      <xdr:col>32</xdr:col>
      <xdr:colOff>97959</xdr:colOff>
      <xdr:row>758</xdr:row>
      <xdr:rowOff>299357</xdr:rowOff>
    </xdr:to>
    <xdr:cxnSp macro="">
      <xdr:nvCxnSpPr>
        <xdr:cNvPr id="77" name="直線コネクタ 76"/>
        <xdr:cNvCxnSpPr/>
      </xdr:nvCxnSpPr>
      <xdr:spPr>
        <a:xfrm>
          <a:off x="6629388" y="48430544"/>
          <a:ext cx="0" cy="414745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100682</xdr:colOff>
      <xdr:row>758</xdr:row>
      <xdr:rowOff>291198</xdr:rowOff>
    </xdr:from>
    <xdr:to>
      <xdr:col>34</xdr:col>
      <xdr:colOff>19040</xdr:colOff>
      <xdr:row>758</xdr:row>
      <xdr:rowOff>291198</xdr:rowOff>
    </xdr:to>
    <xdr:cxnSp macro="">
      <xdr:nvCxnSpPr>
        <xdr:cNvPr id="79" name="直線コネクタ 78"/>
        <xdr:cNvCxnSpPr/>
      </xdr:nvCxnSpPr>
      <xdr:spPr>
        <a:xfrm>
          <a:off x="6632111" y="52569841"/>
          <a:ext cx="326572"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103403</xdr:colOff>
      <xdr:row>753</xdr:row>
      <xdr:rowOff>130634</xdr:rowOff>
    </xdr:from>
    <xdr:to>
      <xdr:col>34</xdr:col>
      <xdr:colOff>21761</xdr:colOff>
      <xdr:row>753</xdr:row>
      <xdr:rowOff>130634</xdr:rowOff>
    </xdr:to>
    <xdr:cxnSp macro="">
      <xdr:nvCxnSpPr>
        <xdr:cNvPr id="80" name="直線コネクタ 79"/>
        <xdr:cNvCxnSpPr/>
      </xdr:nvCxnSpPr>
      <xdr:spPr>
        <a:xfrm>
          <a:off x="6634832" y="50014420"/>
          <a:ext cx="326572"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110211</xdr:colOff>
      <xdr:row>742</xdr:row>
      <xdr:rowOff>0</xdr:rowOff>
    </xdr:from>
    <xdr:to>
      <xdr:col>35</xdr:col>
      <xdr:colOff>97490</xdr:colOff>
      <xdr:row>742</xdr:row>
      <xdr:rowOff>284342</xdr:rowOff>
    </xdr:to>
    <xdr:sp macro="" textlink="">
      <xdr:nvSpPr>
        <xdr:cNvPr id="37" name="正方形/長方形 36"/>
        <xdr:cNvSpPr/>
      </xdr:nvSpPr>
      <xdr:spPr>
        <a:xfrm>
          <a:off x="4284646" y="45885652"/>
          <a:ext cx="2770235" cy="28434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厚生労働省　１５６．６百万円</a:t>
          </a:r>
        </a:p>
      </xdr:txBody>
    </xdr:sp>
    <xdr:clientData/>
  </xdr:twoCellAnchor>
  <xdr:twoCellAnchor>
    <xdr:from>
      <xdr:col>18</xdr:col>
      <xdr:colOff>33131</xdr:colOff>
      <xdr:row>744</xdr:row>
      <xdr:rowOff>244938</xdr:rowOff>
    </xdr:from>
    <xdr:to>
      <xdr:col>38</xdr:col>
      <xdr:colOff>165653</xdr:colOff>
      <xdr:row>748</xdr:row>
      <xdr:rowOff>265044</xdr:rowOff>
    </xdr:to>
    <xdr:grpSp>
      <xdr:nvGrpSpPr>
        <xdr:cNvPr id="41" name="グループ化 9"/>
        <xdr:cNvGrpSpPr>
          <a:grpSpLocks/>
        </xdr:cNvGrpSpPr>
      </xdr:nvGrpSpPr>
      <xdr:grpSpPr bwMode="auto">
        <a:xfrm>
          <a:off x="3663837" y="46558850"/>
          <a:ext cx="4166640" cy="1409635"/>
          <a:chOff x="2324100" y="29117925"/>
          <a:chExt cx="5743575" cy="695325"/>
        </a:xfrm>
      </xdr:grpSpPr>
      <xdr:cxnSp macro="">
        <xdr:nvCxnSpPr>
          <xdr:cNvPr id="42" name="直線コネクタ 41"/>
          <xdr:cNvCxnSpPr/>
        </xdr:nvCxnSpPr>
        <xdr:spPr>
          <a:xfrm>
            <a:off x="2324100" y="29117925"/>
            <a:ext cx="57435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3" name="直線コネクタ 42"/>
          <xdr:cNvCxnSpPr/>
        </xdr:nvCxnSpPr>
        <xdr:spPr>
          <a:xfrm>
            <a:off x="2324100" y="29117925"/>
            <a:ext cx="0" cy="68566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4" name="直線コネクタ 43"/>
          <xdr:cNvCxnSpPr/>
        </xdr:nvCxnSpPr>
        <xdr:spPr>
          <a:xfrm>
            <a:off x="8067675" y="29117925"/>
            <a:ext cx="0" cy="6953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4152</xdr:colOff>
      <xdr:row>757</xdr:row>
      <xdr:rowOff>12315</xdr:rowOff>
    </xdr:from>
    <xdr:to>
      <xdr:col>27</xdr:col>
      <xdr:colOff>66870</xdr:colOff>
      <xdr:row>762</xdr:row>
      <xdr:rowOff>14156</xdr:rowOff>
    </xdr:to>
    <xdr:grpSp>
      <xdr:nvGrpSpPr>
        <xdr:cNvPr id="45" name="グループ化 2"/>
        <xdr:cNvGrpSpPr>
          <a:grpSpLocks/>
        </xdr:cNvGrpSpPr>
      </xdr:nvGrpSpPr>
      <xdr:grpSpPr bwMode="auto">
        <a:xfrm>
          <a:off x="2626328" y="51167168"/>
          <a:ext cx="2886601" cy="2388694"/>
          <a:chOff x="1428750" y="29060774"/>
          <a:chExt cx="2880179" cy="1437452"/>
        </a:xfrm>
      </xdr:grpSpPr>
      <xdr:sp macro="" textlink="">
        <xdr:nvSpPr>
          <xdr:cNvPr id="46" name="フローチャート: 処理 45"/>
          <xdr:cNvSpPr/>
        </xdr:nvSpPr>
        <xdr:spPr>
          <a:xfrm>
            <a:off x="1428750" y="29300349"/>
            <a:ext cx="2880179" cy="642062"/>
          </a:xfrm>
          <a:prstGeom prst="flowChartProcess">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ja-JP" altLang="en-US" sz="900">
                <a:solidFill>
                  <a:sysClr val="windowText" lastClr="000000"/>
                </a:solidFill>
                <a:effectLst/>
                <a:latin typeface="+mj-ea"/>
                <a:ea typeface="+mj-ea"/>
                <a:cs typeface="+mn-cs"/>
              </a:rPr>
              <a:t>　Ｂ．民間９者</a:t>
            </a:r>
            <a:endParaRPr lang="en-US" altLang="ja-JP" sz="900">
              <a:solidFill>
                <a:sysClr val="windowText" lastClr="000000"/>
              </a:solidFill>
              <a:effectLst/>
              <a:latin typeface="+mj-ea"/>
              <a:ea typeface="+mj-ea"/>
              <a:cs typeface="+mn-cs"/>
            </a:endParaRPr>
          </a:p>
          <a:p>
            <a:pPr algn="ctr">
              <a:lnSpc>
                <a:spcPts val="1100"/>
              </a:lnSpc>
            </a:pPr>
            <a:r>
              <a:rPr lang="ja-JP" altLang="en-US" sz="900">
                <a:solidFill>
                  <a:sysClr val="windowText" lastClr="000000"/>
                </a:solidFill>
                <a:effectLst/>
                <a:latin typeface="+mj-ea"/>
                <a:ea typeface="+mj-ea"/>
                <a:cs typeface="+mn-cs"/>
              </a:rPr>
              <a:t>２２．４百万円</a:t>
            </a:r>
            <a:endParaRPr lang="ja-JP" altLang="en-US" sz="900">
              <a:solidFill>
                <a:sysClr val="windowText" lastClr="000000"/>
              </a:solidFill>
              <a:latin typeface="+mj-ea"/>
              <a:ea typeface="+mj-ea"/>
            </a:endParaRPr>
          </a:p>
        </xdr:txBody>
      </xdr:sp>
      <xdr:sp macro="" textlink="">
        <xdr:nvSpPr>
          <xdr:cNvPr id="47" name="大かっこ 46"/>
          <xdr:cNvSpPr/>
        </xdr:nvSpPr>
        <xdr:spPr>
          <a:xfrm>
            <a:off x="1428750" y="29990326"/>
            <a:ext cx="2880179" cy="507900"/>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900"/>
              <a:t>　センターの施設設備に必要な施工、施工監理、設計経費等</a:t>
            </a:r>
          </a:p>
        </xdr:txBody>
      </xdr:sp>
      <xdr:sp macro="" textlink="">
        <xdr:nvSpPr>
          <xdr:cNvPr id="48" name="フローチャート: 処理 47"/>
          <xdr:cNvSpPr/>
        </xdr:nvSpPr>
        <xdr:spPr>
          <a:xfrm>
            <a:off x="1428750" y="29060774"/>
            <a:ext cx="2880179" cy="220409"/>
          </a:xfrm>
          <a:prstGeom prst="flowChartProcess">
            <a:avLst/>
          </a:prstGeom>
          <a:solidFill>
            <a:sysClr val="window" lastClr="FFFFFF"/>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lang="en-US" altLang="ja-JP" sz="900" b="0" i="0" u="none" strike="noStrike">
                <a:solidFill>
                  <a:sysClr val="windowText" lastClr="000000"/>
                </a:solidFill>
                <a:effectLst/>
                <a:latin typeface="+mn-ea"/>
                <a:ea typeface="+mn-ea"/>
                <a:cs typeface="+mn-cs"/>
              </a:rPr>
              <a:t>【</a:t>
            </a:r>
            <a:r>
              <a:rPr lang="ja-JP" altLang="en-US" sz="900" b="0" i="0" u="none" strike="noStrike">
                <a:solidFill>
                  <a:sysClr val="windowText" lastClr="000000"/>
                </a:solidFill>
                <a:effectLst/>
                <a:latin typeface="+mn-ea"/>
                <a:ea typeface="+mn-ea"/>
                <a:cs typeface="+mn-cs"/>
              </a:rPr>
              <a:t>随意契約（少額）</a:t>
            </a:r>
            <a:r>
              <a:rPr lang="en-US" altLang="ja-JP" sz="900" b="0" i="0" u="none" strike="noStrike">
                <a:solidFill>
                  <a:sysClr val="windowText" lastClr="000000"/>
                </a:solidFill>
                <a:effectLst/>
                <a:latin typeface="+mn-ea"/>
                <a:ea typeface="+mn-ea"/>
                <a:cs typeface="+mn-cs"/>
              </a:rPr>
              <a:t>】</a:t>
            </a:r>
          </a:p>
        </xdr:txBody>
      </xdr:sp>
    </xdr:grpSp>
    <xdr:clientData/>
  </xdr:twoCellAnchor>
  <xdr:twoCellAnchor>
    <xdr:from>
      <xdr:col>13</xdr:col>
      <xdr:colOff>989</xdr:colOff>
      <xdr:row>750</xdr:row>
      <xdr:rowOff>283685</xdr:rowOff>
    </xdr:from>
    <xdr:to>
      <xdr:col>27</xdr:col>
      <xdr:colOff>157715</xdr:colOff>
      <xdr:row>756</xdr:row>
      <xdr:rowOff>532767</xdr:rowOff>
    </xdr:to>
    <xdr:grpSp>
      <xdr:nvGrpSpPr>
        <xdr:cNvPr id="49" name="グループ化 1"/>
        <xdr:cNvGrpSpPr>
          <a:grpSpLocks/>
        </xdr:cNvGrpSpPr>
      </xdr:nvGrpSpPr>
      <xdr:grpSpPr bwMode="auto">
        <a:xfrm>
          <a:off x="2623165" y="48681891"/>
          <a:ext cx="2980609" cy="2333376"/>
          <a:chOff x="6321282" y="27832045"/>
          <a:chExt cx="2902368" cy="1428755"/>
        </a:xfrm>
      </xdr:grpSpPr>
      <xdr:sp macro="" textlink="">
        <xdr:nvSpPr>
          <xdr:cNvPr id="50" name="フローチャート: 処理 49"/>
          <xdr:cNvSpPr/>
        </xdr:nvSpPr>
        <xdr:spPr>
          <a:xfrm>
            <a:off x="6321282" y="28054027"/>
            <a:ext cx="2889526" cy="642459"/>
          </a:xfrm>
          <a:prstGeom prst="flowChartProcess">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ja-JP" altLang="en-US" sz="900" b="0" baseline="0">
                <a:solidFill>
                  <a:schemeClr val="tx1"/>
                </a:solidFill>
                <a:effectLst/>
                <a:latin typeface="+mj-ea"/>
                <a:ea typeface="+mj-ea"/>
                <a:cs typeface="+mn-cs"/>
              </a:rPr>
              <a:t>Ａ．</a:t>
            </a:r>
            <a:r>
              <a:rPr lang="ja-JP" altLang="en-US" sz="900" b="0">
                <a:solidFill>
                  <a:schemeClr val="tx1"/>
                </a:solidFill>
                <a:effectLst/>
                <a:latin typeface="+mj-ea"/>
                <a:ea typeface="+mj-ea"/>
                <a:cs typeface="+mn-cs"/>
              </a:rPr>
              <a:t>民間１１者</a:t>
            </a:r>
            <a:endParaRPr lang="en-US" altLang="ja-JP" sz="900" b="0">
              <a:solidFill>
                <a:schemeClr val="tx1"/>
              </a:solidFill>
              <a:effectLst/>
              <a:latin typeface="+mj-ea"/>
              <a:ea typeface="+mj-ea"/>
              <a:cs typeface="+mn-cs"/>
            </a:endParaRPr>
          </a:p>
          <a:p>
            <a:pPr algn="ctr">
              <a:lnSpc>
                <a:spcPts val="1100"/>
              </a:lnSpc>
            </a:pPr>
            <a:r>
              <a:rPr lang="ja-JP" altLang="en-US" sz="900" b="0">
                <a:solidFill>
                  <a:schemeClr val="tx1"/>
                </a:solidFill>
                <a:effectLst/>
                <a:latin typeface="+mj-ea"/>
                <a:ea typeface="+mj-ea"/>
                <a:cs typeface="+mn-cs"/>
              </a:rPr>
              <a:t>１２１．６百万円</a:t>
            </a:r>
            <a:endParaRPr lang="ja-JP" altLang="en-US" sz="900" b="0">
              <a:solidFill>
                <a:schemeClr val="tx1"/>
              </a:solidFill>
              <a:latin typeface="+mj-ea"/>
              <a:ea typeface="+mj-ea"/>
            </a:endParaRPr>
          </a:p>
        </xdr:txBody>
      </xdr:sp>
      <xdr:sp macro="" textlink="">
        <xdr:nvSpPr>
          <xdr:cNvPr id="51" name="大かっこ 50"/>
          <xdr:cNvSpPr/>
        </xdr:nvSpPr>
        <xdr:spPr>
          <a:xfrm>
            <a:off x="6343756" y="28752586"/>
            <a:ext cx="2879894" cy="508214"/>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900">
                <a:solidFill>
                  <a:schemeClr val="tx1"/>
                </a:solidFill>
              </a:rPr>
              <a:t>センターの施設整備に必要な施工経費</a:t>
            </a:r>
          </a:p>
        </xdr:txBody>
      </xdr:sp>
      <xdr:sp macro="" textlink="">
        <xdr:nvSpPr>
          <xdr:cNvPr id="52" name="フローチャート: 処理 51"/>
          <xdr:cNvSpPr/>
        </xdr:nvSpPr>
        <xdr:spPr>
          <a:xfrm>
            <a:off x="6334124" y="27832045"/>
            <a:ext cx="2889526" cy="220546"/>
          </a:xfrm>
          <a:prstGeom prst="flowChartProcess">
            <a:avLst/>
          </a:prstGeom>
          <a:solidFill>
            <a:sysClr val="window" lastClr="FFFFFF"/>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lang="en-US" altLang="ja-JP" sz="900" b="0" i="0" u="none" strike="noStrike">
                <a:solidFill>
                  <a:sysClr val="windowText" lastClr="000000"/>
                </a:solidFill>
                <a:effectLst/>
                <a:latin typeface="+mn-ea"/>
                <a:ea typeface="+mn-ea"/>
                <a:cs typeface="+mn-cs"/>
              </a:rPr>
              <a:t>【</a:t>
            </a:r>
            <a:r>
              <a:rPr lang="ja-JP" altLang="en-US" sz="900" b="0" i="0" u="none" strike="noStrike">
                <a:solidFill>
                  <a:sysClr val="windowText" lastClr="000000"/>
                </a:solidFill>
                <a:effectLst/>
                <a:latin typeface="+mn-ea"/>
                <a:ea typeface="+mn-ea"/>
                <a:cs typeface="+mn-cs"/>
              </a:rPr>
              <a:t>一般競争契約（最低価格）等</a:t>
            </a:r>
            <a:r>
              <a:rPr lang="en-US" altLang="ja-JP" sz="900" b="0" i="0" u="none" strike="noStrike">
                <a:solidFill>
                  <a:sysClr val="windowText" lastClr="000000"/>
                </a:solidFill>
                <a:effectLst/>
                <a:latin typeface="+mn-ea"/>
                <a:ea typeface="+mn-ea"/>
                <a:cs typeface="+mn-cs"/>
              </a:rPr>
              <a:t>】</a:t>
            </a:r>
          </a:p>
        </xdr:txBody>
      </xdr:sp>
    </xdr:grpSp>
    <xdr:clientData/>
  </xdr:twoCellAnchor>
  <xdr:twoCellAnchor>
    <xdr:from>
      <xdr:col>29</xdr:col>
      <xdr:colOff>147201</xdr:colOff>
      <xdr:row>745</xdr:row>
      <xdr:rowOff>277202</xdr:rowOff>
    </xdr:from>
    <xdr:to>
      <xdr:col>47</xdr:col>
      <xdr:colOff>192661</xdr:colOff>
      <xdr:row>746</xdr:row>
      <xdr:rowOff>200615</xdr:rowOff>
    </xdr:to>
    <xdr:sp macro="" textlink="">
      <xdr:nvSpPr>
        <xdr:cNvPr id="53" name="正方形/長方形 52"/>
        <xdr:cNvSpPr/>
      </xdr:nvSpPr>
      <xdr:spPr>
        <a:xfrm>
          <a:off x="6173928" y="47122884"/>
          <a:ext cx="3786188" cy="26977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北海道開発局・近畿地方整備局（国土交通省）　１２．５百万円</a:t>
          </a:r>
        </a:p>
      </xdr:txBody>
    </xdr:sp>
    <xdr:clientData/>
  </xdr:twoCellAnchor>
  <xdr:twoCellAnchor>
    <xdr:from>
      <xdr:col>31</xdr:col>
      <xdr:colOff>134358</xdr:colOff>
      <xdr:row>745</xdr:row>
      <xdr:rowOff>30939</xdr:rowOff>
    </xdr:from>
    <xdr:to>
      <xdr:col>45</xdr:col>
      <xdr:colOff>200788</xdr:colOff>
      <xdr:row>745</xdr:row>
      <xdr:rowOff>213157</xdr:rowOff>
    </xdr:to>
    <xdr:sp macro="" textlink="">
      <xdr:nvSpPr>
        <xdr:cNvPr id="55" name="フローチャート: 処理 54"/>
        <xdr:cNvSpPr/>
      </xdr:nvSpPr>
      <xdr:spPr bwMode="auto">
        <a:xfrm>
          <a:off x="6576722" y="46876621"/>
          <a:ext cx="2975884" cy="182218"/>
        </a:xfrm>
        <a:prstGeom prst="flowChartProcess">
          <a:avLst/>
        </a:prstGeom>
        <a:solidFill>
          <a:sysClr val="window" lastClr="FFFFFF"/>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900" b="0" i="0" u="none" strike="noStrike">
              <a:solidFill>
                <a:sysClr val="windowText" lastClr="000000"/>
              </a:solidFill>
              <a:effectLst/>
              <a:latin typeface="+mn-ea"/>
              <a:ea typeface="+mn-ea"/>
              <a:cs typeface="+mn-cs"/>
            </a:rPr>
            <a:t>【</a:t>
          </a:r>
          <a:r>
            <a:rPr lang="ja-JP" altLang="en-US" sz="900" b="0" i="0" u="none" strike="noStrike">
              <a:solidFill>
                <a:sysClr val="windowText" lastClr="000000"/>
              </a:solidFill>
              <a:effectLst/>
              <a:latin typeface="+mn-ea"/>
              <a:ea typeface="+mn-ea"/>
              <a:cs typeface="+mn-cs"/>
            </a:rPr>
            <a:t>支出委任</a:t>
          </a:r>
          <a:r>
            <a:rPr lang="en-US" altLang="ja-JP" sz="900" b="0" i="0" u="none" strike="noStrike">
              <a:solidFill>
                <a:sysClr val="windowText" lastClr="000000"/>
              </a:solidFill>
              <a:effectLst/>
              <a:latin typeface="+mn-ea"/>
              <a:ea typeface="+mn-ea"/>
              <a:cs typeface="+mn-cs"/>
            </a:rPr>
            <a:t>】</a:t>
          </a:r>
        </a:p>
      </xdr:txBody>
    </xdr:sp>
    <xdr:clientData/>
  </xdr:twoCellAnchor>
  <xdr:twoCellAnchor>
    <xdr:from>
      <xdr:col>30</xdr:col>
      <xdr:colOff>165356</xdr:colOff>
      <xdr:row>746</xdr:row>
      <xdr:rowOff>291216</xdr:rowOff>
    </xdr:from>
    <xdr:to>
      <xdr:col>46</xdr:col>
      <xdr:colOff>180704</xdr:colOff>
      <xdr:row>749</xdr:row>
      <xdr:rowOff>70372</xdr:rowOff>
    </xdr:to>
    <xdr:sp macro="" textlink="">
      <xdr:nvSpPr>
        <xdr:cNvPr id="56" name="大かっこ 55"/>
        <xdr:cNvSpPr/>
      </xdr:nvSpPr>
      <xdr:spPr>
        <a:xfrm>
          <a:off x="6399901" y="47483261"/>
          <a:ext cx="3340439" cy="818247"/>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900"/>
            <a:t>　「官公庁施設の建設等に関する法律」に基づき、管内にあるさまざまな国の建物の整備や保全を行う。</a:t>
          </a:r>
        </a:p>
      </xdr:txBody>
    </xdr:sp>
    <xdr:clientData/>
  </xdr:twoCellAnchor>
  <xdr:twoCellAnchor>
    <xdr:from>
      <xdr:col>28</xdr:col>
      <xdr:colOff>99396</xdr:colOff>
      <xdr:row>742</xdr:row>
      <xdr:rowOff>270312</xdr:rowOff>
    </xdr:from>
    <xdr:to>
      <xdr:col>28</xdr:col>
      <xdr:colOff>99396</xdr:colOff>
      <xdr:row>744</xdr:row>
      <xdr:rowOff>248477</xdr:rowOff>
    </xdr:to>
    <xdr:cxnSp macro="">
      <xdr:nvCxnSpPr>
        <xdr:cNvPr id="57" name="直線コネクタ 56"/>
        <xdr:cNvCxnSpPr/>
      </xdr:nvCxnSpPr>
      <xdr:spPr>
        <a:xfrm>
          <a:off x="5665309" y="46155964"/>
          <a:ext cx="0" cy="69047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22628</xdr:colOff>
      <xdr:row>746</xdr:row>
      <xdr:rowOff>287903</xdr:rowOff>
    </xdr:from>
    <xdr:to>
      <xdr:col>26</xdr:col>
      <xdr:colOff>47501</xdr:colOff>
      <xdr:row>749</xdr:row>
      <xdr:rowOff>67059</xdr:rowOff>
    </xdr:to>
    <xdr:sp macro="" textlink="">
      <xdr:nvSpPr>
        <xdr:cNvPr id="40" name="大かっこ 39"/>
        <xdr:cNvSpPr/>
      </xdr:nvSpPr>
      <xdr:spPr>
        <a:xfrm>
          <a:off x="2100810" y="47479948"/>
          <a:ext cx="3349964" cy="818247"/>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900"/>
            <a:t>　医療から職業訓練まで一貫した総合的リハビリテーションの実践を通じ、リハビリテーション技術の研究開発、専門職員の養成・研修、各種リハビリテーション情報の全国的発信及び国際協力を行う。</a:t>
          </a:r>
        </a:p>
      </xdr:txBody>
    </xdr:sp>
    <xdr:clientData/>
  </xdr:twoCellAnchor>
  <xdr:twoCellAnchor>
    <xdr:from>
      <xdr:col>9</xdr:col>
      <xdr:colOff>7789</xdr:colOff>
      <xdr:row>745</xdr:row>
      <xdr:rowOff>277202</xdr:rowOff>
    </xdr:from>
    <xdr:to>
      <xdr:col>27</xdr:col>
      <xdr:colOff>62775</xdr:colOff>
      <xdr:row>746</xdr:row>
      <xdr:rowOff>200615</xdr:rowOff>
    </xdr:to>
    <xdr:sp macro="" textlink="">
      <xdr:nvSpPr>
        <xdr:cNvPr id="39" name="正方形/長方形 38"/>
        <xdr:cNvSpPr/>
      </xdr:nvSpPr>
      <xdr:spPr>
        <a:xfrm>
          <a:off x="1878153" y="47122884"/>
          <a:ext cx="3795713" cy="26977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国立障害者リハビリテーションセンター　１４４．１百万円</a:t>
          </a:r>
        </a:p>
      </xdr:txBody>
    </xdr:sp>
    <xdr:clientData/>
  </xdr:twoCellAnchor>
  <xdr:twoCellAnchor>
    <xdr:from>
      <xdr:col>11</xdr:col>
      <xdr:colOff>9443</xdr:colOff>
      <xdr:row>745</xdr:row>
      <xdr:rowOff>27626</xdr:rowOff>
    </xdr:from>
    <xdr:to>
      <xdr:col>25</xdr:col>
      <xdr:colOff>66347</xdr:colOff>
      <xdr:row>745</xdr:row>
      <xdr:rowOff>209844</xdr:rowOff>
    </xdr:to>
    <xdr:sp macro="" textlink="">
      <xdr:nvSpPr>
        <xdr:cNvPr id="54" name="フローチャート: 処理 53"/>
        <xdr:cNvSpPr/>
      </xdr:nvSpPr>
      <xdr:spPr bwMode="auto">
        <a:xfrm>
          <a:off x="2196052" y="46981735"/>
          <a:ext cx="2839860" cy="182218"/>
        </a:xfrm>
        <a:prstGeom prst="flowChartProcess">
          <a:avLst/>
        </a:prstGeom>
        <a:solidFill>
          <a:sysClr val="window" lastClr="FFFFFF"/>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900" b="0" i="0" u="none" strike="noStrike">
              <a:solidFill>
                <a:sysClr val="windowText" lastClr="000000"/>
              </a:solidFill>
              <a:effectLst/>
              <a:latin typeface="+mn-ea"/>
              <a:ea typeface="+mn-ea"/>
              <a:cs typeface="+mn-cs"/>
            </a:rPr>
            <a:t>【</a:t>
          </a:r>
          <a:r>
            <a:rPr lang="ja-JP" altLang="en-US" sz="900" b="0" i="0" u="none" strike="noStrike">
              <a:solidFill>
                <a:sysClr val="windowText" lastClr="000000"/>
              </a:solidFill>
              <a:effectLst/>
              <a:latin typeface="+mn-ea"/>
              <a:ea typeface="+mn-ea"/>
              <a:cs typeface="+mn-cs"/>
            </a:rPr>
            <a:t>直轄</a:t>
          </a:r>
          <a:r>
            <a:rPr lang="en-US" altLang="ja-JP" sz="900" b="0" i="0" u="none" strike="noStrike">
              <a:solidFill>
                <a:sysClr val="windowText" lastClr="000000"/>
              </a:solidFill>
              <a:effectLst/>
              <a:latin typeface="+mn-ea"/>
              <a:ea typeface="+mn-ea"/>
              <a:cs typeface="+mn-cs"/>
            </a:rPr>
            <a:t>】</a:t>
          </a:r>
        </a:p>
      </xdr:txBody>
    </xdr:sp>
    <xdr:clientData/>
  </xdr:twoCellAnchor>
  <xdr:twoCellAnchor>
    <xdr:from>
      <xdr:col>21</xdr:col>
      <xdr:colOff>66141</xdr:colOff>
      <xdr:row>743</xdr:row>
      <xdr:rowOff>175512</xdr:rowOff>
    </xdr:from>
    <xdr:to>
      <xdr:col>35</xdr:col>
      <xdr:colOff>136234</xdr:colOff>
      <xdr:row>744</xdr:row>
      <xdr:rowOff>86376</xdr:rowOff>
    </xdr:to>
    <xdr:sp macro="" textlink="">
      <xdr:nvSpPr>
        <xdr:cNvPr id="38" name="大かっこ 37"/>
        <xdr:cNvSpPr/>
      </xdr:nvSpPr>
      <xdr:spPr bwMode="auto">
        <a:xfrm>
          <a:off x="4240576" y="46417316"/>
          <a:ext cx="2853049" cy="267017"/>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100"/>
            </a:lnSpc>
          </a:pPr>
          <a:r>
            <a:rPr kumimoji="1" lang="ja-JP" altLang="en-US" sz="900"/>
            <a:t>国立障害者リハビリテーションセンターの運営</a:t>
          </a:r>
        </a:p>
      </xdr:txBody>
    </xdr:sp>
    <xdr:clientData/>
  </xdr:twoCellAnchor>
  <xdr:twoCellAnchor>
    <xdr:from>
      <xdr:col>12</xdr:col>
      <xdr:colOff>197965</xdr:colOff>
      <xdr:row>763</xdr:row>
      <xdr:rowOff>157888</xdr:rowOff>
    </xdr:from>
    <xdr:to>
      <xdr:col>27</xdr:col>
      <xdr:colOff>56576</xdr:colOff>
      <xdr:row>769</xdr:row>
      <xdr:rowOff>263734</xdr:rowOff>
    </xdr:to>
    <xdr:grpSp>
      <xdr:nvGrpSpPr>
        <xdr:cNvPr id="58" name="グループ化 2"/>
        <xdr:cNvGrpSpPr>
          <a:grpSpLocks/>
        </xdr:cNvGrpSpPr>
      </xdr:nvGrpSpPr>
      <xdr:grpSpPr bwMode="auto">
        <a:xfrm>
          <a:off x="2618436" y="54080594"/>
          <a:ext cx="2884199" cy="1988434"/>
          <a:chOff x="1428750" y="29300349"/>
          <a:chExt cx="2880179" cy="1197877"/>
        </a:xfrm>
      </xdr:grpSpPr>
      <xdr:sp macro="" textlink="">
        <xdr:nvSpPr>
          <xdr:cNvPr id="59" name="フローチャート: 処理 58"/>
          <xdr:cNvSpPr/>
        </xdr:nvSpPr>
        <xdr:spPr>
          <a:xfrm>
            <a:off x="1428750" y="29300349"/>
            <a:ext cx="2880179" cy="642062"/>
          </a:xfrm>
          <a:prstGeom prst="flowChartProcess">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ja-JP" altLang="en-US" sz="900">
                <a:solidFill>
                  <a:sysClr val="windowText" lastClr="000000"/>
                </a:solidFill>
                <a:effectLst/>
                <a:latin typeface="+mj-ea"/>
                <a:ea typeface="+mj-ea"/>
                <a:cs typeface="+mn-cs"/>
              </a:rPr>
              <a:t>　Ｃ．その他</a:t>
            </a:r>
            <a:endParaRPr lang="en-US" altLang="ja-JP" sz="900">
              <a:solidFill>
                <a:sysClr val="windowText" lastClr="000000"/>
              </a:solidFill>
              <a:effectLst/>
              <a:latin typeface="+mj-ea"/>
              <a:ea typeface="+mj-ea"/>
              <a:cs typeface="+mn-cs"/>
            </a:endParaRPr>
          </a:p>
          <a:p>
            <a:pPr algn="ctr">
              <a:lnSpc>
                <a:spcPts val="1100"/>
              </a:lnSpc>
            </a:pPr>
            <a:r>
              <a:rPr lang="ja-JP" altLang="en-US" sz="900">
                <a:solidFill>
                  <a:sysClr val="windowText" lastClr="000000"/>
                </a:solidFill>
                <a:effectLst/>
                <a:latin typeface="+mj-ea"/>
                <a:ea typeface="+mj-ea"/>
                <a:cs typeface="+mn-cs"/>
              </a:rPr>
              <a:t>０．１百万円</a:t>
            </a:r>
            <a:endParaRPr lang="ja-JP" altLang="en-US" sz="900">
              <a:solidFill>
                <a:sysClr val="windowText" lastClr="000000"/>
              </a:solidFill>
              <a:latin typeface="+mj-ea"/>
              <a:ea typeface="+mj-ea"/>
            </a:endParaRPr>
          </a:p>
        </xdr:txBody>
      </xdr:sp>
      <xdr:sp macro="" textlink="">
        <xdr:nvSpPr>
          <xdr:cNvPr id="60" name="大かっこ 59"/>
          <xdr:cNvSpPr/>
        </xdr:nvSpPr>
        <xdr:spPr>
          <a:xfrm>
            <a:off x="1428750" y="29990326"/>
            <a:ext cx="2880179" cy="507900"/>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900">
                <a:solidFill>
                  <a:sysClr val="windowText" lastClr="000000"/>
                </a:solidFill>
              </a:rPr>
              <a:t>　旅費</a:t>
            </a:r>
          </a:p>
        </xdr:txBody>
      </xdr:sp>
    </xdr:grpSp>
    <xdr:clientData/>
  </xdr:twoCellAnchor>
  <xdr:twoCellAnchor>
    <xdr:from>
      <xdr:col>33</xdr:col>
      <xdr:colOff>145122</xdr:colOff>
      <xdr:row>750</xdr:row>
      <xdr:rowOff>286995</xdr:rowOff>
    </xdr:from>
    <xdr:to>
      <xdr:col>48</xdr:col>
      <xdr:colOff>103065</xdr:colOff>
      <xdr:row>756</xdr:row>
      <xdr:rowOff>536077</xdr:rowOff>
    </xdr:to>
    <xdr:grpSp>
      <xdr:nvGrpSpPr>
        <xdr:cNvPr id="66" name="グループ化 1"/>
        <xdr:cNvGrpSpPr>
          <a:grpSpLocks/>
        </xdr:cNvGrpSpPr>
      </xdr:nvGrpSpPr>
      <xdr:grpSpPr bwMode="auto">
        <a:xfrm>
          <a:off x="6801416" y="48685201"/>
          <a:ext cx="2983531" cy="2333376"/>
          <a:chOff x="6321282" y="27832045"/>
          <a:chExt cx="2902368" cy="1428755"/>
        </a:xfrm>
      </xdr:grpSpPr>
      <xdr:sp macro="" textlink="">
        <xdr:nvSpPr>
          <xdr:cNvPr id="67" name="フローチャート: 処理 66"/>
          <xdr:cNvSpPr/>
        </xdr:nvSpPr>
        <xdr:spPr>
          <a:xfrm>
            <a:off x="6321282" y="28054027"/>
            <a:ext cx="2889526" cy="642459"/>
          </a:xfrm>
          <a:prstGeom prst="flowChartProcess">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ja-JP" altLang="en-US" sz="900" b="0" baseline="0">
                <a:solidFill>
                  <a:schemeClr val="tx1"/>
                </a:solidFill>
                <a:effectLst/>
                <a:latin typeface="+mj-ea"/>
                <a:ea typeface="+mj-ea"/>
                <a:cs typeface="+mn-cs"/>
              </a:rPr>
              <a:t>Ｄ．</a:t>
            </a:r>
            <a:r>
              <a:rPr lang="ja-JP" altLang="en-US" sz="900" b="0">
                <a:solidFill>
                  <a:schemeClr val="tx1"/>
                </a:solidFill>
                <a:effectLst/>
                <a:latin typeface="+mj-ea"/>
                <a:ea typeface="+mj-ea"/>
                <a:cs typeface="+mn-cs"/>
              </a:rPr>
              <a:t>民間３者</a:t>
            </a:r>
            <a:endParaRPr lang="en-US" altLang="ja-JP" sz="900" b="0">
              <a:solidFill>
                <a:schemeClr val="tx1"/>
              </a:solidFill>
              <a:effectLst/>
              <a:latin typeface="+mj-ea"/>
              <a:ea typeface="+mj-ea"/>
              <a:cs typeface="+mn-cs"/>
            </a:endParaRPr>
          </a:p>
          <a:p>
            <a:pPr algn="ctr">
              <a:lnSpc>
                <a:spcPts val="1100"/>
              </a:lnSpc>
            </a:pPr>
            <a:r>
              <a:rPr lang="ja-JP" altLang="en-US" sz="900" b="0">
                <a:solidFill>
                  <a:schemeClr val="tx1"/>
                </a:solidFill>
                <a:effectLst/>
                <a:latin typeface="+mj-ea"/>
                <a:ea typeface="+mj-ea"/>
                <a:cs typeface="+mn-cs"/>
              </a:rPr>
              <a:t>１２．２百万円</a:t>
            </a:r>
            <a:endParaRPr lang="ja-JP" altLang="en-US" sz="900" b="0">
              <a:solidFill>
                <a:schemeClr val="tx1"/>
              </a:solidFill>
              <a:latin typeface="+mj-ea"/>
              <a:ea typeface="+mj-ea"/>
            </a:endParaRPr>
          </a:p>
        </xdr:txBody>
      </xdr:sp>
      <xdr:sp macro="" textlink="">
        <xdr:nvSpPr>
          <xdr:cNvPr id="68" name="大かっこ 67"/>
          <xdr:cNvSpPr/>
        </xdr:nvSpPr>
        <xdr:spPr>
          <a:xfrm>
            <a:off x="6343756" y="28752586"/>
            <a:ext cx="2879894" cy="508214"/>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900">
                <a:solidFill>
                  <a:schemeClr val="tx1"/>
                </a:solidFill>
              </a:rPr>
              <a:t>設計業務</a:t>
            </a:r>
          </a:p>
        </xdr:txBody>
      </xdr:sp>
      <xdr:sp macro="" textlink="">
        <xdr:nvSpPr>
          <xdr:cNvPr id="69" name="フローチャート: 処理 68"/>
          <xdr:cNvSpPr/>
        </xdr:nvSpPr>
        <xdr:spPr>
          <a:xfrm>
            <a:off x="6334124" y="27832045"/>
            <a:ext cx="2889526" cy="220546"/>
          </a:xfrm>
          <a:prstGeom prst="flowChartProcess">
            <a:avLst/>
          </a:prstGeom>
          <a:solidFill>
            <a:sysClr val="window" lastClr="FFFFFF"/>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lang="en-US" altLang="ja-JP" sz="900" b="0" i="0" u="none" strike="noStrike">
                <a:solidFill>
                  <a:sysClr val="windowText" lastClr="000000"/>
                </a:solidFill>
                <a:effectLst/>
                <a:latin typeface="+mn-ea"/>
                <a:ea typeface="+mn-ea"/>
                <a:cs typeface="+mn-cs"/>
              </a:rPr>
              <a:t>【</a:t>
            </a:r>
            <a:r>
              <a:rPr lang="ja-JP" altLang="en-US" sz="900" b="0" i="0" u="none" strike="noStrike">
                <a:solidFill>
                  <a:sysClr val="windowText" lastClr="000000"/>
                </a:solidFill>
                <a:effectLst/>
                <a:latin typeface="+mn-ea"/>
                <a:ea typeface="+mn-ea"/>
                <a:cs typeface="+mn-cs"/>
              </a:rPr>
              <a:t>指名競争契約（最低価格）等</a:t>
            </a:r>
            <a:r>
              <a:rPr lang="en-US" altLang="ja-JP" sz="900" b="0" i="0" u="none" strike="noStrike">
                <a:solidFill>
                  <a:sysClr val="windowText" lastClr="000000"/>
                </a:solidFill>
                <a:effectLst/>
                <a:latin typeface="+mn-ea"/>
                <a:ea typeface="+mn-ea"/>
                <a:cs typeface="+mn-cs"/>
              </a:rPr>
              <a:t>】</a:t>
            </a:r>
          </a:p>
        </xdr:txBody>
      </xdr:sp>
    </xdr:grpSp>
    <xdr:clientData/>
  </xdr:twoCellAnchor>
  <xdr:twoCellAnchor>
    <xdr:from>
      <xdr:col>33</xdr:col>
      <xdr:colOff>143313</xdr:colOff>
      <xdr:row>757</xdr:row>
      <xdr:rowOff>409324</xdr:rowOff>
    </xdr:from>
    <xdr:to>
      <xdr:col>48</xdr:col>
      <xdr:colOff>1924</xdr:colOff>
      <xdr:row>762</xdr:row>
      <xdr:rowOff>12505</xdr:rowOff>
    </xdr:to>
    <xdr:grpSp>
      <xdr:nvGrpSpPr>
        <xdr:cNvPr id="70" name="グループ化 2"/>
        <xdr:cNvGrpSpPr>
          <a:grpSpLocks/>
        </xdr:cNvGrpSpPr>
      </xdr:nvGrpSpPr>
      <xdr:grpSpPr bwMode="auto">
        <a:xfrm>
          <a:off x="6799607" y="51564177"/>
          <a:ext cx="2884199" cy="1990034"/>
          <a:chOff x="1428750" y="29300349"/>
          <a:chExt cx="2880179" cy="1197877"/>
        </a:xfrm>
      </xdr:grpSpPr>
      <xdr:sp macro="" textlink="">
        <xdr:nvSpPr>
          <xdr:cNvPr id="71" name="フローチャート: 処理 70"/>
          <xdr:cNvSpPr/>
        </xdr:nvSpPr>
        <xdr:spPr>
          <a:xfrm>
            <a:off x="1428750" y="29300349"/>
            <a:ext cx="2880179" cy="642062"/>
          </a:xfrm>
          <a:prstGeom prst="flowChartProcess">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ja-JP" altLang="en-US" sz="900">
                <a:solidFill>
                  <a:schemeClr val="tx1"/>
                </a:solidFill>
                <a:effectLst/>
                <a:latin typeface="+mj-ea"/>
                <a:ea typeface="+mj-ea"/>
                <a:cs typeface="+mn-cs"/>
              </a:rPr>
              <a:t>Ｅ．その他</a:t>
            </a:r>
            <a:endParaRPr lang="en-US" altLang="ja-JP" sz="900">
              <a:solidFill>
                <a:schemeClr val="tx1"/>
              </a:solidFill>
              <a:effectLst/>
              <a:latin typeface="+mj-ea"/>
              <a:ea typeface="+mj-ea"/>
              <a:cs typeface="+mn-cs"/>
            </a:endParaRPr>
          </a:p>
          <a:p>
            <a:pPr algn="ctr">
              <a:lnSpc>
                <a:spcPts val="1100"/>
              </a:lnSpc>
            </a:pPr>
            <a:r>
              <a:rPr lang="ja-JP" altLang="en-US" sz="900">
                <a:solidFill>
                  <a:schemeClr val="tx1"/>
                </a:solidFill>
                <a:effectLst/>
                <a:latin typeface="+mj-ea"/>
                <a:ea typeface="+mj-ea"/>
                <a:cs typeface="+mn-cs"/>
              </a:rPr>
              <a:t>０．３百万円</a:t>
            </a:r>
            <a:endParaRPr lang="ja-JP" altLang="en-US" sz="900">
              <a:solidFill>
                <a:schemeClr val="tx1"/>
              </a:solidFill>
              <a:latin typeface="+mj-ea"/>
              <a:ea typeface="+mj-ea"/>
            </a:endParaRPr>
          </a:p>
        </xdr:txBody>
      </xdr:sp>
      <xdr:sp macro="" textlink="">
        <xdr:nvSpPr>
          <xdr:cNvPr id="72" name="大かっこ 71"/>
          <xdr:cNvSpPr/>
        </xdr:nvSpPr>
        <xdr:spPr>
          <a:xfrm>
            <a:off x="1428750" y="29990326"/>
            <a:ext cx="2880179" cy="507900"/>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900"/>
              <a:t>　旅費</a:t>
            </a:r>
          </a:p>
        </xdr:txBody>
      </xdr:sp>
    </xdr:grpSp>
    <xdr:clientData/>
  </xdr:twoCellAnchor>
  <xdr:twoCellAnchor>
    <xdr:from>
      <xdr:col>33</xdr:col>
      <xdr:colOff>142945</xdr:colOff>
      <xdr:row>757</xdr:row>
      <xdr:rowOff>15037</xdr:rowOff>
    </xdr:from>
    <xdr:to>
      <xdr:col>48</xdr:col>
      <xdr:colOff>1556</xdr:colOff>
      <xdr:row>757</xdr:row>
      <xdr:rowOff>380444</xdr:rowOff>
    </xdr:to>
    <xdr:sp macro="" textlink="">
      <xdr:nvSpPr>
        <xdr:cNvPr id="61" name="フローチャート: 処理 60"/>
        <xdr:cNvSpPr/>
      </xdr:nvSpPr>
      <xdr:spPr bwMode="auto">
        <a:xfrm>
          <a:off x="6878481" y="51626930"/>
          <a:ext cx="2920218" cy="365407"/>
        </a:xfrm>
        <a:prstGeom prst="flowChartProcess">
          <a:avLst/>
        </a:prstGeom>
        <a:solidFill>
          <a:sysClr val="window" lastClr="FFFFFF"/>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lang="en-US" altLang="ja-JP" sz="900" b="0" i="0" u="none" strike="noStrike">
              <a:solidFill>
                <a:sysClr val="windowText" lastClr="000000"/>
              </a:solidFill>
              <a:effectLst/>
              <a:latin typeface="+mn-ea"/>
              <a:ea typeface="+mn-ea"/>
              <a:cs typeface="+mn-cs"/>
            </a:rPr>
            <a:t>【</a:t>
          </a:r>
          <a:r>
            <a:rPr lang="ja-JP" altLang="en-US" sz="900" b="0" i="0" u="none" strike="noStrike">
              <a:solidFill>
                <a:sysClr val="windowText" lastClr="000000"/>
              </a:solidFill>
              <a:effectLst/>
              <a:latin typeface="+mn-ea"/>
              <a:ea typeface="+mn-ea"/>
              <a:cs typeface="+mn-cs"/>
            </a:rPr>
            <a:t>事務費</a:t>
          </a:r>
          <a:r>
            <a:rPr lang="en-US" altLang="ja-JP" sz="900" b="0" i="0" u="none" strike="noStrike">
              <a:solidFill>
                <a:sysClr val="windowText" lastClr="000000"/>
              </a:solidFill>
              <a:effectLst/>
              <a:latin typeface="+mn-ea"/>
              <a:ea typeface="+mn-ea"/>
              <a:cs typeface="+mn-cs"/>
            </a:rPr>
            <a:t>】</a:t>
          </a:r>
        </a:p>
      </xdr:txBody>
    </xdr:sp>
    <xdr:clientData/>
  </xdr:twoCellAnchor>
  <xdr:twoCellAnchor>
    <xdr:from>
      <xdr:col>12</xdr:col>
      <xdr:colOff>199774</xdr:colOff>
      <xdr:row>762</xdr:row>
      <xdr:rowOff>135904</xdr:rowOff>
    </xdr:from>
    <xdr:to>
      <xdr:col>27</xdr:col>
      <xdr:colOff>58385</xdr:colOff>
      <xdr:row>763</xdr:row>
      <xdr:rowOff>120311</xdr:rowOff>
    </xdr:to>
    <xdr:sp macro="" textlink="">
      <xdr:nvSpPr>
        <xdr:cNvPr id="73" name="フローチャート: 処理 72"/>
        <xdr:cNvSpPr/>
      </xdr:nvSpPr>
      <xdr:spPr bwMode="auto">
        <a:xfrm>
          <a:off x="2620245" y="53834492"/>
          <a:ext cx="2884199" cy="365407"/>
        </a:xfrm>
        <a:prstGeom prst="flowChartProcess">
          <a:avLst/>
        </a:prstGeom>
        <a:solidFill>
          <a:sysClr val="window" lastClr="FFFFFF"/>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lang="en-US" altLang="ja-JP" sz="900" b="0" i="0" u="none" strike="noStrike">
              <a:solidFill>
                <a:sysClr val="windowText" lastClr="000000"/>
              </a:solidFill>
              <a:effectLst/>
              <a:latin typeface="+mn-ea"/>
              <a:ea typeface="+mn-ea"/>
              <a:cs typeface="+mn-cs"/>
            </a:rPr>
            <a:t>【</a:t>
          </a:r>
          <a:r>
            <a:rPr lang="ja-JP" altLang="en-US" sz="900" b="0" i="0" u="none" strike="noStrike">
              <a:solidFill>
                <a:sysClr val="windowText" lastClr="000000"/>
              </a:solidFill>
              <a:effectLst/>
              <a:latin typeface="+mn-ea"/>
              <a:ea typeface="+mn-ea"/>
              <a:cs typeface="+mn-cs"/>
            </a:rPr>
            <a:t>事務費</a:t>
          </a:r>
          <a:r>
            <a:rPr lang="en-US" altLang="ja-JP" sz="900" b="0" i="0" u="none" strike="noStrike">
              <a:solidFill>
                <a:sysClr val="windowText" lastClr="000000"/>
              </a:solidFill>
              <a:effectLst/>
              <a:latin typeface="+mn-ea"/>
              <a:ea typeface="+mn-ea"/>
              <a:cs typeface="+mn-cs"/>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39" zoomScale="85" zoomScaleNormal="75" zoomScaleSheetLayoutView="85" zoomScalePageLayoutView="85" workbookViewId="0">
      <selection activeCell="E1132" sqref="E11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928</v>
      </c>
      <c r="AT2" s="220"/>
      <c r="AU2" s="220"/>
      <c r="AV2" s="52" t="str">
        <f>IF(AW2="", "", "-")</f>
        <v/>
      </c>
      <c r="AW2" s="398"/>
      <c r="AX2" s="398"/>
    </row>
    <row r="3" spans="1:50" ht="21" customHeight="1" thickBot="1" x14ac:dyDescent="0.2">
      <c r="A3" s="529" t="s">
        <v>540</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567</v>
      </c>
      <c r="AK3" s="531"/>
      <c r="AL3" s="531"/>
      <c r="AM3" s="531"/>
      <c r="AN3" s="531"/>
      <c r="AO3" s="531"/>
      <c r="AP3" s="531"/>
      <c r="AQ3" s="531"/>
      <c r="AR3" s="531"/>
      <c r="AS3" s="531"/>
      <c r="AT3" s="531"/>
      <c r="AU3" s="531"/>
      <c r="AV3" s="531"/>
      <c r="AW3" s="531"/>
      <c r="AX3" s="24" t="s">
        <v>65</v>
      </c>
    </row>
    <row r="4" spans="1:50" ht="24.75" customHeight="1" x14ac:dyDescent="0.15">
      <c r="A4" s="728" t="s">
        <v>25</v>
      </c>
      <c r="B4" s="729"/>
      <c r="C4" s="729"/>
      <c r="D4" s="729"/>
      <c r="E4" s="729"/>
      <c r="F4" s="729"/>
      <c r="G4" s="704" t="s">
        <v>568</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569</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4" t="s">
        <v>186</v>
      </c>
      <c r="H5" s="565"/>
      <c r="I5" s="565"/>
      <c r="J5" s="565"/>
      <c r="K5" s="565"/>
      <c r="L5" s="565"/>
      <c r="M5" s="566" t="s">
        <v>66</v>
      </c>
      <c r="N5" s="567"/>
      <c r="O5" s="567"/>
      <c r="P5" s="567"/>
      <c r="Q5" s="567"/>
      <c r="R5" s="568"/>
      <c r="S5" s="569" t="s">
        <v>131</v>
      </c>
      <c r="T5" s="565"/>
      <c r="U5" s="565"/>
      <c r="V5" s="565"/>
      <c r="W5" s="565"/>
      <c r="X5" s="570"/>
      <c r="Y5" s="720" t="s">
        <v>3</v>
      </c>
      <c r="Z5" s="721"/>
      <c r="AA5" s="721"/>
      <c r="AB5" s="721"/>
      <c r="AC5" s="721"/>
      <c r="AD5" s="722"/>
      <c r="AE5" s="723" t="s">
        <v>570</v>
      </c>
      <c r="AF5" s="723"/>
      <c r="AG5" s="723"/>
      <c r="AH5" s="723"/>
      <c r="AI5" s="723"/>
      <c r="AJ5" s="723"/>
      <c r="AK5" s="723"/>
      <c r="AL5" s="723"/>
      <c r="AM5" s="723"/>
      <c r="AN5" s="723"/>
      <c r="AO5" s="723"/>
      <c r="AP5" s="724"/>
      <c r="AQ5" s="725" t="s">
        <v>571</v>
      </c>
      <c r="AR5" s="726"/>
      <c r="AS5" s="726"/>
      <c r="AT5" s="726"/>
      <c r="AU5" s="726"/>
      <c r="AV5" s="726"/>
      <c r="AW5" s="726"/>
      <c r="AX5" s="727"/>
    </row>
    <row r="6" spans="1:50" ht="39" customHeight="1" x14ac:dyDescent="0.15">
      <c r="A6" s="730" t="s">
        <v>4</v>
      </c>
      <c r="B6" s="731"/>
      <c r="C6" s="731"/>
      <c r="D6" s="731"/>
      <c r="E6" s="731"/>
      <c r="F6" s="731"/>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572</v>
      </c>
      <c r="H7" s="836"/>
      <c r="I7" s="836"/>
      <c r="J7" s="836"/>
      <c r="K7" s="836"/>
      <c r="L7" s="836"/>
      <c r="M7" s="836"/>
      <c r="N7" s="836"/>
      <c r="O7" s="836"/>
      <c r="P7" s="836"/>
      <c r="Q7" s="836"/>
      <c r="R7" s="836"/>
      <c r="S7" s="836"/>
      <c r="T7" s="836"/>
      <c r="U7" s="836"/>
      <c r="V7" s="836"/>
      <c r="W7" s="836"/>
      <c r="X7" s="837"/>
      <c r="Y7" s="396" t="s">
        <v>512</v>
      </c>
      <c r="Z7" s="296"/>
      <c r="AA7" s="296"/>
      <c r="AB7" s="296"/>
      <c r="AC7" s="296"/>
      <c r="AD7" s="397"/>
      <c r="AE7" s="384" t="s">
        <v>573</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2" t="s">
        <v>378</v>
      </c>
      <c r="B8" s="833"/>
      <c r="C8" s="833"/>
      <c r="D8" s="833"/>
      <c r="E8" s="833"/>
      <c r="F8" s="834"/>
      <c r="G8" s="223" t="str">
        <f>入力規則等!A28</f>
        <v>障害者施策</v>
      </c>
      <c r="H8" s="224"/>
      <c r="I8" s="224"/>
      <c r="J8" s="224"/>
      <c r="K8" s="224"/>
      <c r="L8" s="224"/>
      <c r="M8" s="224"/>
      <c r="N8" s="224"/>
      <c r="O8" s="224"/>
      <c r="P8" s="224"/>
      <c r="Q8" s="224"/>
      <c r="R8" s="224"/>
      <c r="S8" s="224"/>
      <c r="T8" s="224"/>
      <c r="U8" s="224"/>
      <c r="V8" s="224"/>
      <c r="W8" s="224"/>
      <c r="X8" s="225"/>
      <c r="Y8" s="575" t="s">
        <v>379</v>
      </c>
      <c r="Z8" s="576"/>
      <c r="AA8" s="576"/>
      <c r="AB8" s="576"/>
      <c r="AC8" s="576"/>
      <c r="AD8" s="577"/>
      <c r="AE8" s="743" t="str">
        <f>入力規則等!K13</f>
        <v>社会保障</v>
      </c>
      <c r="AF8" s="224"/>
      <c r="AG8" s="224"/>
      <c r="AH8" s="224"/>
      <c r="AI8" s="224"/>
      <c r="AJ8" s="224"/>
      <c r="AK8" s="224"/>
      <c r="AL8" s="224"/>
      <c r="AM8" s="224"/>
      <c r="AN8" s="224"/>
      <c r="AO8" s="224"/>
      <c r="AP8" s="224"/>
      <c r="AQ8" s="224"/>
      <c r="AR8" s="224"/>
      <c r="AS8" s="224"/>
      <c r="AT8" s="224"/>
      <c r="AU8" s="224"/>
      <c r="AV8" s="224"/>
      <c r="AW8" s="224"/>
      <c r="AX8" s="744"/>
    </row>
    <row r="9" spans="1:50" ht="58.5" customHeight="1" x14ac:dyDescent="0.15">
      <c r="A9" s="145" t="s">
        <v>23</v>
      </c>
      <c r="B9" s="146"/>
      <c r="C9" s="146"/>
      <c r="D9" s="146"/>
      <c r="E9" s="146"/>
      <c r="F9" s="146"/>
      <c r="G9" s="578" t="s">
        <v>574</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75.95" customHeight="1" x14ac:dyDescent="0.15">
      <c r="A10" s="745" t="s">
        <v>30</v>
      </c>
      <c r="B10" s="746"/>
      <c r="C10" s="746"/>
      <c r="D10" s="746"/>
      <c r="E10" s="746"/>
      <c r="F10" s="746"/>
      <c r="G10" s="678" t="s">
        <v>575</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直接実施、その他</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9" t="s">
        <v>24</v>
      </c>
      <c r="B12" s="140"/>
      <c r="C12" s="140"/>
      <c r="D12" s="140"/>
      <c r="E12" s="140"/>
      <c r="F12" s="141"/>
      <c r="G12" s="684"/>
      <c r="H12" s="685"/>
      <c r="I12" s="685"/>
      <c r="J12" s="685"/>
      <c r="K12" s="685"/>
      <c r="L12" s="685"/>
      <c r="M12" s="685"/>
      <c r="N12" s="685"/>
      <c r="O12" s="685"/>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7"/>
    </row>
    <row r="13" spans="1:50" ht="21" customHeight="1" x14ac:dyDescent="0.15">
      <c r="A13" s="142"/>
      <c r="B13" s="143"/>
      <c r="C13" s="143"/>
      <c r="D13" s="143"/>
      <c r="E13" s="143"/>
      <c r="F13" s="144"/>
      <c r="G13" s="748" t="s">
        <v>6</v>
      </c>
      <c r="H13" s="749"/>
      <c r="I13" s="641" t="s">
        <v>7</v>
      </c>
      <c r="J13" s="642"/>
      <c r="K13" s="642"/>
      <c r="L13" s="642"/>
      <c r="M13" s="642"/>
      <c r="N13" s="642"/>
      <c r="O13" s="643"/>
      <c r="P13" s="108">
        <v>413</v>
      </c>
      <c r="Q13" s="109"/>
      <c r="R13" s="109"/>
      <c r="S13" s="109"/>
      <c r="T13" s="109"/>
      <c r="U13" s="109"/>
      <c r="V13" s="110"/>
      <c r="W13" s="108">
        <v>206</v>
      </c>
      <c r="X13" s="109"/>
      <c r="Y13" s="109"/>
      <c r="Z13" s="109"/>
      <c r="AA13" s="109"/>
      <c r="AB13" s="109"/>
      <c r="AC13" s="110"/>
      <c r="AD13" s="108">
        <v>156</v>
      </c>
      <c r="AE13" s="109"/>
      <c r="AF13" s="109"/>
      <c r="AG13" s="109"/>
      <c r="AH13" s="109"/>
      <c r="AI13" s="109"/>
      <c r="AJ13" s="110"/>
      <c r="AK13" s="108">
        <v>185</v>
      </c>
      <c r="AL13" s="109"/>
      <c r="AM13" s="109"/>
      <c r="AN13" s="109"/>
      <c r="AO13" s="109"/>
      <c r="AP13" s="109"/>
      <c r="AQ13" s="110"/>
      <c r="AR13" s="105"/>
      <c r="AS13" s="106"/>
      <c r="AT13" s="106"/>
      <c r="AU13" s="106"/>
      <c r="AV13" s="106"/>
      <c r="AW13" s="106"/>
      <c r="AX13" s="395"/>
    </row>
    <row r="14" spans="1:50" ht="21" customHeight="1" x14ac:dyDescent="0.15">
      <c r="A14" s="142"/>
      <c r="B14" s="143"/>
      <c r="C14" s="143"/>
      <c r="D14" s="143"/>
      <c r="E14" s="143"/>
      <c r="F14" s="144"/>
      <c r="G14" s="750"/>
      <c r="H14" s="751"/>
      <c r="I14" s="581" t="s">
        <v>8</v>
      </c>
      <c r="J14" s="635"/>
      <c r="K14" s="635"/>
      <c r="L14" s="635"/>
      <c r="M14" s="635"/>
      <c r="N14" s="635"/>
      <c r="O14" s="636"/>
      <c r="P14" s="108" t="s">
        <v>577</v>
      </c>
      <c r="Q14" s="109"/>
      <c r="R14" s="109"/>
      <c r="S14" s="109"/>
      <c r="T14" s="109"/>
      <c r="U14" s="109"/>
      <c r="V14" s="110"/>
      <c r="W14" s="108" t="s">
        <v>577</v>
      </c>
      <c r="X14" s="109"/>
      <c r="Y14" s="109"/>
      <c r="Z14" s="109"/>
      <c r="AA14" s="109"/>
      <c r="AB14" s="109"/>
      <c r="AC14" s="110"/>
      <c r="AD14" s="108" t="s">
        <v>577</v>
      </c>
      <c r="AE14" s="109"/>
      <c r="AF14" s="109"/>
      <c r="AG14" s="109"/>
      <c r="AH14" s="109"/>
      <c r="AI14" s="109"/>
      <c r="AJ14" s="110"/>
      <c r="AK14" s="108" t="s">
        <v>578</v>
      </c>
      <c r="AL14" s="109"/>
      <c r="AM14" s="109"/>
      <c r="AN14" s="109"/>
      <c r="AO14" s="109"/>
      <c r="AP14" s="109"/>
      <c r="AQ14" s="110"/>
      <c r="AR14" s="668"/>
      <c r="AS14" s="668"/>
      <c r="AT14" s="668"/>
      <c r="AU14" s="668"/>
      <c r="AV14" s="668"/>
      <c r="AW14" s="668"/>
      <c r="AX14" s="669"/>
    </row>
    <row r="15" spans="1:50" ht="21" customHeight="1" x14ac:dyDescent="0.15">
      <c r="A15" s="142"/>
      <c r="B15" s="143"/>
      <c r="C15" s="143"/>
      <c r="D15" s="143"/>
      <c r="E15" s="143"/>
      <c r="F15" s="144"/>
      <c r="G15" s="750"/>
      <c r="H15" s="751"/>
      <c r="I15" s="581" t="s">
        <v>51</v>
      </c>
      <c r="J15" s="582"/>
      <c r="K15" s="582"/>
      <c r="L15" s="582"/>
      <c r="M15" s="582"/>
      <c r="N15" s="582"/>
      <c r="O15" s="583"/>
      <c r="P15" s="108" t="s">
        <v>577</v>
      </c>
      <c r="Q15" s="109"/>
      <c r="R15" s="109"/>
      <c r="S15" s="109"/>
      <c r="T15" s="109"/>
      <c r="U15" s="109"/>
      <c r="V15" s="110"/>
      <c r="W15" s="108" t="s">
        <v>578</v>
      </c>
      <c r="X15" s="109"/>
      <c r="Y15" s="109"/>
      <c r="Z15" s="109"/>
      <c r="AA15" s="109"/>
      <c r="AB15" s="109"/>
      <c r="AC15" s="110"/>
      <c r="AD15" s="108">
        <v>60</v>
      </c>
      <c r="AE15" s="109"/>
      <c r="AF15" s="109"/>
      <c r="AG15" s="109"/>
      <c r="AH15" s="109"/>
      <c r="AI15" s="109"/>
      <c r="AJ15" s="110"/>
      <c r="AK15" s="108">
        <v>51</v>
      </c>
      <c r="AL15" s="109"/>
      <c r="AM15" s="109"/>
      <c r="AN15" s="109"/>
      <c r="AO15" s="109"/>
      <c r="AP15" s="109"/>
      <c r="AQ15" s="110"/>
      <c r="AR15" s="108" t="s">
        <v>577</v>
      </c>
      <c r="AS15" s="109"/>
      <c r="AT15" s="109"/>
      <c r="AU15" s="109"/>
      <c r="AV15" s="109"/>
      <c r="AW15" s="109"/>
      <c r="AX15" s="634"/>
    </row>
    <row r="16" spans="1:50" ht="21" customHeight="1" x14ac:dyDescent="0.15">
      <c r="A16" s="142"/>
      <c r="B16" s="143"/>
      <c r="C16" s="143"/>
      <c r="D16" s="143"/>
      <c r="E16" s="143"/>
      <c r="F16" s="144"/>
      <c r="G16" s="750"/>
      <c r="H16" s="751"/>
      <c r="I16" s="581" t="s">
        <v>52</v>
      </c>
      <c r="J16" s="582"/>
      <c r="K16" s="582"/>
      <c r="L16" s="582"/>
      <c r="M16" s="582"/>
      <c r="N16" s="582"/>
      <c r="O16" s="583"/>
      <c r="P16" s="108" t="s">
        <v>577</v>
      </c>
      <c r="Q16" s="109"/>
      <c r="R16" s="109"/>
      <c r="S16" s="109"/>
      <c r="T16" s="109"/>
      <c r="U16" s="109"/>
      <c r="V16" s="110"/>
      <c r="W16" s="108">
        <v>-59</v>
      </c>
      <c r="X16" s="109"/>
      <c r="Y16" s="109"/>
      <c r="Z16" s="109"/>
      <c r="AA16" s="109"/>
      <c r="AB16" s="109"/>
      <c r="AC16" s="110"/>
      <c r="AD16" s="108">
        <v>-51</v>
      </c>
      <c r="AE16" s="109"/>
      <c r="AF16" s="109"/>
      <c r="AG16" s="109"/>
      <c r="AH16" s="109"/>
      <c r="AI16" s="109"/>
      <c r="AJ16" s="110"/>
      <c r="AK16" s="108" t="s">
        <v>577</v>
      </c>
      <c r="AL16" s="109"/>
      <c r="AM16" s="109"/>
      <c r="AN16" s="109"/>
      <c r="AO16" s="109"/>
      <c r="AP16" s="109"/>
      <c r="AQ16" s="110"/>
      <c r="AR16" s="681"/>
      <c r="AS16" s="682"/>
      <c r="AT16" s="682"/>
      <c r="AU16" s="682"/>
      <c r="AV16" s="682"/>
      <c r="AW16" s="682"/>
      <c r="AX16" s="683"/>
    </row>
    <row r="17" spans="1:50" ht="24.75" customHeight="1" x14ac:dyDescent="0.15">
      <c r="A17" s="142"/>
      <c r="B17" s="143"/>
      <c r="C17" s="143"/>
      <c r="D17" s="143"/>
      <c r="E17" s="143"/>
      <c r="F17" s="144"/>
      <c r="G17" s="750"/>
      <c r="H17" s="751"/>
      <c r="I17" s="581" t="s">
        <v>50</v>
      </c>
      <c r="J17" s="635"/>
      <c r="K17" s="635"/>
      <c r="L17" s="635"/>
      <c r="M17" s="635"/>
      <c r="N17" s="635"/>
      <c r="O17" s="636"/>
      <c r="P17" s="108" t="s">
        <v>577</v>
      </c>
      <c r="Q17" s="109"/>
      <c r="R17" s="109"/>
      <c r="S17" s="109"/>
      <c r="T17" s="109"/>
      <c r="U17" s="109"/>
      <c r="V17" s="110"/>
      <c r="W17" s="108" t="s">
        <v>579</v>
      </c>
      <c r="X17" s="109"/>
      <c r="Y17" s="109"/>
      <c r="Z17" s="109"/>
      <c r="AA17" s="109"/>
      <c r="AB17" s="109"/>
      <c r="AC17" s="110"/>
      <c r="AD17" s="108" t="s">
        <v>577</v>
      </c>
      <c r="AE17" s="109"/>
      <c r="AF17" s="109"/>
      <c r="AG17" s="109"/>
      <c r="AH17" s="109"/>
      <c r="AI17" s="109"/>
      <c r="AJ17" s="110"/>
      <c r="AK17" s="108" t="s">
        <v>579</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52"/>
      <c r="H18" s="753"/>
      <c r="I18" s="740" t="s">
        <v>20</v>
      </c>
      <c r="J18" s="741"/>
      <c r="K18" s="741"/>
      <c r="L18" s="741"/>
      <c r="M18" s="741"/>
      <c r="N18" s="741"/>
      <c r="O18" s="742"/>
      <c r="P18" s="114">
        <f>SUM(P13:V17)</f>
        <v>413</v>
      </c>
      <c r="Q18" s="115"/>
      <c r="R18" s="115"/>
      <c r="S18" s="115"/>
      <c r="T18" s="115"/>
      <c r="U18" s="115"/>
      <c r="V18" s="116"/>
      <c r="W18" s="114">
        <f>SUM(W13:AC17)</f>
        <v>147</v>
      </c>
      <c r="X18" s="115"/>
      <c r="Y18" s="115"/>
      <c r="Z18" s="115"/>
      <c r="AA18" s="115"/>
      <c r="AB18" s="115"/>
      <c r="AC18" s="116"/>
      <c r="AD18" s="114">
        <f>SUM(AD13:AJ17)</f>
        <v>165</v>
      </c>
      <c r="AE18" s="115"/>
      <c r="AF18" s="115"/>
      <c r="AG18" s="115"/>
      <c r="AH18" s="115"/>
      <c r="AI18" s="115"/>
      <c r="AJ18" s="116"/>
      <c r="AK18" s="114">
        <f>SUM(AK13:AQ17)</f>
        <v>236</v>
      </c>
      <c r="AL18" s="115"/>
      <c r="AM18" s="115"/>
      <c r="AN18" s="115"/>
      <c r="AO18" s="115"/>
      <c r="AP18" s="115"/>
      <c r="AQ18" s="116"/>
      <c r="AR18" s="114">
        <f>SUM(AR13:AX17)</f>
        <v>0</v>
      </c>
      <c r="AS18" s="115"/>
      <c r="AT18" s="115"/>
      <c r="AU18" s="115"/>
      <c r="AV18" s="115"/>
      <c r="AW18" s="115"/>
      <c r="AX18" s="543"/>
    </row>
    <row r="19" spans="1:50" ht="24.75" customHeight="1" x14ac:dyDescent="0.15">
      <c r="A19" s="142"/>
      <c r="B19" s="143"/>
      <c r="C19" s="143"/>
      <c r="D19" s="143"/>
      <c r="E19" s="143"/>
      <c r="F19" s="144"/>
      <c r="G19" s="541" t="s">
        <v>9</v>
      </c>
      <c r="H19" s="542"/>
      <c r="I19" s="542"/>
      <c r="J19" s="542"/>
      <c r="K19" s="542"/>
      <c r="L19" s="542"/>
      <c r="M19" s="542"/>
      <c r="N19" s="542"/>
      <c r="O19" s="542"/>
      <c r="P19" s="108">
        <v>412</v>
      </c>
      <c r="Q19" s="109"/>
      <c r="R19" s="109"/>
      <c r="S19" s="109"/>
      <c r="T19" s="109"/>
      <c r="U19" s="109"/>
      <c r="V19" s="110"/>
      <c r="W19" s="108">
        <v>139</v>
      </c>
      <c r="X19" s="109"/>
      <c r="Y19" s="109"/>
      <c r="Z19" s="109"/>
      <c r="AA19" s="109"/>
      <c r="AB19" s="109"/>
      <c r="AC19" s="110"/>
      <c r="AD19" s="108">
        <v>157</v>
      </c>
      <c r="AE19" s="109"/>
      <c r="AF19" s="109"/>
      <c r="AG19" s="109"/>
      <c r="AH19" s="109"/>
      <c r="AI19" s="109"/>
      <c r="AJ19" s="110"/>
      <c r="AK19" s="492"/>
      <c r="AL19" s="492"/>
      <c r="AM19" s="492"/>
      <c r="AN19" s="492"/>
      <c r="AO19" s="492"/>
      <c r="AP19" s="492"/>
      <c r="AQ19" s="492"/>
      <c r="AR19" s="492"/>
      <c r="AS19" s="492"/>
      <c r="AT19" s="492"/>
      <c r="AU19" s="492"/>
      <c r="AV19" s="492"/>
      <c r="AW19" s="492"/>
      <c r="AX19" s="544"/>
    </row>
    <row r="20" spans="1:50" ht="24.75" customHeight="1" x14ac:dyDescent="0.15">
      <c r="A20" s="142"/>
      <c r="B20" s="143"/>
      <c r="C20" s="143"/>
      <c r="D20" s="143"/>
      <c r="E20" s="143"/>
      <c r="F20" s="144"/>
      <c r="G20" s="541" t="s">
        <v>10</v>
      </c>
      <c r="H20" s="542"/>
      <c r="I20" s="542"/>
      <c r="J20" s="542"/>
      <c r="K20" s="542"/>
      <c r="L20" s="542"/>
      <c r="M20" s="542"/>
      <c r="N20" s="542"/>
      <c r="O20" s="542"/>
      <c r="P20" s="545">
        <f>IF(P18=0, "-", SUM(P19)/P18)</f>
        <v>0.99757869249394671</v>
      </c>
      <c r="Q20" s="545"/>
      <c r="R20" s="545"/>
      <c r="S20" s="545"/>
      <c r="T20" s="545"/>
      <c r="U20" s="545"/>
      <c r="V20" s="545"/>
      <c r="W20" s="545">
        <f t="shared" ref="W20" si="0">IF(W18=0, "-", SUM(W19)/W18)</f>
        <v>0.94557823129251706</v>
      </c>
      <c r="X20" s="545"/>
      <c r="Y20" s="545"/>
      <c r="Z20" s="545"/>
      <c r="AA20" s="545"/>
      <c r="AB20" s="545"/>
      <c r="AC20" s="545"/>
      <c r="AD20" s="545">
        <f t="shared" ref="AD20" si="1">IF(AD18=0, "-", SUM(AD19)/AD18)</f>
        <v>0.95151515151515154</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5"/>
      <c r="B21" s="146"/>
      <c r="C21" s="146"/>
      <c r="D21" s="146"/>
      <c r="E21" s="146"/>
      <c r="F21" s="147"/>
      <c r="G21" s="932" t="s">
        <v>475</v>
      </c>
      <c r="H21" s="933"/>
      <c r="I21" s="933"/>
      <c r="J21" s="933"/>
      <c r="K21" s="933"/>
      <c r="L21" s="933"/>
      <c r="M21" s="933"/>
      <c r="N21" s="933"/>
      <c r="O21" s="933"/>
      <c r="P21" s="545">
        <f>IF(P19=0, "-", SUM(P19)/SUM(P13,P14))</f>
        <v>0.99757869249394671</v>
      </c>
      <c r="Q21" s="545"/>
      <c r="R21" s="545"/>
      <c r="S21" s="545"/>
      <c r="T21" s="545"/>
      <c r="U21" s="545"/>
      <c r="V21" s="545"/>
      <c r="W21" s="545">
        <f t="shared" ref="W21" si="2">IF(W19=0, "-", SUM(W19)/SUM(W13,W14))</f>
        <v>0.67475728155339809</v>
      </c>
      <c r="X21" s="545"/>
      <c r="Y21" s="545"/>
      <c r="Z21" s="545"/>
      <c r="AA21" s="545"/>
      <c r="AB21" s="545"/>
      <c r="AC21" s="545"/>
      <c r="AD21" s="545">
        <f t="shared" ref="AD21" si="3">IF(AD19=0, "-", SUM(AD19)/SUM(AD13,AD14))</f>
        <v>1.0064102564102564</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8" t="s">
        <v>556</v>
      </c>
      <c r="B22" s="199"/>
      <c r="C22" s="199"/>
      <c r="D22" s="199"/>
      <c r="E22" s="199"/>
      <c r="F22" s="200"/>
      <c r="G22" s="183" t="s">
        <v>454</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580</v>
      </c>
      <c r="H23" s="187"/>
      <c r="I23" s="187"/>
      <c r="J23" s="187"/>
      <c r="K23" s="187"/>
      <c r="L23" s="187"/>
      <c r="M23" s="187"/>
      <c r="N23" s="187"/>
      <c r="O23" s="188"/>
      <c r="P23" s="105">
        <v>167.5</v>
      </c>
      <c r="Q23" s="106"/>
      <c r="R23" s="106"/>
      <c r="S23" s="106"/>
      <c r="T23" s="106"/>
      <c r="U23" s="106"/>
      <c r="V23" s="107"/>
      <c r="W23" s="105" t="s">
        <v>702</v>
      </c>
      <c r="X23" s="106"/>
      <c r="Y23" s="106"/>
      <c r="Z23" s="106"/>
      <c r="AA23" s="106"/>
      <c r="AB23" s="106"/>
      <c r="AC23" s="107"/>
      <c r="AD23" s="209" t="s">
        <v>583</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581</v>
      </c>
      <c r="H24" s="190"/>
      <c r="I24" s="190"/>
      <c r="J24" s="190"/>
      <c r="K24" s="190"/>
      <c r="L24" s="190"/>
      <c r="M24" s="190"/>
      <c r="N24" s="190"/>
      <c r="O24" s="191"/>
      <c r="P24" s="108">
        <v>16.8</v>
      </c>
      <c r="Q24" s="109"/>
      <c r="R24" s="109"/>
      <c r="S24" s="109"/>
      <c r="T24" s="109"/>
      <c r="U24" s="109"/>
      <c r="V24" s="110"/>
      <c r="W24" s="108" t="s">
        <v>702</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582</v>
      </c>
      <c r="H25" s="190"/>
      <c r="I25" s="190"/>
      <c r="J25" s="190"/>
      <c r="K25" s="190"/>
      <c r="L25" s="190"/>
      <c r="M25" s="190"/>
      <c r="N25" s="190"/>
      <c r="O25" s="191"/>
      <c r="P25" s="108">
        <v>0.8</v>
      </c>
      <c r="Q25" s="109"/>
      <c r="R25" s="109"/>
      <c r="S25" s="109"/>
      <c r="T25" s="109"/>
      <c r="U25" s="109"/>
      <c r="V25" s="110"/>
      <c r="W25" s="108" t="s">
        <v>702</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458</v>
      </c>
      <c r="H28" s="193"/>
      <c r="I28" s="193"/>
      <c r="J28" s="193"/>
      <c r="K28" s="193"/>
      <c r="L28" s="193"/>
      <c r="M28" s="193"/>
      <c r="N28" s="193"/>
      <c r="O28" s="194"/>
      <c r="P28" s="114">
        <f>P29-SUM(P23:P27)</f>
        <v>-0.10000000000002274</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455</v>
      </c>
      <c r="H29" s="196"/>
      <c r="I29" s="196"/>
      <c r="J29" s="196"/>
      <c r="K29" s="196"/>
      <c r="L29" s="196"/>
      <c r="M29" s="196"/>
      <c r="N29" s="196"/>
      <c r="O29" s="197"/>
      <c r="P29" s="108">
        <f>AK13</f>
        <v>185</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5" t="s">
        <v>470</v>
      </c>
      <c r="B30" s="516"/>
      <c r="C30" s="516"/>
      <c r="D30" s="516"/>
      <c r="E30" s="516"/>
      <c r="F30" s="517"/>
      <c r="G30" s="653" t="s">
        <v>265</v>
      </c>
      <c r="H30" s="391"/>
      <c r="I30" s="391"/>
      <c r="J30" s="391"/>
      <c r="K30" s="391"/>
      <c r="L30" s="391"/>
      <c r="M30" s="391"/>
      <c r="N30" s="391"/>
      <c r="O30" s="585"/>
      <c r="P30" s="584" t="s">
        <v>59</v>
      </c>
      <c r="Q30" s="391"/>
      <c r="R30" s="391"/>
      <c r="S30" s="391"/>
      <c r="T30" s="391"/>
      <c r="U30" s="391"/>
      <c r="V30" s="391"/>
      <c r="W30" s="391"/>
      <c r="X30" s="585"/>
      <c r="Y30" s="471"/>
      <c r="Z30" s="472"/>
      <c r="AA30" s="473"/>
      <c r="AB30" s="387" t="s">
        <v>11</v>
      </c>
      <c r="AC30" s="388"/>
      <c r="AD30" s="389"/>
      <c r="AE30" s="387" t="s">
        <v>532</v>
      </c>
      <c r="AF30" s="388"/>
      <c r="AG30" s="388"/>
      <c r="AH30" s="389"/>
      <c r="AI30" s="387" t="s">
        <v>529</v>
      </c>
      <c r="AJ30" s="388"/>
      <c r="AK30" s="388"/>
      <c r="AL30" s="389"/>
      <c r="AM30" s="390" t="s">
        <v>524</v>
      </c>
      <c r="AN30" s="390"/>
      <c r="AO30" s="390"/>
      <c r="AP30" s="387"/>
      <c r="AQ30" s="644" t="s">
        <v>354</v>
      </c>
      <c r="AR30" s="645"/>
      <c r="AS30" s="645"/>
      <c r="AT30" s="646"/>
      <c r="AU30" s="391" t="s">
        <v>253</v>
      </c>
      <c r="AV30" s="391"/>
      <c r="AW30" s="391"/>
      <c r="AX30" s="392"/>
    </row>
    <row r="31" spans="1:50" ht="18.75" customHeight="1" x14ac:dyDescent="0.15">
      <c r="A31" s="518"/>
      <c r="B31" s="519"/>
      <c r="C31" s="519"/>
      <c r="D31" s="519"/>
      <c r="E31" s="519"/>
      <c r="F31" s="520"/>
      <c r="G31" s="573"/>
      <c r="H31" s="380"/>
      <c r="I31" s="380"/>
      <c r="J31" s="380"/>
      <c r="K31" s="380"/>
      <c r="L31" s="380"/>
      <c r="M31" s="380"/>
      <c r="N31" s="380"/>
      <c r="O31" s="574"/>
      <c r="P31" s="586"/>
      <c r="Q31" s="380"/>
      <c r="R31" s="380"/>
      <c r="S31" s="380"/>
      <c r="T31" s="380"/>
      <c r="U31" s="380"/>
      <c r="V31" s="380"/>
      <c r="W31" s="380"/>
      <c r="X31" s="574"/>
      <c r="Y31" s="474"/>
      <c r="Z31" s="475"/>
      <c r="AA31" s="476"/>
      <c r="AB31" s="333"/>
      <c r="AC31" s="334"/>
      <c r="AD31" s="335"/>
      <c r="AE31" s="333"/>
      <c r="AF31" s="334"/>
      <c r="AG31" s="334"/>
      <c r="AH31" s="335"/>
      <c r="AI31" s="333"/>
      <c r="AJ31" s="334"/>
      <c r="AK31" s="334"/>
      <c r="AL31" s="335"/>
      <c r="AM31" s="377"/>
      <c r="AN31" s="377"/>
      <c r="AO31" s="377"/>
      <c r="AP31" s="333"/>
      <c r="AQ31" s="217" t="s">
        <v>666</v>
      </c>
      <c r="AR31" s="136"/>
      <c r="AS31" s="137" t="s">
        <v>355</v>
      </c>
      <c r="AT31" s="172"/>
      <c r="AU31" s="271">
        <v>31</v>
      </c>
      <c r="AV31" s="271"/>
      <c r="AW31" s="380" t="s">
        <v>300</v>
      </c>
      <c r="AX31" s="381"/>
    </row>
    <row r="32" spans="1:50" ht="23.25" customHeight="1" x14ac:dyDescent="0.15">
      <c r="A32" s="521"/>
      <c r="B32" s="519"/>
      <c r="C32" s="519"/>
      <c r="D32" s="519"/>
      <c r="E32" s="519"/>
      <c r="F32" s="520"/>
      <c r="G32" s="546" t="s">
        <v>584</v>
      </c>
      <c r="H32" s="547"/>
      <c r="I32" s="547"/>
      <c r="J32" s="547"/>
      <c r="K32" s="547"/>
      <c r="L32" s="547"/>
      <c r="M32" s="547"/>
      <c r="N32" s="547"/>
      <c r="O32" s="548"/>
      <c r="P32" s="161" t="s">
        <v>585</v>
      </c>
      <c r="Q32" s="161"/>
      <c r="R32" s="161"/>
      <c r="S32" s="161"/>
      <c r="T32" s="161"/>
      <c r="U32" s="161"/>
      <c r="V32" s="161"/>
      <c r="W32" s="161"/>
      <c r="X32" s="231"/>
      <c r="Y32" s="339" t="s">
        <v>12</v>
      </c>
      <c r="Z32" s="555"/>
      <c r="AA32" s="556"/>
      <c r="AB32" s="557" t="s">
        <v>14</v>
      </c>
      <c r="AC32" s="557"/>
      <c r="AD32" s="557"/>
      <c r="AE32" s="365">
        <v>100</v>
      </c>
      <c r="AF32" s="366"/>
      <c r="AG32" s="366"/>
      <c r="AH32" s="366"/>
      <c r="AI32" s="365">
        <v>70</v>
      </c>
      <c r="AJ32" s="366"/>
      <c r="AK32" s="366"/>
      <c r="AL32" s="366"/>
      <c r="AM32" s="365">
        <v>89</v>
      </c>
      <c r="AN32" s="366"/>
      <c r="AO32" s="366"/>
      <c r="AP32" s="366"/>
      <c r="AQ32" s="111" t="s">
        <v>666</v>
      </c>
      <c r="AR32" s="112"/>
      <c r="AS32" s="112"/>
      <c r="AT32" s="113"/>
      <c r="AU32" s="366" t="s">
        <v>674</v>
      </c>
      <c r="AV32" s="366"/>
      <c r="AW32" s="366"/>
      <c r="AX32" s="368"/>
    </row>
    <row r="33" spans="1:50" ht="23.25" customHeight="1" x14ac:dyDescent="0.15">
      <c r="A33" s="522"/>
      <c r="B33" s="523"/>
      <c r="C33" s="523"/>
      <c r="D33" s="523"/>
      <c r="E33" s="523"/>
      <c r="F33" s="524"/>
      <c r="G33" s="549"/>
      <c r="H33" s="550"/>
      <c r="I33" s="550"/>
      <c r="J33" s="550"/>
      <c r="K33" s="550"/>
      <c r="L33" s="550"/>
      <c r="M33" s="550"/>
      <c r="N33" s="550"/>
      <c r="O33" s="551"/>
      <c r="P33" s="233"/>
      <c r="Q33" s="233"/>
      <c r="R33" s="233"/>
      <c r="S33" s="233"/>
      <c r="T33" s="233"/>
      <c r="U33" s="233"/>
      <c r="V33" s="233"/>
      <c r="W33" s="233"/>
      <c r="X33" s="234"/>
      <c r="Y33" s="303" t="s">
        <v>54</v>
      </c>
      <c r="Z33" s="298"/>
      <c r="AA33" s="299"/>
      <c r="AB33" s="528" t="s">
        <v>673</v>
      </c>
      <c r="AC33" s="528"/>
      <c r="AD33" s="528"/>
      <c r="AE33" s="365">
        <v>100</v>
      </c>
      <c r="AF33" s="366"/>
      <c r="AG33" s="366"/>
      <c r="AH33" s="366"/>
      <c r="AI33" s="365">
        <v>100</v>
      </c>
      <c r="AJ33" s="366"/>
      <c r="AK33" s="366"/>
      <c r="AL33" s="366"/>
      <c r="AM33" s="365">
        <v>100</v>
      </c>
      <c r="AN33" s="366"/>
      <c r="AO33" s="366"/>
      <c r="AP33" s="366"/>
      <c r="AQ33" s="111" t="s">
        <v>667</v>
      </c>
      <c r="AR33" s="112"/>
      <c r="AS33" s="112"/>
      <c r="AT33" s="113"/>
      <c r="AU33" s="366">
        <v>100</v>
      </c>
      <c r="AV33" s="366"/>
      <c r="AW33" s="366"/>
      <c r="AX33" s="368"/>
    </row>
    <row r="34" spans="1:50" ht="23.25" customHeight="1" x14ac:dyDescent="0.15">
      <c r="A34" s="521"/>
      <c r="B34" s="519"/>
      <c r="C34" s="519"/>
      <c r="D34" s="519"/>
      <c r="E34" s="519"/>
      <c r="F34" s="520"/>
      <c r="G34" s="552"/>
      <c r="H34" s="553"/>
      <c r="I34" s="553"/>
      <c r="J34" s="553"/>
      <c r="K34" s="553"/>
      <c r="L34" s="553"/>
      <c r="M34" s="553"/>
      <c r="N34" s="553"/>
      <c r="O34" s="554"/>
      <c r="P34" s="164"/>
      <c r="Q34" s="164"/>
      <c r="R34" s="164"/>
      <c r="S34" s="164"/>
      <c r="T34" s="164"/>
      <c r="U34" s="164"/>
      <c r="V34" s="164"/>
      <c r="W34" s="164"/>
      <c r="X34" s="236"/>
      <c r="Y34" s="303" t="s">
        <v>13</v>
      </c>
      <c r="Z34" s="298"/>
      <c r="AA34" s="299"/>
      <c r="AB34" s="503" t="s">
        <v>301</v>
      </c>
      <c r="AC34" s="503"/>
      <c r="AD34" s="503"/>
      <c r="AE34" s="365">
        <v>100</v>
      </c>
      <c r="AF34" s="366"/>
      <c r="AG34" s="366"/>
      <c r="AH34" s="366"/>
      <c r="AI34" s="365">
        <v>70</v>
      </c>
      <c r="AJ34" s="366"/>
      <c r="AK34" s="366"/>
      <c r="AL34" s="366"/>
      <c r="AM34" s="365">
        <v>89</v>
      </c>
      <c r="AN34" s="366"/>
      <c r="AO34" s="366"/>
      <c r="AP34" s="366"/>
      <c r="AQ34" s="111" t="s">
        <v>667</v>
      </c>
      <c r="AR34" s="112"/>
      <c r="AS34" s="112"/>
      <c r="AT34" s="113"/>
      <c r="AU34" s="366" t="s">
        <v>675</v>
      </c>
      <c r="AV34" s="366"/>
      <c r="AW34" s="366"/>
      <c r="AX34" s="368"/>
    </row>
    <row r="35" spans="1:50" ht="23.25" customHeight="1" x14ac:dyDescent="0.15">
      <c r="A35" s="903" t="s">
        <v>502</v>
      </c>
      <c r="B35" s="904"/>
      <c r="C35" s="904"/>
      <c r="D35" s="904"/>
      <c r="E35" s="904"/>
      <c r="F35" s="905"/>
      <c r="G35" s="909" t="s">
        <v>586</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647" t="s">
        <v>470</v>
      </c>
      <c r="B37" s="648"/>
      <c r="C37" s="648"/>
      <c r="D37" s="648"/>
      <c r="E37" s="648"/>
      <c r="F37" s="649"/>
      <c r="G37" s="571" t="s">
        <v>265</v>
      </c>
      <c r="H37" s="382"/>
      <c r="I37" s="382"/>
      <c r="J37" s="382"/>
      <c r="K37" s="382"/>
      <c r="L37" s="382"/>
      <c r="M37" s="382"/>
      <c r="N37" s="382"/>
      <c r="O37" s="572"/>
      <c r="P37" s="637" t="s">
        <v>59</v>
      </c>
      <c r="Q37" s="382"/>
      <c r="R37" s="382"/>
      <c r="S37" s="382"/>
      <c r="T37" s="382"/>
      <c r="U37" s="382"/>
      <c r="V37" s="382"/>
      <c r="W37" s="382"/>
      <c r="X37" s="572"/>
      <c r="Y37" s="638"/>
      <c r="Z37" s="639"/>
      <c r="AA37" s="640"/>
      <c r="AB37" s="369" t="s">
        <v>11</v>
      </c>
      <c r="AC37" s="370"/>
      <c r="AD37" s="371"/>
      <c r="AE37" s="369" t="s">
        <v>532</v>
      </c>
      <c r="AF37" s="370"/>
      <c r="AG37" s="370"/>
      <c r="AH37" s="371"/>
      <c r="AI37" s="369" t="s">
        <v>529</v>
      </c>
      <c r="AJ37" s="370"/>
      <c r="AK37" s="370"/>
      <c r="AL37" s="371"/>
      <c r="AM37" s="376" t="s">
        <v>524</v>
      </c>
      <c r="AN37" s="376"/>
      <c r="AO37" s="376"/>
      <c r="AP37" s="369"/>
      <c r="AQ37" s="267" t="s">
        <v>354</v>
      </c>
      <c r="AR37" s="268"/>
      <c r="AS37" s="268"/>
      <c r="AT37" s="269"/>
      <c r="AU37" s="382" t="s">
        <v>253</v>
      </c>
      <c r="AV37" s="382"/>
      <c r="AW37" s="382"/>
      <c r="AX37" s="383"/>
    </row>
    <row r="38" spans="1:50" ht="18.75" customHeight="1" x14ac:dyDescent="0.15">
      <c r="A38" s="518"/>
      <c r="B38" s="519"/>
      <c r="C38" s="519"/>
      <c r="D38" s="519"/>
      <c r="E38" s="519"/>
      <c r="F38" s="520"/>
      <c r="G38" s="573"/>
      <c r="H38" s="380"/>
      <c r="I38" s="380"/>
      <c r="J38" s="380"/>
      <c r="K38" s="380"/>
      <c r="L38" s="380"/>
      <c r="M38" s="380"/>
      <c r="N38" s="380"/>
      <c r="O38" s="574"/>
      <c r="P38" s="586"/>
      <c r="Q38" s="380"/>
      <c r="R38" s="380"/>
      <c r="S38" s="380"/>
      <c r="T38" s="380"/>
      <c r="U38" s="380"/>
      <c r="V38" s="380"/>
      <c r="W38" s="380"/>
      <c r="X38" s="574"/>
      <c r="Y38" s="474"/>
      <c r="Z38" s="475"/>
      <c r="AA38" s="476"/>
      <c r="AB38" s="333"/>
      <c r="AC38" s="334"/>
      <c r="AD38" s="335"/>
      <c r="AE38" s="333"/>
      <c r="AF38" s="334"/>
      <c r="AG38" s="334"/>
      <c r="AH38" s="335"/>
      <c r="AI38" s="333"/>
      <c r="AJ38" s="334"/>
      <c r="AK38" s="334"/>
      <c r="AL38" s="335"/>
      <c r="AM38" s="377"/>
      <c r="AN38" s="377"/>
      <c r="AO38" s="377"/>
      <c r="AP38" s="333"/>
      <c r="AQ38" s="217" t="s">
        <v>666</v>
      </c>
      <c r="AR38" s="136"/>
      <c r="AS38" s="137" t="s">
        <v>355</v>
      </c>
      <c r="AT38" s="172"/>
      <c r="AU38" s="271">
        <v>31</v>
      </c>
      <c r="AV38" s="271"/>
      <c r="AW38" s="380" t="s">
        <v>300</v>
      </c>
      <c r="AX38" s="381"/>
    </row>
    <row r="39" spans="1:50" ht="23.25" customHeight="1" x14ac:dyDescent="0.15">
      <c r="A39" s="521"/>
      <c r="B39" s="519"/>
      <c r="C39" s="519"/>
      <c r="D39" s="519"/>
      <c r="E39" s="519"/>
      <c r="F39" s="520"/>
      <c r="G39" s="546" t="s">
        <v>587</v>
      </c>
      <c r="H39" s="547"/>
      <c r="I39" s="547"/>
      <c r="J39" s="547"/>
      <c r="K39" s="547"/>
      <c r="L39" s="547"/>
      <c r="M39" s="547"/>
      <c r="N39" s="547"/>
      <c r="O39" s="548"/>
      <c r="P39" s="161" t="s">
        <v>588</v>
      </c>
      <c r="Q39" s="161"/>
      <c r="R39" s="161"/>
      <c r="S39" s="161"/>
      <c r="T39" s="161"/>
      <c r="U39" s="161"/>
      <c r="V39" s="161"/>
      <c r="W39" s="161"/>
      <c r="X39" s="231"/>
      <c r="Y39" s="339" t="s">
        <v>12</v>
      </c>
      <c r="Z39" s="555"/>
      <c r="AA39" s="556"/>
      <c r="AB39" s="557" t="s">
        <v>590</v>
      </c>
      <c r="AC39" s="557"/>
      <c r="AD39" s="557"/>
      <c r="AE39" s="365">
        <v>2</v>
      </c>
      <c r="AF39" s="366"/>
      <c r="AG39" s="366"/>
      <c r="AH39" s="366"/>
      <c r="AI39" s="365">
        <v>4</v>
      </c>
      <c r="AJ39" s="366"/>
      <c r="AK39" s="366"/>
      <c r="AL39" s="366"/>
      <c r="AM39" s="365">
        <v>11</v>
      </c>
      <c r="AN39" s="366"/>
      <c r="AO39" s="366"/>
      <c r="AP39" s="366"/>
      <c r="AQ39" s="111" t="s">
        <v>666</v>
      </c>
      <c r="AR39" s="112"/>
      <c r="AS39" s="112"/>
      <c r="AT39" s="113"/>
      <c r="AU39" s="366" t="s">
        <v>666</v>
      </c>
      <c r="AV39" s="366"/>
      <c r="AW39" s="366"/>
      <c r="AX39" s="368"/>
    </row>
    <row r="40" spans="1:50" ht="23.25" customHeight="1" x14ac:dyDescent="0.15">
      <c r="A40" s="522"/>
      <c r="B40" s="523"/>
      <c r="C40" s="523"/>
      <c r="D40" s="523"/>
      <c r="E40" s="523"/>
      <c r="F40" s="524"/>
      <c r="G40" s="549"/>
      <c r="H40" s="550"/>
      <c r="I40" s="550"/>
      <c r="J40" s="550"/>
      <c r="K40" s="550"/>
      <c r="L40" s="550"/>
      <c r="M40" s="550"/>
      <c r="N40" s="550"/>
      <c r="O40" s="551"/>
      <c r="P40" s="233"/>
      <c r="Q40" s="233"/>
      <c r="R40" s="233"/>
      <c r="S40" s="233"/>
      <c r="T40" s="233"/>
      <c r="U40" s="233"/>
      <c r="V40" s="233"/>
      <c r="W40" s="233"/>
      <c r="X40" s="234"/>
      <c r="Y40" s="303" t="s">
        <v>54</v>
      </c>
      <c r="Z40" s="298"/>
      <c r="AA40" s="299"/>
      <c r="AB40" s="528" t="s">
        <v>590</v>
      </c>
      <c r="AC40" s="528"/>
      <c r="AD40" s="528"/>
      <c r="AE40" s="365">
        <v>2</v>
      </c>
      <c r="AF40" s="366"/>
      <c r="AG40" s="366"/>
      <c r="AH40" s="366"/>
      <c r="AI40" s="365">
        <v>5</v>
      </c>
      <c r="AJ40" s="366"/>
      <c r="AK40" s="366"/>
      <c r="AL40" s="366"/>
      <c r="AM40" s="365">
        <v>12</v>
      </c>
      <c r="AN40" s="366"/>
      <c r="AO40" s="366"/>
      <c r="AP40" s="366"/>
      <c r="AQ40" s="111" t="s">
        <v>676</v>
      </c>
      <c r="AR40" s="112"/>
      <c r="AS40" s="112"/>
      <c r="AT40" s="113"/>
      <c r="AU40" s="366">
        <v>5</v>
      </c>
      <c r="AV40" s="366"/>
      <c r="AW40" s="366"/>
      <c r="AX40" s="368"/>
    </row>
    <row r="41" spans="1:50" ht="23.25" customHeight="1" x14ac:dyDescent="0.15">
      <c r="A41" s="650"/>
      <c r="B41" s="651"/>
      <c r="C41" s="651"/>
      <c r="D41" s="651"/>
      <c r="E41" s="651"/>
      <c r="F41" s="652"/>
      <c r="G41" s="552"/>
      <c r="H41" s="553"/>
      <c r="I41" s="553"/>
      <c r="J41" s="553"/>
      <c r="K41" s="553"/>
      <c r="L41" s="553"/>
      <c r="M41" s="553"/>
      <c r="N41" s="553"/>
      <c r="O41" s="554"/>
      <c r="P41" s="164"/>
      <c r="Q41" s="164"/>
      <c r="R41" s="164"/>
      <c r="S41" s="164"/>
      <c r="T41" s="164"/>
      <c r="U41" s="164"/>
      <c r="V41" s="164"/>
      <c r="W41" s="164"/>
      <c r="X41" s="236"/>
      <c r="Y41" s="303" t="s">
        <v>13</v>
      </c>
      <c r="Z41" s="298"/>
      <c r="AA41" s="299"/>
      <c r="AB41" s="503" t="s">
        <v>301</v>
      </c>
      <c r="AC41" s="503"/>
      <c r="AD41" s="503"/>
      <c r="AE41" s="365">
        <v>100</v>
      </c>
      <c r="AF41" s="366"/>
      <c r="AG41" s="366"/>
      <c r="AH41" s="366"/>
      <c r="AI41" s="365">
        <v>80</v>
      </c>
      <c r="AJ41" s="366"/>
      <c r="AK41" s="366"/>
      <c r="AL41" s="366"/>
      <c r="AM41" s="365">
        <v>92</v>
      </c>
      <c r="AN41" s="366"/>
      <c r="AO41" s="366"/>
      <c r="AP41" s="366"/>
      <c r="AQ41" s="111" t="s">
        <v>666</v>
      </c>
      <c r="AR41" s="112"/>
      <c r="AS41" s="112"/>
      <c r="AT41" s="113"/>
      <c r="AU41" s="366" t="s">
        <v>666</v>
      </c>
      <c r="AV41" s="366"/>
      <c r="AW41" s="366"/>
      <c r="AX41" s="368"/>
    </row>
    <row r="42" spans="1:50" ht="23.25" customHeight="1" x14ac:dyDescent="0.15">
      <c r="A42" s="903" t="s">
        <v>502</v>
      </c>
      <c r="B42" s="904"/>
      <c r="C42" s="904"/>
      <c r="D42" s="904"/>
      <c r="E42" s="904"/>
      <c r="F42" s="905"/>
      <c r="G42" s="909" t="s">
        <v>589</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customHeight="1" thickBot="1" x14ac:dyDescent="0.2">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7" t="s">
        <v>470</v>
      </c>
      <c r="B44" s="648"/>
      <c r="C44" s="648"/>
      <c r="D44" s="648"/>
      <c r="E44" s="648"/>
      <c r="F44" s="649"/>
      <c r="G44" s="571" t="s">
        <v>265</v>
      </c>
      <c r="H44" s="382"/>
      <c r="I44" s="382"/>
      <c r="J44" s="382"/>
      <c r="K44" s="382"/>
      <c r="L44" s="382"/>
      <c r="M44" s="382"/>
      <c r="N44" s="382"/>
      <c r="O44" s="572"/>
      <c r="P44" s="637" t="s">
        <v>59</v>
      </c>
      <c r="Q44" s="382"/>
      <c r="R44" s="382"/>
      <c r="S44" s="382"/>
      <c r="T44" s="382"/>
      <c r="U44" s="382"/>
      <c r="V44" s="382"/>
      <c r="W44" s="382"/>
      <c r="X44" s="572"/>
      <c r="Y44" s="638"/>
      <c r="Z44" s="639"/>
      <c r="AA44" s="640"/>
      <c r="AB44" s="369" t="s">
        <v>11</v>
      </c>
      <c r="AC44" s="370"/>
      <c r="AD44" s="371"/>
      <c r="AE44" s="369" t="s">
        <v>532</v>
      </c>
      <c r="AF44" s="370"/>
      <c r="AG44" s="370"/>
      <c r="AH44" s="371"/>
      <c r="AI44" s="369" t="s">
        <v>529</v>
      </c>
      <c r="AJ44" s="370"/>
      <c r="AK44" s="370"/>
      <c r="AL44" s="371"/>
      <c r="AM44" s="376" t="s">
        <v>524</v>
      </c>
      <c r="AN44" s="376"/>
      <c r="AO44" s="376"/>
      <c r="AP44" s="369"/>
      <c r="AQ44" s="267" t="s">
        <v>354</v>
      </c>
      <c r="AR44" s="268"/>
      <c r="AS44" s="268"/>
      <c r="AT44" s="269"/>
      <c r="AU44" s="382" t="s">
        <v>253</v>
      </c>
      <c r="AV44" s="382"/>
      <c r="AW44" s="382"/>
      <c r="AX44" s="383"/>
    </row>
    <row r="45" spans="1:50" ht="18.75" hidden="1" customHeight="1" x14ac:dyDescent="0.15">
      <c r="A45" s="518"/>
      <c r="B45" s="519"/>
      <c r="C45" s="519"/>
      <c r="D45" s="519"/>
      <c r="E45" s="519"/>
      <c r="F45" s="520"/>
      <c r="G45" s="573"/>
      <c r="H45" s="380"/>
      <c r="I45" s="380"/>
      <c r="J45" s="380"/>
      <c r="K45" s="380"/>
      <c r="L45" s="380"/>
      <c r="M45" s="380"/>
      <c r="N45" s="380"/>
      <c r="O45" s="574"/>
      <c r="P45" s="586"/>
      <c r="Q45" s="380"/>
      <c r="R45" s="380"/>
      <c r="S45" s="380"/>
      <c r="T45" s="380"/>
      <c r="U45" s="380"/>
      <c r="V45" s="380"/>
      <c r="W45" s="380"/>
      <c r="X45" s="574"/>
      <c r="Y45" s="474"/>
      <c r="Z45" s="475"/>
      <c r="AA45" s="476"/>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21"/>
      <c r="B46" s="519"/>
      <c r="C46" s="519"/>
      <c r="D46" s="519"/>
      <c r="E46" s="519"/>
      <c r="F46" s="520"/>
      <c r="G46" s="546"/>
      <c r="H46" s="547"/>
      <c r="I46" s="547"/>
      <c r="J46" s="547"/>
      <c r="K46" s="547"/>
      <c r="L46" s="547"/>
      <c r="M46" s="547"/>
      <c r="N46" s="547"/>
      <c r="O46" s="548"/>
      <c r="P46" s="161"/>
      <c r="Q46" s="161"/>
      <c r="R46" s="161"/>
      <c r="S46" s="161"/>
      <c r="T46" s="161"/>
      <c r="U46" s="161"/>
      <c r="V46" s="161"/>
      <c r="W46" s="161"/>
      <c r="X46" s="231"/>
      <c r="Y46" s="339" t="s">
        <v>12</v>
      </c>
      <c r="Z46" s="555"/>
      <c r="AA46" s="556"/>
      <c r="AB46" s="557"/>
      <c r="AC46" s="557"/>
      <c r="AD46" s="557"/>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22"/>
      <c r="B47" s="523"/>
      <c r="C47" s="523"/>
      <c r="D47" s="523"/>
      <c r="E47" s="523"/>
      <c r="F47" s="524"/>
      <c r="G47" s="549"/>
      <c r="H47" s="550"/>
      <c r="I47" s="550"/>
      <c r="J47" s="550"/>
      <c r="K47" s="550"/>
      <c r="L47" s="550"/>
      <c r="M47" s="550"/>
      <c r="N47" s="550"/>
      <c r="O47" s="551"/>
      <c r="P47" s="233"/>
      <c r="Q47" s="233"/>
      <c r="R47" s="233"/>
      <c r="S47" s="233"/>
      <c r="T47" s="233"/>
      <c r="U47" s="233"/>
      <c r="V47" s="233"/>
      <c r="W47" s="233"/>
      <c r="X47" s="234"/>
      <c r="Y47" s="303" t="s">
        <v>54</v>
      </c>
      <c r="Z47" s="298"/>
      <c r="AA47" s="299"/>
      <c r="AB47" s="528"/>
      <c r="AC47" s="528"/>
      <c r="AD47" s="528"/>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50"/>
      <c r="B48" s="651"/>
      <c r="C48" s="651"/>
      <c r="D48" s="651"/>
      <c r="E48" s="651"/>
      <c r="F48" s="652"/>
      <c r="G48" s="552"/>
      <c r="H48" s="553"/>
      <c r="I48" s="553"/>
      <c r="J48" s="553"/>
      <c r="K48" s="553"/>
      <c r="L48" s="553"/>
      <c r="M48" s="553"/>
      <c r="N48" s="553"/>
      <c r="O48" s="554"/>
      <c r="P48" s="164"/>
      <c r="Q48" s="164"/>
      <c r="R48" s="164"/>
      <c r="S48" s="164"/>
      <c r="T48" s="164"/>
      <c r="U48" s="164"/>
      <c r="V48" s="164"/>
      <c r="W48" s="164"/>
      <c r="X48" s="236"/>
      <c r="Y48" s="303" t="s">
        <v>13</v>
      </c>
      <c r="Z48" s="298"/>
      <c r="AA48" s="299"/>
      <c r="AB48" s="503" t="s">
        <v>301</v>
      </c>
      <c r="AC48" s="503"/>
      <c r="AD48" s="503"/>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903" t="s">
        <v>502</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8" t="s">
        <v>470</v>
      </c>
      <c r="B51" s="519"/>
      <c r="C51" s="519"/>
      <c r="D51" s="519"/>
      <c r="E51" s="519"/>
      <c r="F51" s="520"/>
      <c r="G51" s="571" t="s">
        <v>265</v>
      </c>
      <c r="H51" s="382"/>
      <c r="I51" s="382"/>
      <c r="J51" s="382"/>
      <c r="K51" s="382"/>
      <c r="L51" s="382"/>
      <c r="M51" s="382"/>
      <c r="N51" s="382"/>
      <c r="O51" s="572"/>
      <c r="P51" s="637" t="s">
        <v>59</v>
      </c>
      <c r="Q51" s="382"/>
      <c r="R51" s="382"/>
      <c r="S51" s="382"/>
      <c r="T51" s="382"/>
      <c r="U51" s="382"/>
      <c r="V51" s="382"/>
      <c r="W51" s="382"/>
      <c r="X51" s="572"/>
      <c r="Y51" s="638"/>
      <c r="Z51" s="639"/>
      <c r="AA51" s="640"/>
      <c r="AB51" s="369" t="s">
        <v>11</v>
      </c>
      <c r="AC51" s="370"/>
      <c r="AD51" s="371"/>
      <c r="AE51" s="369" t="s">
        <v>532</v>
      </c>
      <c r="AF51" s="370"/>
      <c r="AG51" s="370"/>
      <c r="AH51" s="371"/>
      <c r="AI51" s="369" t="s">
        <v>529</v>
      </c>
      <c r="AJ51" s="370"/>
      <c r="AK51" s="370"/>
      <c r="AL51" s="371"/>
      <c r="AM51" s="376" t="s">
        <v>525</v>
      </c>
      <c r="AN51" s="376"/>
      <c r="AO51" s="376"/>
      <c r="AP51" s="369"/>
      <c r="AQ51" s="267" t="s">
        <v>354</v>
      </c>
      <c r="AR51" s="268"/>
      <c r="AS51" s="268"/>
      <c r="AT51" s="269"/>
      <c r="AU51" s="378" t="s">
        <v>253</v>
      </c>
      <c r="AV51" s="378"/>
      <c r="AW51" s="378"/>
      <c r="AX51" s="379"/>
    </row>
    <row r="52" spans="1:50" ht="18.75" hidden="1" customHeight="1" x14ac:dyDescent="0.15">
      <c r="A52" s="518"/>
      <c r="B52" s="519"/>
      <c r="C52" s="519"/>
      <c r="D52" s="519"/>
      <c r="E52" s="519"/>
      <c r="F52" s="520"/>
      <c r="G52" s="573"/>
      <c r="H52" s="380"/>
      <c r="I52" s="380"/>
      <c r="J52" s="380"/>
      <c r="K52" s="380"/>
      <c r="L52" s="380"/>
      <c r="M52" s="380"/>
      <c r="N52" s="380"/>
      <c r="O52" s="574"/>
      <c r="P52" s="586"/>
      <c r="Q52" s="380"/>
      <c r="R52" s="380"/>
      <c r="S52" s="380"/>
      <c r="T52" s="380"/>
      <c r="U52" s="380"/>
      <c r="V52" s="380"/>
      <c r="W52" s="380"/>
      <c r="X52" s="574"/>
      <c r="Y52" s="474"/>
      <c r="Z52" s="475"/>
      <c r="AA52" s="476"/>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21"/>
      <c r="B53" s="519"/>
      <c r="C53" s="519"/>
      <c r="D53" s="519"/>
      <c r="E53" s="519"/>
      <c r="F53" s="520"/>
      <c r="G53" s="546"/>
      <c r="H53" s="547"/>
      <c r="I53" s="547"/>
      <c r="J53" s="547"/>
      <c r="K53" s="547"/>
      <c r="L53" s="547"/>
      <c r="M53" s="547"/>
      <c r="N53" s="547"/>
      <c r="O53" s="548"/>
      <c r="P53" s="161"/>
      <c r="Q53" s="161"/>
      <c r="R53" s="161"/>
      <c r="S53" s="161"/>
      <c r="T53" s="161"/>
      <c r="U53" s="161"/>
      <c r="V53" s="161"/>
      <c r="W53" s="161"/>
      <c r="X53" s="231"/>
      <c r="Y53" s="339" t="s">
        <v>12</v>
      </c>
      <c r="Z53" s="555"/>
      <c r="AA53" s="556"/>
      <c r="AB53" s="557"/>
      <c r="AC53" s="557"/>
      <c r="AD53" s="557"/>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22"/>
      <c r="B54" s="523"/>
      <c r="C54" s="523"/>
      <c r="D54" s="523"/>
      <c r="E54" s="523"/>
      <c r="F54" s="524"/>
      <c r="G54" s="549"/>
      <c r="H54" s="550"/>
      <c r="I54" s="550"/>
      <c r="J54" s="550"/>
      <c r="K54" s="550"/>
      <c r="L54" s="550"/>
      <c r="M54" s="550"/>
      <c r="N54" s="550"/>
      <c r="O54" s="551"/>
      <c r="P54" s="233"/>
      <c r="Q54" s="233"/>
      <c r="R54" s="233"/>
      <c r="S54" s="233"/>
      <c r="T54" s="233"/>
      <c r="U54" s="233"/>
      <c r="V54" s="233"/>
      <c r="W54" s="233"/>
      <c r="X54" s="234"/>
      <c r="Y54" s="303" t="s">
        <v>54</v>
      </c>
      <c r="Z54" s="298"/>
      <c r="AA54" s="299"/>
      <c r="AB54" s="528"/>
      <c r="AC54" s="528"/>
      <c r="AD54" s="528"/>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50"/>
      <c r="B55" s="651"/>
      <c r="C55" s="651"/>
      <c r="D55" s="651"/>
      <c r="E55" s="651"/>
      <c r="F55" s="652"/>
      <c r="G55" s="552"/>
      <c r="H55" s="553"/>
      <c r="I55" s="553"/>
      <c r="J55" s="553"/>
      <c r="K55" s="553"/>
      <c r="L55" s="553"/>
      <c r="M55" s="553"/>
      <c r="N55" s="553"/>
      <c r="O55" s="554"/>
      <c r="P55" s="164"/>
      <c r="Q55" s="164"/>
      <c r="R55" s="164"/>
      <c r="S55" s="164"/>
      <c r="T55" s="164"/>
      <c r="U55" s="164"/>
      <c r="V55" s="164"/>
      <c r="W55" s="164"/>
      <c r="X55" s="236"/>
      <c r="Y55" s="303" t="s">
        <v>13</v>
      </c>
      <c r="Z55" s="298"/>
      <c r="AA55" s="299"/>
      <c r="AB55" s="467" t="s">
        <v>14</v>
      </c>
      <c r="AC55" s="467"/>
      <c r="AD55" s="467"/>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903" t="s">
        <v>502</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8" t="s">
        <v>470</v>
      </c>
      <c r="B58" s="519"/>
      <c r="C58" s="519"/>
      <c r="D58" s="519"/>
      <c r="E58" s="519"/>
      <c r="F58" s="520"/>
      <c r="G58" s="571" t="s">
        <v>265</v>
      </c>
      <c r="H58" s="382"/>
      <c r="I58" s="382"/>
      <c r="J58" s="382"/>
      <c r="K58" s="382"/>
      <c r="L58" s="382"/>
      <c r="M58" s="382"/>
      <c r="N58" s="382"/>
      <c r="O58" s="572"/>
      <c r="P58" s="637" t="s">
        <v>59</v>
      </c>
      <c r="Q58" s="382"/>
      <c r="R58" s="382"/>
      <c r="S58" s="382"/>
      <c r="T58" s="382"/>
      <c r="U58" s="382"/>
      <c r="V58" s="382"/>
      <c r="W58" s="382"/>
      <c r="X58" s="572"/>
      <c r="Y58" s="638"/>
      <c r="Z58" s="639"/>
      <c r="AA58" s="640"/>
      <c r="AB58" s="369" t="s">
        <v>11</v>
      </c>
      <c r="AC58" s="370"/>
      <c r="AD58" s="371"/>
      <c r="AE58" s="369" t="s">
        <v>533</v>
      </c>
      <c r="AF58" s="370"/>
      <c r="AG58" s="370"/>
      <c r="AH58" s="371"/>
      <c r="AI58" s="369" t="s">
        <v>529</v>
      </c>
      <c r="AJ58" s="370"/>
      <c r="AK58" s="370"/>
      <c r="AL58" s="371"/>
      <c r="AM58" s="376" t="s">
        <v>524</v>
      </c>
      <c r="AN58" s="376"/>
      <c r="AO58" s="376"/>
      <c r="AP58" s="369"/>
      <c r="AQ58" s="267" t="s">
        <v>354</v>
      </c>
      <c r="AR58" s="268"/>
      <c r="AS58" s="268"/>
      <c r="AT58" s="269"/>
      <c r="AU58" s="378" t="s">
        <v>253</v>
      </c>
      <c r="AV58" s="378"/>
      <c r="AW58" s="378"/>
      <c r="AX58" s="379"/>
    </row>
    <row r="59" spans="1:50" ht="18.75" hidden="1" customHeight="1" x14ac:dyDescent="0.15">
      <c r="A59" s="518"/>
      <c r="B59" s="519"/>
      <c r="C59" s="519"/>
      <c r="D59" s="519"/>
      <c r="E59" s="519"/>
      <c r="F59" s="520"/>
      <c r="G59" s="573"/>
      <c r="H59" s="380"/>
      <c r="I59" s="380"/>
      <c r="J59" s="380"/>
      <c r="K59" s="380"/>
      <c r="L59" s="380"/>
      <c r="M59" s="380"/>
      <c r="N59" s="380"/>
      <c r="O59" s="574"/>
      <c r="P59" s="586"/>
      <c r="Q59" s="380"/>
      <c r="R59" s="380"/>
      <c r="S59" s="380"/>
      <c r="T59" s="380"/>
      <c r="U59" s="380"/>
      <c r="V59" s="380"/>
      <c r="W59" s="380"/>
      <c r="X59" s="574"/>
      <c r="Y59" s="474"/>
      <c r="Z59" s="475"/>
      <c r="AA59" s="476"/>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21"/>
      <c r="B60" s="519"/>
      <c r="C60" s="519"/>
      <c r="D60" s="519"/>
      <c r="E60" s="519"/>
      <c r="F60" s="520"/>
      <c r="G60" s="546"/>
      <c r="H60" s="547"/>
      <c r="I60" s="547"/>
      <c r="J60" s="547"/>
      <c r="K60" s="547"/>
      <c r="L60" s="547"/>
      <c r="M60" s="547"/>
      <c r="N60" s="547"/>
      <c r="O60" s="548"/>
      <c r="P60" s="161"/>
      <c r="Q60" s="161"/>
      <c r="R60" s="161"/>
      <c r="S60" s="161"/>
      <c r="T60" s="161"/>
      <c r="U60" s="161"/>
      <c r="V60" s="161"/>
      <c r="W60" s="161"/>
      <c r="X60" s="231"/>
      <c r="Y60" s="339" t="s">
        <v>12</v>
      </c>
      <c r="Z60" s="555"/>
      <c r="AA60" s="556"/>
      <c r="AB60" s="557"/>
      <c r="AC60" s="557"/>
      <c r="AD60" s="557"/>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22"/>
      <c r="B61" s="523"/>
      <c r="C61" s="523"/>
      <c r="D61" s="523"/>
      <c r="E61" s="523"/>
      <c r="F61" s="524"/>
      <c r="G61" s="549"/>
      <c r="H61" s="550"/>
      <c r="I61" s="550"/>
      <c r="J61" s="550"/>
      <c r="K61" s="550"/>
      <c r="L61" s="550"/>
      <c r="M61" s="550"/>
      <c r="N61" s="550"/>
      <c r="O61" s="551"/>
      <c r="P61" s="233"/>
      <c r="Q61" s="233"/>
      <c r="R61" s="233"/>
      <c r="S61" s="233"/>
      <c r="T61" s="233"/>
      <c r="U61" s="233"/>
      <c r="V61" s="233"/>
      <c r="W61" s="233"/>
      <c r="X61" s="234"/>
      <c r="Y61" s="303" t="s">
        <v>54</v>
      </c>
      <c r="Z61" s="298"/>
      <c r="AA61" s="299"/>
      <c r="AB61" s="528"/>
      <c r="AC61" s="528"/>
      <c r="AD61" s="528"/>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22"/>
      <c r="B62" s="523"/>
      <c r="C62" s="523"/>
      <c r="D62" s="523"/>
      <c r="E62" s="523"/>
      <c r="F62" s="524"/>
      <c r="G62" s="552"/>
      <c r="H62" s="553"/>
      <c r="I62" s="553"/>
      <c r="J62" s="553"/>
      <c r="K62" s="553"/>
      <c r="L62" s="553"/>
      <c r="M62" s="553"/>
      <c r="N62" s="553"/>
      <c r="O62" s="554"/>
      <c r="P62" s="164"/>
      <c r="Q62" s="164"/>
      <c r="R62" s="164"/>
      <c r="S62" s="164"/>
      <c r="T62" s="164"/>
      <c r="U62" s="164"/>
      <c r="V62" s="164"/>
      <c r="W62" s="164"/>
      <c r="X62" s="236"/>
      <c r="Y62" s="303" t="s">
        <v>13</v>
      </c>
      <c r="Z62" s="298"/>
      <c r="AA62" s="299"/>
      <c r="AB62" s="503" t="s">
        <v>14</v>
      </c>
      <c r="AC62" s="503"/>
      <c r="AD62" s="503"/>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903" t="s">
        <v>502</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471</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466</v>
      </c>
      <c r="X65" s="876"/>
      <c r="Y65" s="879"/>
      <c r="Z65" s="879"/>
      <c r="AA65" s="880"/>
      <c r="AB65" s="873" t="s">
        <v>11</v>
      </c>
      <c r="AC65" s="869"/>
      <c r="AD65" s="870"/>
      <c r="AE65" s="369" t="s">
        <v>532</v>
      </c>
      <c r="AF65" s="370"/>
      <c r="AG65" s="370"/>
      <c r="AH65" s="371"/>
      <c r="AI65" s="369" t="s">
        <v>529</v>
      </c>
      <c r="AJ65" s="370"/>
      <c r="AK65" s="370"/>
      <c r="AL65" s="371"/>
      <c r="AM65" s="376" t="s">
        <v>524</v>
      </c>
      <c r="AN65" s="376"/>
      <c r="AO65" s="376"/>
      <c r="AP65" s="369"/>
      <c r="AQ65" s="873" t="s">
        <v>354</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3"/>
      <c r="AF66" s="334"/>
      <c r="AG66" s="334"/>
      <c r="AH66" s="335"/>
      <c r="AI66" s="333"/>
      <c r="AJ66" s="334"/>
      <c r="AK66" s="334"/>
      <c r="AL66" s="335"/>
      <c r="AM66" s="377"/>
      <c r="AN66" s="377"/>
      <c r="AO66" s="377"/>
      <c r="AP66" s="333"/>
      <c r="AQ66" s="270"/>
      <c r="AR66" s="271"/>
      <c r="AS66" s="871" t="s">
        <v>355</v>
      </c>
      <c r="AT66" s="872"/>
      <c r="AU66" s="271"/>
      <c r="AV66" s="271"/>
      <c r="AW66" s="871" t="s">
        <v>469</v>
      </c>
      <c r="AX66" s="984"/>
    </row>
    <row r="67" spans="1:50" ht="23.25" hidden="1" customHeight="1" x14ac:dyDescent="0.15">
      <c r="A67" s="857"/>
      <c r="B67" s="858"/>
      <c r="C67" s="858"/>
      <c r="D67" s="858"/>
      <c r="E67" s="858"/>
      <c r="F67" s="859"/>
      <c r="G67" s="985" t="s">
        <v>356</v>
      </c>
      <c r="H67" s="968"/>
      <c r="I67" s="969"/>
      <c r="J67" s="969"/>
      <c r="K67" s="969"/>
      <c r="L67" s="969"/>
      <c r="M67" s="969"/>
      <c r="N67" s="969"/>
      <c r="O67" s="970"/>
      <c r="P67" s="968"/>
      <c r="Q67" s="969"/>
      <c r="R67" s="969"/>
      <c r="S67" s="969"/>
      <c r="T67" s="969"/>
      <c r="U67" s="969"/>
      <c r="V67" s="970"/>
      <c r="W67" s="974"/>
      <c r="X67" s="975"/>
      <c r="Y67" s="955" t="s">
        <v>12</v>
      </c>
      <c r="Z67" s="955"/>
      <c r="AA67" s="956"/>
      <c r="AB67" s="957" t="s">
        <v>492</v>
      </c>
      <c r="AC67" s="957"/>
      <c r="AD67" s="957"/>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4" t="s">
        <v>54</v>
      </c>
      <c r="Z68" s="184"/>
      <c r="AA68" s="185"/>
      <c r="AB68" s="980" t="s">
        <v>492</v>
      </c>
      <c r="AC68" s="980"/>
      <c r="AD68" s="980"/>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4" t="s">
        <v>13</v>
      </c>
      <c r="Z69" s="184"/>
      <c r="AA69" s="185"/>
      <c r="AB69" s="981" t="s">
        <v>493</v>
      </c>
      <c r="AC69" s="981"/>
      <c r="AD69" s="981"/>
      <c r="AE69" s="820"/>
      <c r="AF69" s="821"/>
      <c r="AG69" s="821"/>
      <c r="AH69" s="821"/>
      <c r="AI69" s="820"/>
      <c r="AJ69" s="821"/>
      <c r="AK69" s="821"/>
      <c r="AL69" s="821"/>
      <c r="AM69" s="820"/>
      <c r="AN69" s="821"/>
      <c r="AO69" s="821"/>
      <c r="AP69" s="821"/>
      <c r="AQ69" s="365"/>
      <c r="AR69" s="366"/>
      <c r="AS69" s="366"/>
      <c r="AT69" s="367"/>
      <c r="AU69" s="366"/>
      <c r="AV69" s="366"/>
      <c r="AW69" s="366"/>
      <c r="AX69" s="368"/>
    </row>
    <row r="70" spans="1:50" ht="23.25" hidden="1" customHeight="1" x14ac:dyDescent="0.15">
      <c r="A70" s="857" t="s">
        <v>476</v>
      </c>
      <c r="B70" s="858"/>
      <c r="C70" s="858"/>
      <c r="D70" s="858"/>
      <c r="E70" s="858"/>
      <c r="F70" s="859"/>
      <c r="G70" s="945" t="s">
        <v>357</v>
      </c>
      <c r="H70" s="946"/>
      <c r="I70" s="946"/>
      <c r="J70" s="946"/>
      <c r="K70" s="946"/>
      <c r="L70" s="946"/>
      <c r="M70" s="946"/>
      <c r="N70" s="946"/>
      <c r="O70" s="946"/>
      <c r="P70" s="946"/>
      <c r="Q70" s="946"/>
      <c r="R70" s="946"/>
      <c r="S70" s="946"/>
      <c r="T70" s="946"/>
      <c r="U70" s="946"/>
      <c r="V70" s="946"/>
      <c r="W70" s="949" t="s">
        <v>491</v>
      </c>
      <c r="X70" s="950"/>
      <c r="Y70" s="955" t="s">
        <v>12</v>
      </c>
      <c r="Z70" s="955"/>
      <c r="AA70" s="956"/>
      <c r="AB70" s="957" t="s">
        <v>492</v>
      </c>
      <c r="AC70" s="957"/>
      <c r="AD70" s="957"/>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4" t="s">
        <v>54</v>
      </c>
      <c r="Z71" s="184"/>
      <c r="AA71" s="185"/>
      <c r="AB71" s="980" t="s">
        <v>492</v>
      </c>
      <c r="AC71" s="980"/>
      <c r="AD71" s="980"/>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4" t="s">
        <v>13</v>
      </c>
      <c r="Z72" s="184"/>
      <c r="AA72" s="185"/>
      <c r="AB72" s="981" t="s">
        <v>493</v>
      </c>
      <c r="AC72" s="981"/>
      <c r="AD72" s="981"/>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3" t="s">
        <v>471</v>
      </c>
      <c r="B73" s="844"/>
      <c r="C73" s="844"/>
      <c r="D73" s="844"/>
      <c r="E73" s="844"/>
      <c r="F73" s="845"/>
      <c r="G73" s="812"/>
      <c r="H73" s="169" t="s">
        <v>265</v>
      </c>
      <c r="I73" s="169"/>
      <c r="J73" s="169"/>
      <c r="K73" s="169"/>
      <c r="L73" s="169"/>
      <c r="M73" s="169"/>
      <c r="N73" s="169"/>
      <c r="O73" s="170"/>
      <c r="P73" s="176" t="s">
        <v>59</v>
      </c>
      <c r="Q73" s="169"/>
      <c r="R73" s="169"/>
      <c r="S73" s="169"/>
      <c r="T73" s="169"/>
      <c r="U73" s="169"/>
      <c r="V73" s="169"/>
      <c r="W73" s="169"/>
      <c r="X73" s="170"/>
      <c r="Y73" s="814"/>
      <c r="Z73" s="815"/>
      <c r="AA73" s="816"/>
      <c r="AB73" s="176" t="s">
        <v>11</v>
      </c>
      <c r="AC73" s="169"/>
      <c r="AD73" s="170"/>
      <c r="AE73" s="369" t="s">
        <v>532</v>
      </c>
      <c r="AF73" s="370"/>
      <c r="AG73" s="370"/>
      <c r="AH73" s="371"/>
      <c r="AI73" s="369" t="s">
        <v>529</v>
      </c>
      <c r="AJ73" s="370"/>
      <c r="AK73" s="370"/>
      <c r="AL73" s="371"/>
      <c r="AM73" s="376" t="s">
        <v>524</v>
      </c>
      <c r="AN73" s="376"/>
      <c r="AO73" s="376"/>
      <c r="AP73" s="369"/>
      <c r="AQ73" s="176" t="s">
        <v>354</v>
      </c>
      <c r="AR73" s="169"/>
      <c r="AS73" s="169"/>
      <c r="AT73" s="170"/>
      <c r="AU73" s="273" t="s">
        <v>253</v>
      </c>
      <c r="AV73" s="134"/>
      <c r="AW73" s="134"/>
      <c r="AX73" s="135"/>
    </row>
    <row r="74" spans="1:50" ht="18.75" hidden="1" customHeight="1" x14ac:dyDescent="0.15">
      <c r="A74" s="846"/>
      <c r="B74" s="847"/>
      <c r="C74" s="847"/>
      <c r="D74" s="847"/>
      <c r="E74" s="847"/>
      <c r="F74" s="848"/>
      <c r="G74" s="813"/>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6"/>
      <c r="B75" s="847"/>
      <c r="C75" s="847"/>
      <c r="D75" s="847"/>
      <c r="E75" s="847"/>
      <c r="F75" s="848"/>
      <c r="G75" s="787"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6"/>
      <c r="B76" s="847"/>
      <c r="C76" s="847"/>
      <c r="D76" s="847"/>
      <c r="E76" s="847"/>
      <c r="F76" s="848"/>
      <c r="G76" s="788"/>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6"/>
      <c r="B77" s="847"/>
      <c r="C77" s="847"/>
      <c r="D77" s="847"/>
      <c r="E77" s="847"/>
      <c r="F77" s="848"/>
      <c r="G77" s="789"/>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7" t="s">
        <v>505</v>
      </c>
      <c r="B78" s="918"/>
      <c r="C78" s="918"/>
      <c r="D78" s="918"/>
      <c r="E78" s="915" t="s">
        <v>448</v>
      </c>
      <c r="F78" s="916"/>
      <c r="G78" s="57" t="s">
        <v>357</v>
      </c>
      <c r="H78" s="798"/>
      <c r="I78" s="244"/>
      <c r="J78" s="244"/>
      <c r="K78" s="244"/>
      <c r="L78" s="244"/>
      <c r="M78" s="244"/>
      <c r="N78" s="244"/>
      <c r="O78" s="799"/>
      <c r="P78" s="261"/>
      <c r="Q78" s="261"/>
      <c r="R78" s="261"/>
      <c r="S78" s="261"/>
      <c r="T78" s="261"/>
      <c r="U78" s="261"/>
      <c r="V78" s="261"/>
      <c r="W78" s="261"/>
      <c r="X78" s="261"/>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8" t="s">
        <v>465</v>
      </c>
      <c r="AP79" s="149"/>
      <c r="AQ79" s="149"/>
      <c r="AR79" s="81" t="s">
        <v>463</v>
      </c>
      <c r="AS79" s="148"/>
      <c r="AT79" s="149"/>
      <c r="AU79" s="149"/>
      <c r="AV79" s="149"/>
      <c r="AW79" s="149"/>
      <c r="AX79" s="150"/>
    </row>
    <row r="80" spans="1:50" ht="18.75" hidden="1" customHeight="1" x14ac:dyDescent="0.15">
      <c r="A80" s="525" t="s">
        <v>266</v>
      </c>
      <c r="B80" s="852" t="s">
        <v>462</v>
      </c>
      <c r="C80" s="853"/>
      <c r="D80" s="853"/>
      <c r="E80" s="853"/>
      <c r="F80" s="854"/>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557</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8"/>
    </row>
    <row r="81" spans="1:60" ht="22.5" hidden="1" customHeight="1" x14ac:dyDescent="0.15">
      <c r="A81" s="526"/>
      <c r="B81" s="855"/>
      <c r="C81" s="558"/>
      <c r="D81" s="558"/>
      <c r="E81" s="558"/>
      <c r="F81" s="559"/>
      <c r="G81" s="380"/>
      <c r="H81" s="380"/>
      <c r="I81" s="380"/>
      <c r="J81" s="380"/>
      <c r="K81" s="380"/>
      <c r="L81" s="380"/>
      <c r="M81" s="380"/>
      <c r="N81" s="380"/>
      <c r="O81" s="380"/>
      <c r="P81" s="380"/>
      <c r="Q81" s="380"/>
      <c r="R81" s="380"/>
      <c r="S81" s="380"/>
      <c r="T81" s="380"/>
      <c r="U81" s="380"/>
      <c r="V81" s="380"/>
      <c r="W81" s="380"/>
      <c r="X81" s="380"/>
      <c r="Y81" s="380"/>
      <c r="Z81" s="380"/>
      <c r="AA81" s="574"/>
      <c r="AB81" s="586"/>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6"/>
      <c r="B82" s="855"/>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58"/>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5"/>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59"/>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56"/>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0"/>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00" t="s">
        <v>61</v>
      </c>
      <c r="H85" s="785"/>
      <c r="I85" s="785"/>
      <c r="J85" s="785"/>
      <c r="K85" s="785"/>
      <c r="L85" s="785"/>
      <c r="M85" s="785"/>
      <c r="N85" s="785"/>
      <c r="O85" s="786"/>
      <c r="P85" s="784" t="s">
        <v>63</v>
      </c>
      <c r="Q85" s="785"/>
      <c r="R85" s="785"/>
      <c r="S85" s="785"/>
      <c r="T85" s="785"/>
      <c r="U85" s="785"/>
      <c r="V85" s="785"/>
      <c r="W85" s="785"/>
      <c r="X85" s="786"/>
      <c r="Y85" s="173"/>
      <c r="Z85" s="174"/>
      <c r="AA85" s="175"/>
      <c r="AB85" s="464" t="s">
        <v>11</v>
      </c>
      <c r="AC85" s="465"/>
      <c r="AD85" s="466"/>
      <c r="AE85" s="369" t="s">
        <v>532</v>
      </c>
      <c r="AF85" s="370"/>
      <c r="AG85" s="370"/>
      <c r="AH85" s="371"/>
      <c r="AI85" s="369" t="s">
        <v>529</v>
      </c>
      <c r="AJ85" s="370"/>
      <c r="AK85" s="370"/>
      <c r="AL85" s="371"/>
      <c r="AM85" s="376" t="s">
        <v>524</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6"/>
      <c r="B86" s="558"/>
      <c r="C86" s="558"/>
      <c r="D86" s="558"/>
      <c r="E86" s="558"/>
      <c r="F86" s="559"/>
      <c r="G86" s="573"/>
      <c r="H86" s="380"/>
      <c r="I86" s="380"/>
      <c r="J86" s="380"/>
      <c r="K86" s="380"/>
      <c r="L86" s="380"/>
      <c r="M86" s="380"/>
      <c r="N86" s="380"/>
      <c r="O86" s="574"/>
      <c r="P86" s="586"/>
      <c r="Q86" s="380"/>
      <c r="R86" s="380"/>
      <c r="S86" s="380"/>
      <c r="T86" s="380"/>
      <c r="U86" s="380"/>
      <c r="V86" s="380"/>
      <c r="W86" s="380"/>
      <c r="X86" s="574"/>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6"/>
      <c r="B87" s="558"/>
      <c r="C87" s="558"/>
      <c r="D87" s="558"/>
      <c r="E87" s="558"/>
      <c r="F87" s="559"/>
      <c r="G87" s="230"/>
      <c r="H87" s="161"/>
      <c r="I87" s="161"/>
      <c r="J87" s="161"/>
      <c r="K87" s="161"/>
      <c r="L87" s="161"/>
      <c r="M87" s="161"/>
      <c r="N87" s="161"/>
      <c r="O87" s="231"/>
      <c r="P87" s="161"/>
      <c r="Q87" s="805"/>
      <c r="R87" s="805"/>
      <c r="S87" s="805"/>
      <c r="T87" s="805"/>
      <c r="U87" s="805"/>
      <c r="V87" s="805"/>
      <c r="W87" s="805"/>
      <c r="X87" s="806"/>
      <c r="Y87" s="761" t="s">
        <v>62</v>
      </c>
      <c r="Z87" s="762"/>
      <c r="AA87" s="763"/>
      <c r="AB87" s="557"/>
      <c r="AC87" s="557"/>
      <c r="AD87" s="557"/>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6"/>
      <c r="B88" s="558"/>
      <c r="C88" s="558"/>
      <c r="D88" s="558"/>
      <c r="E88" s="558"/>
      <c r="F88" s="559"/>
      <c r="G88" s="232"/>
      <c r="H88" s="233"/>
      <c r="I88" s="233"/>
      <c r="J88" s="233"/>
      <c r="K88" s="233"/>
      <c r="L88" s="233"/>
      <c r="M88" s="233"/>
      <c r="N88" s="233"/>
      <c r="O88" s="234"/>
      <c r="P88" s="807"/>
      <c r="Q88" s="807"/>
      <c r="R88" s="807"/>
      <c r="S88" s="807"/>
      <c r="T88" s="807"/>
      <c r="U88" s="807"/>
      <c r="V88" s="807"/>
      <c r="W88" s="807"/>
      <c r="X88" s="808"/>
      <c r="Y88" s="735" t="s">
        <v>54</v>
      </c>
      <c r="Z88" s="736"/>
      <c r="AA88" s="737"/>
      <c r="AB88" s="528"/>
      <c r="AC88" s="528"/>
      <c r="AD88" s="528"/>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6"/>
      <c r="B89" s="560"/>
      <c r="C89" s="560"/>
      <c r="D89" s="560"/>
      <c r="E89" s="560"/>
      <c r="F89" s="561"/>
      <c r="G89" s="235"/>
      <c r="H89" s="164"/>
      <c r="I89" s="164"/>
      <c r="J89" s="164"/>
      <c r="K89" s="164"/>
      <c r="L89" s="164"/>
      <c r="M89" s="164"/>
      <c r="N89" s="164"/>
      <c r="O89" s="236"/>
      <c r="P89" s="304"/>
      <c r="Q89" s="304"/>
      <c r="R89" s="304"/>
      <c r="S89" s="304"/>
      <c r="T89" s="304"/>
      <c r="U89" s="304"/>
      <c r="V89" s="304"/>
      <c r="W89" s="304"/>
      <c r="X89" s="809"/>
      <c r="Y89" s="735" t="s">
        <v>13</v>
      </c>
      <c r="Z89" s="736"/>
      <c r="AA89" s="737"/>
      <c r="AB89" s="467" t="s">
        <v>14</v>
      </c>
      <c r="AC89" s="467"/>
      <c r="AD89" s="467"/>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0" t="s">
        <v>61</v>
      </c>
      <c r="H90" s="785"/>
      <c r="I90" s="785"/>
      <c r="J90" s="785"/>
      <c r="K90" s="785"/>
      <c r="L90" s="785"/>
      <c r="M90" s="785"/>
      <c r="N90" s="785"/>
      <c r="O90" s="786"/>
      <c r="P90" s="784" t="s">
        <v>63</v>
      </c>
      <c r="Q90" s="785"/>
      <c r="R90" s="785"/>
      <c r="S90" s="785"/>
      <c r="T90" s="785"/>
      <c r="U90" s="785"/>
      <c r="V90" s="785"/>
      <c r="W90" s="785"/>
      <c r="X90" s="786"/>
      <c r="Y90" s="173"/>
      <c r="Z90" s="174"/>
      <c r="AA90" s="175"/>
      <c r="AB90" s="464" t="s">
        <v>11</v>
      </c>
      <c r="AC90" s="465"/>
      <c r="AD90" s="466"/>
      <c r="AE90" s="369" t="s">
        <v>532</v>
      </c>
      <c r="AF90" s="370"/>
      <c r="AG90" s="370"/>
      <c r="AH90" s="371"/>
      <c r="AI90" s="369" t="s">
        <v>529</v>
      </c>
      <c r="AJ90" s="370"/>
      <c r="AK90" s="370"/>
      <c r="AL90" s="371"/>
      <c r="AM90" s="376" t="s">
        <v>524</v>
      </c>
      <c r="AN90" s="376"/>
      <c r="AO90" s="376"/>
      <c r="AP90" s="369"/>
      <c r="AQ90" s="176" t="s">
        <v>354</v>
      </c>
      <c r="AR90" s="169"/>
      <c r="AS90" s="169"/>
      <c r="AT90" s="170"/>
      <c r="AU90" s="374" t="s">
        <v>253</v>
      </c>
      <c r="AV90" s="374"/>
      <c r="AW90" s="374"/>
      <c r="AX90" s="375"/>
    </row>
    <row r="91" spans="1:60" ht="18.75" hidden="1" customHeight="1" x14ac:dyDescent="0.15">
      <c r="A91" s="526"/>
      <c r="B91" s="558"/>
      <c r="C91" s="558"/>
      <c r="D91" s="558"/>
      <c r="E91" s="558"/>
      <c r="F91" s="559"/>
      <c r="G91" s="573"/>
      <c r="H91" s="380"/>
      <c r="I91" s="380"/>
      <c r="J91" s="380"/>
      <c r="K91" s="380"/>
      <c r="L91" s="380"/>
      <c r="M91" s="380"/>
      <c r="N91" s="380"/>
      <c r="O91" s="574"/>
      <c r="P91" s="586"/>
      <c r="Q91" s="380"/>
      <c r="R91" s="380"/>
      <c r="S91" s="380"/>
      <c r="T91" s="380"/>
      <c r="U91" s="380"/>
      <c r="V91" s="380"/>
      <c r="W91" s="380"/>
      <c r="X91" s="574"/>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6"/>
      <c r="B92" s="558"/>
      <c r="C92" s="558"/>
      <c r="D92" s="558"/>
      <c r="E92" s="558"/>
      <c r="F92" s="559"/>
      <c r="G92" s="230"/>
      <c r="H92" s="161"/>
      <c r="I92" s="161"/>
      <c r="J92" s="161"/>
      <c r="K92" s="161"/>
      <c r="L92" s="161"/>
      <c r="M92" s="161"/>
      <c r="N92" s="161"/>
      <c r="O92" s="231"/>
      <c r="P92" s="161"/>
      <c r="Q92" s="805"/>
      <c r="R92" s="805"/>
      <c r="S92" s="805"/>
      <c r="T92" s="805"/>
      <c r="U92" s="805"/>
      <c r="V92" s="805"/>
      <c r="W92" s="805"/>
      <c r="X92" s="806"/>
      <c r="Y92" s="761" t="s">
        <v>62</v>
      </c>
      <c r="Z92" s="762"/>
      <c r="AA92" s="763"/>
      <c r="AB92" s="557"/>
      <c r="AC92" s="557"/>
      <c r="AD92" s="557"/>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6"/>
      <c r="B93" s="558"/>
      <c r="C93" s="558"/>
      <c r="D93" s="558"/>
      <c r="E93" s="558"/>
      <c r="F93" s="559"/>
      <c r="G93" s="232"/>
      <c r="H93" s="233"/>
      <c r="I93" s="233"/>
      <c r="J93" s="233"/>
      <c r="K93" s="233"/>
      <c r="L93" s="233"/>
      <c r="M93" s="233"/>
      <c r="N93" s="233"/>
      <c r="O93" s="234"/>
      <c r="P93" s="807"/>
      <c r="Q93" s="807"/>
      <c r="R93" s="807"/>
      <c r="S93" s="807"/>
      <c r="T93" s="807"/>
      <c r="U93" s="807"/>
      <c r="V93" s="807"/>
      <c r="W93" s="807"/>
      <c r="X93" s="808"/>
      <c r="Y93" s="735" t="s">
        <v>54</v>
      </c>
      <c r="Z93" s="736"/>
      <c r="AA93" s="737"/>
      <c r="AB93" s="528"/>
      <c r="AC93" s="528"/>
      <c r="AD93" s="528"/>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6"/>
      <c r="B94" s="560"/>
      <c r="C94" s="560"/>
      <c r="D94" s="560"/>
      <c r="E94" s="560"/>
      <c r="F94" s="561"/>
      <c r="G94" s="235"/>
      <c r="H94" s="164"/>
      <c r="I94" s="164"/>
      <c r="J94" s="164"/>
      <c r="K94" s="164"/>
      <c r="L94" s="164"/>
      <c r="M94" s="164"/>
      <c r="N94" s="164"/>
      <c r="O94" s="236"/>
      <c r="P94" s="304"/>
      <c r="Q94" s="304"/>
      <c r="R94" s="304"/>
      <c r="S94" s="304"/>
      <c r="T94" s="304"/>
      <c r="U94" s="304"/>
      <c r="V94" s="304"/>
      <c r="W94" s="304"/>
      <c r="X94" s="809"/>
      <c r="Y94" s="735" t="s">
        <v>13</v>
      </c>
      <c r="Z94" s="736"/>
      <c r="AA94" s="737"/>
      <c r="AB94" s="467" t="s">
        <v>14</v>
      </c>
      <c r="AC94" s="467"/>
      <c r="AD94" s="467"/>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6"/>
      <c r="B95" s="558" t="s">
        <v>264</v>
      </c>
      <c r="C95" s="558"/>
      <c r="D95" s="558"/>
      <c r="E95" s="558"/>
      <c r="F95" s="559"/>
      <c r="G95" s="800" t="s">
        <v>61</v>
      </c>
      <c r="H95" s="785"/>
      <c r="I95" s="785"/>
      <c r="J95" s="785"/>
      <c r="K95" s="785"/>
      <c r="L95" s="785"/>
      <c r="M95" s="785"/>
      <c r="N95" s="785"/>
      <c r="O95" s="786"/>
      <c r="P95" s="784" t="s">
        <v>63</v>
      </c>
      <c r="Q95" s="785"/>
      <c r="R95" s="785"/>
      <c r="S95" s="785"/>
      <c r="T95" s="785"/>
      <c r="U95" s="785"/>
      <c r="V95" s="785"/>
      <c r="W95" s="785"/>
      <c r="X95" s="786"/>
      <c r="Y95" s="173"/>
      <c r="Z95" s="174"/>
      <c r="AA95" s="175"/>
      <c r="AB95" s="464" t="s">
        <v>11</v>
      </c>
      <c r="AC95" s="465"/>
      <c r="AD95" s="466"/>
      <c r="AE95" s="369" t="s">
        <v>532</v>
      </c>
      <c r="AF95" s="370"/>
      <c r="AG95" s="370"/>
      <c r="AH95" s="371"/>
      <c r="AI95" s="369" t="s">
        <v>529</v>
      </c>
      <c r="AJ95" s="370"/>
      <c r="AK95" s="370"/>
      <c r="AL95" s="371"/>
      <c r="AM95" s="376" t="s">
        <v>524</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80"/>
      <c r="I96" s="380"/>
      <c r="J96" s="380"/>
      <c r="K96" s="380"/>
      <c r="L96" s="380"/>
      <c r="M96" s="380"/>
      <c r="N96" s="380"/>
      <c r="O96" s="574"/>
      <c r="P96" s="586"/>
      <c r="Q96" s="380"/>
      <c r="R96" s="380"/>
      <c r="S96" s="380"/>
      <c r="T96" s="380"/>
      <c r="U96" s="380"/>
      <c r="V96" s="380"/>
      <c r="W96" s="380"/>
      <c r="X96" s="574"/>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6"/>
      <c r="B97" s="558"/>
      <c r="C97" s="558"/>
      <c r="D97" s="558"/>
      <c r="E97" s="558"/>
      <c r="F97" s="559"/>
      <c r="G97" s="230"/>
      <c r="H97" s="161"/>
      <c r="I97" s="161"/>
      <c r="J97" s="161"/>
      <c r="K97" s="161"/>
      <c r="L97" s="161"/>
      <c r="M97" s="161"/>
      <c r="N97" s="161"/>
      <c r="O97" s="231"/>
      <c r="P97" s="161"/>
      <c r="Q97" s="805"/>
      <c r="R97" s="805"/>
      <c r="S97" s="805"/>
      <c r="T97" s="805"/>
      <c r="U97" s="805"/>
      <c r="V97" s="805"/>
      <c r="W97" s="805"/>
      <c r="X97" s="806"/>
      <c r="Y97" s="761" t="s">
        <v>62</v>
      </c>
      <c r="Z97" s="762"/>
      <c r="AA97" s="763"/>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6"/>
      <c r="B98" s="558"/>
      <c r="C98" s="558"/>
      <c r="D98" s="558"/>
      <c r="E98" s="558"/>
      <c r="F98" s="559"/>
      <c r="G98" s="232"/>
      <c r="H98" s="233"/>
      <c r="I98" s="233"/>
      <c r="J98" s="233"/>
      <c r="K98" s="233"/>
      <c r="L98" s="233"/>
      <c r="M98" s="233"/>
      <c r="N98" s="233"/>
      <c r="O98" s="234"/>
      <c r="P98" s="807"/>
      <c r="Q98" s="807"/>
      <c r="R98" s="807"/>
      <c r="S98" s="807"/>
      <c r="T98" s="807"/>
      <c r="U98" s="807"/>
      <c r="V98" s="807"/>
      <c r="W98" s="807"/>
      <c r="X98" s="808"/>
      <c r="Y98" s="735" t="s">
        <v>54</v>
      </c>
      <c r="Z98" s="736"/>
      <c r="AA98" s="737"/>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7"/>
      <c r="B99" s="886"/>
      <c r="C99" s="886"/>
      <c r="D99" s="886"/>
      <c r="E99" s="886"/>
      <c r="F99" s="887"/>
      <c r="G99" s="810"/>
      <c r="H99" s="247"/>
      <c r="I99" s="247"/>
      <c r="J99" s="247"/>
      <c r="K99" s="247"/>
      <c r="L99" s="247"/>
      <c r="M99" s="247"/>
      <c r="N99" s="247"/>
      <c r="O99" s="811"/>
      <c r="P99" s="849"/>
      <c r="Q99" s="849"/>
      <c r="R99" s="849"/>
      <c r="S99" s="849"/>
      <c r="T99" s="849"/>
      <c r="U99" s="849"/>
      <c r="V99" s="849"/>
      <c r="W99" s="849"/>
      <c r="X99" s="850"/>
      <c r="Y99" s="486" t="s">
        <v>13</v>
      </c>
      <c r="Z99" s="487"/>
      <c r="AA99" s="488"/>
      <c r="AB99" s="468" t="s">
        <v>14</v>
      </c>
      <c r="AC99" s="469"/>
      <c r="AD99" s="470"/>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472</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71"/>
      <c r="Z100" s="472"/>
      <c r="AA100" s="473"/>
      <c r="AB100" s="863" t="s">
        <v>11</v>
      </c>
      <c r="AC100" s="863"/>
      <c r="AD100" s="863"/>
      <c r="AE100" s="829" t="s">
        <v>532</v>
      </c>
      <c r="AF100" s="830"/>
      <c r="AG100" s="830"/>
      <c r="AH100" s="831"/>
      <c r="AI100" s="829" t="s">
        <v>529</v>
      </c>
      <c r="AJ100" s="830"/>
      <c r="AK100" s="830"/>
      <c r="AL100" s="831"/>
      <c r="AM100" s="829" t="s">
        <v>525</v>
      </c>
      <c r="AN100" s="830"/>
      <c r="AO100" s="830"/>
      <c r="AP100" s="831"/>
      <c r="AQ100" s="934" t="s">
        <v>518</v>
      </c>
      <c r="AR100" s="935"/>
      <c r="AS100" s="935"/>
      <c r="AT100" s="936"/>
      <c r="AU100" s="934" t="s">
        <v>515</v>
      </c>
      <c r="AV100" s="935"/>
      <c r="AW100" s="935"/>
      <c r="AX100" s="937"/>
    </row>
    <row r="101" spans="1:60" ht="23.25" customHeight="1" x14ac:dyDescent="0.15">
      <c r="A101" s="497"/>
      <c r="B101" s="498"/>
      <c r="C101" s="498"/>
      <c r="D101" s="498"/>
      <c r="E101" s="498"/>
      <c r="F101" s="499"/>
      <c r="G101" s="161" t="s">
        <v>591</v>
      </c>
      <c r="H101" s="161"/>
      <c r="I101" s="161"/>
      <c r="J101" s="161"/>
      <c r="K101" s="161"/>
      <c r="L101" s="161"/>
      <c r="M101" s="161"/>
      <c r="N101" s="161"/>
      <c r="O101" s="161"/>
      <c r="P101" s="161"/>
      <c r="Q101" s="161"/>
      <c r="R101" s="161"/>
      <c r="S101" s="161"/>
      <c r="T101" s="161"/>
      <c r="U101" s="161"/>
      <c r="V101" s="161"/>
      <c r="W101" s="161"/>
      <c r="X101" s="231"/>
      <c r="Y101" s="819" t="s">
        <v>55</v>
      </c>
      <c r="Z101" s="721"/>
      <c r="AA101" s="722"/>
      <c r="AB101" s="557" t="s">
        <v>590</v>
      </c>
      <c r="AC101" s="557"/>
      <c r="AD101" s="557"/>
      <c r="AE101" s="365">
        <v>2</v>
      </c>
      <c r="AF101" s="366"/>
      <c r="AG101" s="366"/>
      <c r="AH101" s="367"/>
      <c r="AI101" s="365">
        <v>4</v>
      </c>
      <c r="AJ101" s="366"/>
      <c r="AK101" s="366"/>
      <c r="AL101" s="367"/>
      <c r="AM101" s="365">
        <v>11</v>
      </c>
      <c r="AN101" s="366"/>
      <c r="AO101" s="366"/>
      <c r="AP101" s="367"/>
      <c r="AQ101" s="365" t="s">
        <v>666</v>
      </c>
      <c r="AR101" s="366"/>
      <c r="AS101" s="366"/>
      <c r="AT101" s="367"/>
      <c r="AU101" s="365" t="s">
        <v>666</v>
      </c>
      <c r="AV101" s="366"/>
      <c r="AW101" s="366"/>
      <c r="AX101" s="367"/>
    </row>
    <row r="102" spans="1:60" ht="23.25" customHeight="1" x14ac:dyDescent="0.15">
      <c r="A102" s="500"/>
      <c r="B102" s="501"/>
      <c r="C102" s="501"/>
      <c r="D102" s="501"/>
      <c r="E102" s="501"/>
      <c r="F102" s="502"/>
      <c r="G102" s="164"/>
      <c r="H102" s="164"/>
      <c r="I102" s="164"/>
      <c r="J102" s="164"/>
      <c r="K102" s="164"/>
      <c r="L102" s="164"/>
      <c r="M102" s="164"/>
      <c r="N102" s="164"/>
      <c r="O102" s="164"/>
      <c r="P102" s="164"/>
      <c r="Q102" s="164"/>
      <c r="R102" s="164"/>
      <c r="S102" s="164"/>
      <c r="T102" s="164"/>
      <c r="U102" s="164"/>
      <c r="V102" s="164"/>
      <c r="W102" s="164"/>
      <c r="X102" s="236"/>
      <c r="Y102" s="480" t="s">
        <v>56</v>
      </c>
      <c r="Z102" s="340"/>
      <c r="AA102" s="341"/>
      <c r="AB102" s="557" t="s">
        <v>590</v>
      </c>
      <c r="AC102" s="557"/>
      <c r="AD102" s="557"/>
      <c r="AE102" s="359">
        <v>2</v>
      </c>
      <c r="AF102" s="359"/>
      <c r="AG102" s="359"/>
      <c r="AH102" s="359"/>
      <c r="AI102" s="359">
        <v>5</v>
      </c>
      <c r="AJ102" s="359"/>
      <c r="AK102" s="359"/>
      <c r="AL102" s="359"/>
      <c r="AM102" s="359">
        <v>12</v>
      </c>
      <c r="AN102" s="359"/>
      <c r="AO102" s="359"/>
      <c r="AP102" s="359"/>
      <c r="AQ102" s="820">
        <v>5</v>
      </c>
      <c r="AR102" s="821"/>
      <c r="AS102" s="821"/>
      <c r="AT102" s="822"/>
      <c r="AU102" s="820" t="s">
        <v>666</v>
      </c>
      <c r="AV102" s="821"/>
      <c r="AW102" s="821"/>
      <c r="AX102" s="822"/>
    </row>
    <row r="103" spans="1:60" ht="31.5" customHeight="1" x14ac:dyDescent="0.15">
      <c r="A103" s="494" t="s">
        <v>472</v>
      </c>
      <c r="B103" s="495"/>
      <c r="C103" s="495"/>
      <c r="D103" s="495"/>
      <c r="E103" s="495"/>
      <c r="F103" s="496"/>
      <c r="G103" s="736" t="s">
        <v>60</v>
      </c>
      <c r="H103" s="736"/>
      <c r="I103" s="736"/>
      <c r="J103" s="736"/>
      <c r="K103" s="736"/>
      <c r="L103" s="736"/>
      <c r="M103" s="736"/>
      <c r="N103" s="736"/>
      <c r="O103" s="736"/>
      <c r="P103" s="736"/>
      <c r="Q103" s="736"/>
      <c r="R103" s="736"/>
      <c r="S103" s="736"/>
      <c r="T103" s="736"/>
      <c r="U103" s="736"/>
      <c r="V103" s="736"/>
      <c r="W103" s="736"/>
      <c r="X103" s="737"/>
      <c r="Y103" s="474"/>
      <c r="Z103" s="475"/>
      <c r="AA103" s="476"/>
      <c r="AB103" s="303" t="s">
        <v>11</v>
      </c>
      <c r="AC103" s="298"/>
      <c r="AD103" s="299"/>
      <c r="AE103" s="303" t="s">
        <v>532</v>
      </c>
      <c r="AF103" s="298"/>
      <c r="AG103" s="298"/>
      <c r="AH103" s="299"/>
      <c r="AI103" s="303" t="s">
        <v>529</v>
      </c>
      <c r="AJ103" s="298"/>
      <c r="AK103" s="298"/>
      <c r="AL103" s="299"/>
      <c r="AM103" s="303" t="s">
        <v>525</v>
      </c>
      <c r="AN103" s="298"/>
      <c r="AO103" s="298"/>
      <c r="AP103" s="299"/>
      <c r="AQ103" s="361" t="s">
        <v>518</v>
      </c>
      <c r="AR103" s="362"/>
      <c r="AS103" s="362"/>
      <c r="AT103" s="363"/>
      <c r="AU103" s="361" t="s">
        <v>515</v>
      </c>
      <c r="AV103" s="362"/>
      <c r="AW103" s="362"/>
      <c r="AX103" s="364"/>
    </row>
    <row r="104" spans="1:60" ht="23.25" customHeight="1" x14ac:dyDescent="0.15">
      <c r="A104" s="497"/>
      <c r="B104" s="498"/>
      <c r="C104" s="498"/>
      <c r="D104" s="498"/>
      <c r="E104" s="498"/>
      <c r="F104" s="499"/>
      <c r="G104" s="161" t="s">
        <v>592</v>
      </c>
      <c r="H104" s="161"/>
      <c r="I104" s="161"/>
      <c r="J104" s="161"/>
      <c r="K104" s="161"/>
      <c r="L104" s="161"/>
      <c r="M104" s="161"/>
      <c r="N104" s="161"/>
      <c r="O104" s="161"/>
      <c r="P104" s="161"/>
      <c r="Q104" s="161"/>
      <c r="R104" s="161"/>
      <c r="S104" s="161"/>
      <c r="T104" s="161"/>
      <c r="U104" s="161"/>
      <c r="V104" s="161"/>
      <c r="W104" s="161"/>
      <c r="X104" s="231"/>
      <c r="Y104" s="483" t="s">
        <v>55</v>
      </c>
      <c r="Z104" s="484"/>
      <c r="AA104" s="485"/>
      <c r="AB104" s="477" t="s">
        <v>590</v>
      </c>
      <c r="AC104" s="478"/>
      <c r="AD104" s="479"/>
      <c r="AE104" s="365">
        <v>11</v>
      </c>
      <c r="AF104" s="366"/>
      <c r="AG104" s="366"/>
      <c r="AH104" s="367"/>
      <c r="AI104" s="365">
        <v>37</v>
      </c>
      <c r="AJ104" s="366"/>
      <c r="AK104" s="366"/>
      <c r="AL104" s="367"/>
      <c r="AM104" s="365">
        <v>24</v>
      </c>
      <c r="AN104" s="366"/>
      <c r="AO104" s="366"/>
      <c r="AP104" s="367"/>
      <c r="AQ104" s="365" t="s">
        <v>677</v>
      </c>
      <c r="AR104" s="366"/>
      <c r="AS104" s="366"/>
      <c r="AT104" s="367"/>
      <c r="AU104" s="365" t="s">
        <v>677</v>
      </c>
      <c r="AV104" s="366"/>
      <c r="AW104" s="366"/>
      <c r="AX104" s="367"/>
    </row>
    <row r="105" spans="1:60" ht="23.25" customHeight="1" x14ac:dyDescent="0.15">
      <c r="A105" s="500"/>
      <c r="B105" s="501"/>
      <c r="C105" s="501"/>
      <c r="D105" s="501"/>
      <c r="E105" s="501"/>
      <c r="F105" s="502"/>
      <c r="G105" s="164"/>
      <c r="H105" s="164"/>
      <c r="I105" s="164"/>
      <c r="J105" s="164"/>
      <c r="K105" s="164"/>
      <c r="L105" s="164"/>
      <c r="M105" s="164"/>
      <c r="N105" s="164"/>
      <c r="O105" s="164"/>
      <c r="P105" s="164"/>
      <c r="Q105" s="164"/>
      <c r="R105" s="164"/>
      <c r="S105" s="164"/>
      <c r="T105" s="164"/>
      <c r="U105" s="164"/>
      <c r="V105" s="164"/>
      <c r="W105" s="164"/>
      <c r="X105" s="236"/>
      <c r="Y105" s="480" t="s">
        <v>56</v>
      </c>
      <c r="Z105" s="481"/>
      <c r="AA105" s="482"/>
      <c r="AB105" s="407" t="s">
        <v>590</v>
      </c>
      <c r="AC105" s="408"/>
      <c r="AD105" s="409"/>
      <c r="AE105" s="359">
        <v>11</v>
      </c>
      <c r="AF105" s="359"/>
      <c r="AG105" s="359"/>
      <c r="AH105" s="359"/>
      <c r="AI105" s="359">
        <v>37</v>
      </c>
      <c r="AJ105" s="359"/>
      <c r="AK105" s="359"/>
      <c r="AL105" s="359"/>
      <c r="AM105" s="359">
        <v>25</v>
      </c>
      <c r="AN105" s="359"/>
      <c r="AO105" s="359"/>
      <c r="AP105" s="359"/>
      <c r="AQ105" s="365">
        <v>10</v>
      </c>
      <c r="AR105" s="366"/>
      <c r="AS105" s="366"/>
      <c r="AT105" s="367"/>
      <c r="AU105" s="820" t="s">
        <v>688</v>
      </c>
      <c r="AV105" s="821"/>
      <c r="AW105" s="821"/>
      <c r="AX105" s="822"/>
    </row>
    <row r="106" spans="1:60" ht="31.5" hidden="1" customHeight="1" x14ac:dyDescent="0.15">
      <c r="A106" s="494" t="s">
        <v>472</v>
      </c>
      <c r="B106" s="495"/>
      <c r="C106" s="495"/>
      <c r="D106" s="495"/>
      <c r="E106" s="495"/>
      <c r="F106" s="496"/>
      <c r="G106" s="736" t="s">
        <v>60</v>
      </c>
      <c r="H106" s="736"/>
      <c r="I106" s="736"/>
      <c r="J106" s="736"/>
      <c r="K106" s="736"/>
      <c r="L106" s="736"/>
      <c r="M106" s="736"/>
      <c r="N106" s="736"/>
      <c r="O106" s="736"/>
      <c r="P106" s="736"/>
      <c r="Q106" s="736"/>
      <c r="R106" s="736"/>
      <c r="S106" s="736"/>
      <c r="T106" s="736"/>
      <c r="U106" s="736"/>
      <c r="V106" s="736"/>
      <c r="W106" s="736"/>
      <c r="X106" s="737"/>
      <c r="Y106" s="474"/>
      <c r="Z106" s="475"/>
      <c r="AA106" s="476"/>
      <c r="AB106" s="303" t="s">
        <v>11</v>
      </c>
      <c r="AC106" s="298"/>
      <c r="AD106" s="299"/>
      <c r="AE106" s="303" t="s">
        <v>532</v>
      </c>
      <c r="AF106" s="298"/>
      <c r="AG106" s="298"/>
      <c r="AH106" s="299"/>
      <c r="AI106" s="303" t="s">
        <v>529</v>
      </c>
      <c r="AJ106" s="298"/>
      <c r="AK106" s="298"/>
      <c r="AL106" s="299"/>
      <c r="AM106" s="303" t="s">
        <v>524</v>
      </c>
      <c r="AN106" s="298"/>
      <c r="AO106" s="298"/>
      <c r="AP106" s="299"/>
      <c r="AQ106" s="361" t="s">
        <v>518</v>
      </c>
      <c r="AR106" s="362"/>
      <c r="AS106" s="362"/>
      <c r="AT106" s="363"/>
      <c r="AU106" s="361" t="s">
        <v>515</v>
      </c>
      <c r="AV106" s="362"/>
      <c r="AW106" s="362"/>
      <c r="AX106" s="364"/>
    </row>
    <row r="107" spans="1:60" ht="23.25" hidden="1" customHeight="1" x14ac:dyDescent="0.15">
      <c r="A107" s="497"/>
      <c r="B107" s="498"/>
      <c r="C107" s="498"/>
      <c r="D107" s="498"/>
      <c r="E107" s="498"/>
      <c r="F107" s="499"/>
      <c r="G107" s="161"/>
      <c r="H107" s="161"/>
      <c r="I107" s="161"/>
      <c r="J107" s="161"/>
      <c r="K107" s="161"/>
      <c r="L107" s="161"/>
      <c r="M107" s="161"/>
      <c r="N107" s="161"/>
      <c r="O107" s="161"/>
      <c r="P107" s="161"/>
      <c r="Q107" s="161"/>
      <c r="R107" s="161"/>
      <c r="S107" s="161"/>
      <c r="T107" s="161"/>
      <c r="U107" s="161"/>
      <c r="V107" s="161"/>
      <c r="W107" s="161"/>
      <c r="X107" s="231"/>
      <c r="Y107" s="483" t="s">
        <v>55</v>
      </c>
      <c r="Z107" s="484"/>
      <c r="AA107" s="485"/>
      <c r="AB107" s="477"/>
      <c r="AC107" s="478"/>
      <c r="AD107" s="479"/>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500"/>
      <c r="B108" s="501"/>
      <c r="C108" s="501"/>
      <c r="D108" s="501"/>
      <c r="E108" s="501"/>
      <c r="F108" s="502"/>
      <c r="G108" s="164"/>
      <c r="H108" s="164"/>
      <c r="I108" s="164"/>
      <c r="J108" s="164"/>
      <c r="K108" s="164"/>
      <c r="L108" s="164"/>
      <c r="M108" s="164"/>
      <c r="N108" s="164"/>
      <c r="O108" s="164"/>
      <c r="P108" s="164"/>
      <c r="Q108" s="164"/>
      <c r="R108" s="164"/>
      <c r="S108" s="164"/>
      <c r="T108" s="164"/>
      <c r="U108" s="164"/>
      <c r="V108" s="164"/>
      <c r="W108" s="164"/>
      <c r="X108" s="236"/>
      <c r="Y108" s="480" t="s">
        <v>56</v>
      </c>
      <c r="Z108" s="481"/>
      <c r="AA108" s="482"/>
      <c r="AB108" s="407"/>
      <c r="AC108" s="408"/>
      <c r="AD108" s="409"/>
      <c r="AE108" s="359"/>
      <c r="AF108" s="359"/>
      <c r="AG108" s="359"/>
      <c r="AH108" s="359"/>
      <c r="AI108" s="359"/>
      <c r="AJ108" s="359"/>
      <c r="AK108" s="359"/>
      <c r="AL108" s="359"/>
      <c r="AM108" s="359"/>
      <c r="AN108" s="359"/>
      <c r="AO108" s="359"/>
      <c r="AP108" s="359"/>
      <c r="AQ108" s="365"/>
      <c r="AR108" s="366"/>
      <c r="AS108" s="366"/>
      <c r="AT108" s="367"/>
      <c r="AU108" s="820"/>
      <c r="AV108" s="821"/>
      <c r="AW108" s="821"/>
      <c r="AX108" s="822"/>
    </row>
    <row r="109" spans="1:60" ht="31.5" hidden="1" customHeight="1" x14ac:dyDescent="0.15">
      <c r="A109" s="494" t="s">
        <v>472</v>
      </c>
      <c r="B109" s="495"/>
      <c r="C109" s="495"/>
      <c r="D109" s="495"/>
      <c r="E109" s="495"/>
      <c r="F109" s="496"/>
      <c r="G109" s="736" t="s">
        <v>60</v>
      </c>
      <c r="H109" s="736"/>
      <c r="I109" s="736"/>
      <c r="J109" s="736"/>
      <c r="K109" s="736"/>
      <c r="L109" s="736"/>
      <c r="M109" s="736"/>
      <c r="N109" s="736"/>
      <c r="O109" s="736"/>
      <c r="P109" s="736"/>
      <c r="Q109" s="736"/>
      <c r="R109" s="736"/>
      <c r="S109" s="736"/>
      <c r="T109" s="736"/>
      <c r="U109" s="736"/>
      <c r="V109" s="736"/>
      <c r="W109" s="736"/>
      <c r="X109" s="737"/>
      <c r="Y109" s="474"/>
      <c r="Z109" s="475"/>
      <c r="AA109" s="476"/>
      <c r="AB109" s="303" t="s">
        <v>11</v>
      </c>
      <c r="AC109" s="298"/>
      <c r="AD109" s="299"/>
      <c r="AE109" s="303" t="s">
        <v>532</v>
      </c>
      <c r="AF109" s="298"/>
      <c r="AG109" s="298"/>
      <c r="AH109" s="299"/>
      <c r="AI109" s="303" t="s">
        <v>529</v>
      </c>
      <c r="AJ109" s="298"/>
      <c r="AK109" s="298"/>
      <c r="AL109" s="299"/>
      <c r="AM109" s="303" t="s">
        <v>525</v>
      </c>
      <c r="AN109" s="298"/>
      <c r="AO109" s="298"/>
      <c r="AP109" s="299"/>
      <c r="AQ109" s="361" t="s">
        <v>518</v>
      </c>
      <c r="AR109" s="362"/>
      <c r="AS109" s="362"/>
      <c r="AT109" s="363"/>
      <c r="AU109" s="361" t="s">
        <v>515</v>
      </c>
      <c r="AV109" s="362"/>
      <c r="AW109" s="362"/>
      <c r="AX109" s="364"/>
    </row>
    <row r="110" spans="1:60" ht="23.25" hidden="1" customHeight="1" x14ac:dyDescent="0.15">
      <c r="A110" s="497"/>
      <c r="B110" s="498"/>
      <c r="C110" s="498"/>
      <c r="D110" s="498"/>
      <c r="E110" s="498"/>
      <c r="F110" s="499"/>
      <c r="G110" s="161"/>
      <c r="H110" s="161"/>
      <c r="I110" s="161"/>
      <c r="J110" s="161"/>
      <c r="K110" s="161"/>
      <c r="L110" s="161"/>
      <c r="M110" s="161"/>
      <c r="N110" s="161"/>
      <c r="O110" s="161"/>
      <c r="P110" s="161"/>
      <c r="Q110" s="161"/>
      <c r="R110" s="161"/>
      <c r="S110" s="161"/>
      <c r="T110" s="161"/>
      <c r="U110" s="161"/>
      <c r="V110" s="161"/>
      <c r="W110" s="161"/>
      <c r="X110" s="231"/>
      <c r="Y110" s="483" t="s">
        <v>55</v>
      </c>
      <c r="Z110" s="484"/>
      <c r="AA110" s="485"/>
      <c r="AB110" s="477"/>
      <c r="AC110" s="478"/>
      <c r="AD110" s="479"/>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500"/>
      <c r="B111" s="501"/>
      <c r="C111" s="501"/>
      <c r="D111" s="501"/>
      <c r="E111" s="501"/>
      <c r="F111" s="502"/>
      <c r="G111" s="164"/>
      <c r="H111" s="164"/>
      <c r="I111" s="164"/>
      <c r="J111" s="164"/>
      <c r="K111" s="164"/>
      <c r="L111" s="164"/>
      <c r="M111" s="164"/>
      <c r="N111" s="164"/>
      <c r="O111" s="164"/>
      <c r="P111" s="164"/>
      <c r="Q111" s="164"/>
      <c r="R111" s="164"/>
      <c r="S111" s="164"/>
      <c r="T111" s="164"/>
      <c r="U111" s="164"/>
      <c r="V111" s="164"/>
      <c r="W111" s="164"/>
      <c r="X111" s="236"/>
      <c r="Y111" s="480" t="s">
        <v>56</v>
      </c>
      <c r="Z111" s="481"/>
      <c r="AA111" s="482"/>
      <c r="AB111" s="407"/>
      <c r="AC111" s="408"/>
      <c r="AD111" s="409"/>
      <c r="AE111" s="359"/>
      <c r="AF111" s="359"/>
      <c r="AG111" s="359"/>
      <c r="AH111" s="359"/>
      <c r="AI111" s="359"/>
      <c r="AJ111" s="359"/>
      <c r="AK111" s="359"/>
      <c r="AL111" s="359"/>
      <c r="AM111" s="359"/>
      <c r="AN111" s="359"/>
      <c r="AO111" s="359"/>
      <c r="AP111" s="359"/>
      <c r="AQ111" s="365"/>
      <c r="AR111" s="366"/>
      <c r="AS111" s="366"/>
      <c r="AT111" s="367"/>
      <c r="AU111" s="820"/>
      <c r="AV111" s="821"/>
      <c r="AW111" s="821"/>
      <c r="AX111" s="822"/>
    </row>
    <row r="112" spans="1:60" ht="31.5" hidden="1" customHeight="1" x14ac:dyDescent="0.15">
      <c r="A112" s="494" t="s">
        <v>472</v>
      </c>
      <c r="B112" s="495"/>
      <c r="C112" s="495"/>
      <c r="D112" s="495"/>
      <c r="E112" s="495"/>
      <c r="F112" s="496"/>
      <c r="G112" s="736" t="s">
        <v>60</v>
      </c>
      <c r="H112" s="736"/>
      <c r="I112" s="736"/>
      <c r="J112" s="736"/>
      <c r="K112" s="736"/>
      <c r="L112" s="736"/>
      <c r="M112" s="736"/>
      <c r="N112" s="736"/>
      <c r="O112" s="736"/>
      <c r="P112" s="736"/>
      <c r="Q112" s="736"/>
      <c r="R112" s="736"/>
      <c r="S112" s="736"/>
      <c r="T112" s="736"/>
      <c r="U112" s="736"/>
      <c r="V112" s="736"/>
      <c r="W112" s="736"/>
      <c r="X112" s="737"/>
      <c r="Y112" s="474"/>
      <c r="Z112" s="475"/>
      <c r="AA112" s="476"/>
      <c r="AB112" s="303" t="s">
        <v>11</v>
      </c>
      <c r="AC112" s="298"/>
      <c r="AD112" s="299"/>
      <c r="AE112" s="303" t="s">
        <v>532</v>
      </c>
      <c r="AF112" s="298"/>
      <c r="AG112" s="298"/>
      <c r="AH112" s="299"/>
      <c r="AI112" s="303" t="s">
        <v>529</v>
      </c>
      <c r="AJ112" s="298"/>
      <c r="AK112" s="298"/>
      <c r="AL112" s="299"/>
      <c r="AM112" s="303" t="s">
        <v>524</v>
      </c>
      <c r="AN112" s="298"/>
      <c r="AO112" s="298"/>
      <c r="AP112" s="299"/>
      <c r="AQ112" s="361" t="s">
        <v>518</v>
      </c>
      <c r="AR112" s="362"/>
      <c r="AS112" s="362"/>
      <c r="AT112" s="363"/>
      <c r="AU112" s="361" t="s">
        <v>515</v>
      </c>
      <c r="AV112" s="362"/>
      <c r="AW112" s="362"/>
      <c r="AX112" s="364"/>
    </row>
    <row r="113" spans="1:50" ht="23.25" hidden="1" customHeight="1" x14ac:dyDescent="0.15">
      <c r="A113" s="497"/>
      <c r="B113" s="498"/>
      <c r="C113" s="498"/>
      <c r="D113" s="498"/>
      <c r="E113" s="498"/>
      <c r="F113" s="499"/>
      <c r="G113" s="161"/>
      <c r="H113" s="161"/>
      <c r="I113" s="161"/>
      <c r="J113" s="161"/>
      <c r="K113" s="161"/>
      <c r="L113" s="161"/>
      <c r="M113" s="161"/>
      <c r="N113" s="161"/>
      <c r="O113" s="161"/>
      <c r="P113" s="161"/>
      <c r="Q113" s="161"/>
      <c r="R113" s="161"/>
      <c r="S113" s="161"/>
      <c r="T113" s="161"/>
      <c r="U113" s="161"/>
      <c r="V113" s="161"/>
      <c r="W113" s="161"/>
      <c r="X113" s="231"/>
      <c r="Y113" s="483" t="s">
        <v>55</v>
      </c>
      <c r="Z113" s="484"/>
      <c r="AA113" s="485"/>
      <c r="AB113" s="477"/>
      <c r="AC113" s="478"/>
      <c r="AD113" s="479"/>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500"/>
      <c r="B114" s="501"/>
      <c r="C114" s="501"/>
      <c r="D114" s="501"/>
      <c r="E114" s="501"/>
      <c r="F114" s="502"/>
      <c r="G114" s="164"/>
      <c r="H114" s="164"/>
      <c r="I114" s="164"/>
      <c r="J114" s="164"/>
      <c r="K114" s="164"/>
      <c r="L114" s="164"/>
      <c r="M114" s="164"/>
      <c r="N114" s="164"/>
      <c r="O114" s="164"/>
      <c r="P114" s="164"/>
      <c r="Q114" s="164"/>
      <c r="R114" s="164"/>
      <c r="S114" s="164"/>
      <c r="T114" s="164"/>
      <c r="U114" s="164"/>
      <c r="V114" s="164"/>
      <c r="W114" s="164"/>
      <c r="X114" s="236"/>
      <c r="Y114" s="480" t="s">
        <v>56</v>
      </c>
      <c r="Z114" s="481"/>
      <c r="AA114" s="482"/>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9"/>
      <c r="Z115" s="490"/>
      <c r="AA115" s="491"/>
      <c r="AB115" s="303" t="s">
        <v>11</v>
      </c>
      <c r="AC115" s="298"/>
      <c r="AD115" s="299"/>
      <c r="AE115" s="303" t="s">
        <v>532</v>
      </c>
      <c r="AF115" s="298"/>
      <c r="AG115" s="298"/>
      <c r="AH115" s="299"/>
      <c r="AI115" s="303" t="s">
        <v>529</v>
      </c>
      <c r="AJ115" s="298"/>
      <c r="AK115" s="298"/>
      <c r="AL115" s="299"/>
      <c r="AM115" s="303" t="s">
        <v>524</v>
      </c>
      <c r="AN115" s="298"/>
      <c r="AO115" s="298"/>
      <c r="AP115" s="299"/>
      <c r="AQ115" s="336" t="s">
        <v>519</v>
      </c>
      <c r="AR115" s="337"/>
      <c r="AS115" s="337"/>
      <c r="AT115" s="337"/>
      <c r="AU115" s="337"/>
      <c r="AV115" s="337"/>
      <c r="AW115" s="337"/>
      <c r="AX115" s="338"/>
    </row>
    <row r="116" spans="1:50" ht="23.25" customHeight="1" x14ac:dyDescent="0.15">
      <c r="A116" s="292"/>
      <c r="B116" s="293"/>
      <c r="C116" s="293"/>
      <c r="D116" s="293"/>
      <c r="E116" s="293"/>
      <c r="F116" s="294"/>
      <c r="G116" s="352" t="s">
        <v>593</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594</v>
      </c>
      <c r="AC116" s="301"/>
      <c r="AD116" s="302"/>
      <c r="AE116" s="359">
        <v>206</v>
      </c>
      <c r="AF116" s="359"/>
      <c r="AG116" s="359"/>
      <c r="AH116" s="359"/>
      <c r="AI116" s="359">
        <v>35</v>
      </c>
      <c r="AJ116" s="359"/>
      <c r="AK116" s="359"/>
      <c r="AL116" s="359"/>
      <c r="AM116" s="359">
        <v>14</v>
      </c>
      <c r="AN116" s="359"/>
      <c r="AO116" s="359"/>
      <c r="AP116" s="359"/>
      <c r="AQ116" s="365">
        <v>47</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479</v>
      </c>
      <c r="AC117" s="343"/>
      <c r="AD117" s="344"/>
      <c r="AE117" s="306" t="s">
        <v>595</v>
      </c>
      <c r="AF117" s="306"/>
      <c r="AG117" s="306"/>
      <c r="AH117" s="306"/>
      <c r="AI117" s="306" t="s">
        <v>704</v>
      </c>
      <c r="AJ117" s="306"/>
      <c r="AK117" s="306"/>
      <c r="AL117" s="306"/>
      <c r="AM117" s="306" t="s">
        <v>705</v>
      </c>
      <c r="AN117" s="306"/>
      <c r="AO117" s="306"/>
      <c r="AP117" s="306"/>
      <c r="AQ117" s="306" t="s">
        <v>706</v>
      </c>
      <c r="AR117" s="306"/>
      <c r="AS117" s="306"/>
      <c r="AT117" s="306"/>
      <c r="AU117" s="306"/>
      <c r="AV117" s="306"/>
      <c r="AW117" s="306"/>
      <c r="AX117" s="307"/>
    </row>
    <row r="118" spans="1:50" ht="23.25" hidden="1" customHeight="1" thickBo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9"/>
      <c r="Z118" s="490"/>
      <c r="AA118" s="491"/>
      <c r="AB118" s="303" t="s">
        <v>11</v>
      </c>
      <c r="AC118" s="298"/>
      <c r="AD118" s="299"/>
      <c r="AE118" s="303" t="s">
        <v>532</v>
      </c>
      <c r="AF118" s="298"/>
      <c r="AG118" s="298"/>
      <c r="AH118" s="299"/>
      <c r="AI118" s="303" t="s">
        <v>529</v>
      </c>
      <c r="AJ118" s="298"/>
      <c r="AK118" s="298"/>
      <c r="AL118" s="299"/>
      <c r="AM118" s="303" t="s">
        <v>524</v>
      </c>
      <c r="AN118" s="298"/>
      <c r="AO118" s="298"/>
      <c r="AP118" s="299"/>
      <c r="AQ118" s="336" t="s">
        <v>519</v>
      </c>
      <c r="AR118" s="337"/>
      <c r="AS118" s="337"/>
      <c r="AT118" s="337"/>
      <c r="AU118" s="337"/>
      <c r="AV118" s="337"/>
      <c r="AW118" s="337"/>
      <c r="AX118" s="338"/>
    </row>
    <row r="119" spans="1:50" ht="23.25" hidden="1" customHeight="1" x14ac:dyDescent="0.15">
      <c r="A119" s="292"/>
      <c r="B119" s="293"/>
      <c r="C119" s="293"/>
      <c r="D119" s="293"/>
      <c r="E119" s="293"/>
      <c r="F119" s="294"/>
      <c r="G119" s="352" t="s">
        <v>480</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479</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9"/>
      <c r="Z121" s="490"/>
      <c r="AA121" s="491"/>
      <c r="AB121" s="303" t="s">
        <v>11</v>
      </c>
      <c r="AC121" s="298"/>
      <c r="AD121" s="299"/>
      <c r="AE121" s="303" t="s">
        <v>532</v>
      </c>
      <c r="AF121" s="298"/>
      <c r="AG121" s="298"/>
      <c r="AH121" s="299"/>
      <c r="AI121" s="303" t="s">
        <v>529</v>
      </c>
      <c r="AJ121" s="298"/>
      <c r="AK121" s="298"/>
      <c r="AL121" s="299"/>
      <c r="AM121" s="303" t="s">
        <v>524</v>
      </c>
      <c r="AN121" s="298"/>
      <c r="AO121" s="298"/>
      <c r="AP121" s="299"/>
      <c r="AQ121" s="336" t="s">
        <v>519</v>
      </c>
      <c r="AR121" s="337"/>
      <c r="AS121" s="337"/>
      <c r="AT121" s="337"/>
      <c r="AU121" s="337"/>
      <c r="AV121" s="337"/>
      <c r="AW121" s="337"/>
      <c r="AX121" s="338"/>
    </row>
    <row r="122" spans="1:50" ht="23.25" hidden="1" customHeight="1" x14ac:dyDescent="0.15">
      <c r="A122" s="292"/>
      <c r="B122" s="293"/>
      <c r="C122" s="293"/>
      <c r="D122" s="293"/>
      <c r="E122" s="293"/>
      <c r="F122" s="294"/>
      <c r="G122" s="352" t="s">
        <v>481</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482</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9"/>
      <c r="Z124" s="490"/>
      <c r="AA124" s="491"/>
      <c r="AB124" s="303" t="s">
        <v>11</v>
      </c>
      <c r="AC124" s="298"/>
      <c r="AD124" s="299"/>
      <c r="AE124" s="303" t="s">
        <v>533</v>
      </c>
      <c r="AF124" s="298"/>
      <c r="AG124" s="298"/>
      <c r="AH124" s="299"/>
      <c r="AI124" s="303" t="s">
        <v>529</v>
      </c>
      <c r="AJ124" s="298"/>
      <c r="AK124" s="298"/>
      <c r="AL124" s="299"/>
      <c r="AM124" s="303" t="s">
        <v>524</v>
      </c>
      <c r="AN124" s="298"/>
      <c r="AO124" s="298"/>
      <c r="AP124" s="299"/>
      <c r="AQ124" s="336" t="s">
        <v>519</v>
      </c>
      <c r="AR124" s="337"/>
      <c r="AS124" s="337"/>
      <c r="AT124" s="337"/>
      <c r="AU124" s="337"/>
      <c r="AV124" s="337"/>
      <c r="AW124" s="337"/>
      <c r="AX124" s="338"/>
    </row>
    <row r="125" spans="1:50" ht="23.25" hidden="1" customHeight="1" x14ac:dyDescent="0.15">
      <c r="A125" s="292"/>
      <c r="B125" s="293"/>
      <c r="C125" s="293"/>
      <c r="D125" s="293"/>
      <c r="E125" s="293"/>
      <c r="F125" s="294"/>
      <c r="G125" s="352" t="s">
        <v>481</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479</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2"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532</v>
      </c>
      <c r="AF127" s="298"/>
      <c r="AG127" s="298"/>
      <c r="AH127" s="299"/>
      <c r="AI127" s="303" t="s">
        <v>529</v>
      </c>
      <c r="AJ127" s="298"/>
      <c r="AK127" s="298"/>
      <c r="AL127" s="299"/>
      <c r="AM127" s="303" t="s">
        <v>524</v>
      </c>
      <c r="AN127" s="298"/>
      <c r="AO127" s="298"/>
      <c r="AP127" s="299"/>
      <c r="AQ127" s="336" t="s">
        <v>519</v>
      </c>
      <c r="AR127" s="337"/>
      <c r="AS127" s="337"/>
      <c r="AT127" s="337"/>
      <c r="AU127" s="337"/>
      <c r="AV127" s="337"/>
      <c r="AW127" s="337"/>
      <c r="AX127" s="338"/>
    </row>
    <row r="128" spans="1:50" ht="23.25" hidden="1" customHeight="1" x14ac:dyDescent="0.15">
      <c r="A128" s="292"/>
      <c r="B128" s="293"/>
      <c r="C128" s="293"/>
      <c r="D128" s="293"/>
      <c r="E128" s="293"/>
      <c r="F128" s="294"/>
      <c r="G128" s="352" t="s">
        <v>481</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479</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9" t="s">
        <v>562</v>
      </c>
      <c r="B130" s="997"/>
      <c r="C130" s="996" t="s">
        <v>358</v>
      </c>
      <c r="D130" s="997"/>
      <c r="E130" s="308" t="s">
        <v>387</v>
      </c>
      <c r="F130" s="309"/>
      <c r="G130" s="310" t="s">
        <v>577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0"/>
      <c r="B131" s="252"/>
      <c r="C131" s="251"/>
      <c r="D131" s="252"/>
      <c r="E131" s="238" t="s">
        <v>386</v>
      </c>
      <c r="F131" s="239"/>
      <c r="G131" s="235" t="s">
        <v>596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0"/>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1000"/>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680</v>
      </c>
      <c r="AR133" s="271"/>
      <c r="AS133" s="137" t="s">
        <v>355</v>
      </c>
      <c r="AT133" s="172"/>
      <c r="AU133" s="136" t="s">
        <v>679</v>
      </c>
      <c r="AV133" s="136"/>
      <c r="AW133" s="137" t="s">
        <v>300</v>
      </c>
      <c r="AX133" s="138"/>
    </row>
    <row r="134" spans="1:50" ht="39.75" customHeight="1" x14ac:dyDescent="0.15">
      <c r="A134" s="1000"/>
      <c r="B134" s="252"/>
      <c r="C134" s="251"/>
      <c r="D134" s="252"/>
      <c r="E134" s="251"/>
      <c r="F134" s="314"/>
      <c r="G134" s="230" t="s">
        <v>678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679</v>
      </c>
      <c r="AC134" s="221"/>
      <c r="AD134" s="221"/>
      <c r="AE134" s="266" t="s">
        <v>680</v>
      </c>
      <c r="AF134" s="112"/>
      <c r="AG134" s="112"/>
      <c r="AH134" s="112"/>
      <c r="AI134" s="266" t="s">
        <v>680</v>
      </c>
      <c r="AJ134" s="112"/>
      <c r="AK134" s="112"/>
      <c r="AL134" s="112"/>
      <c r="AM134" s="266" t="s">
        <v>681</v>
      </c>
      <c r="AN134" s="112"/>
      <c r="AO134" s="112"/>
      <c r="AP134" s="112"/>
      <c r="AQ134" s="266" t="s">
        <v>681</v>
      </c>
      <c r="AR134" s="112"/>
      <c r="AS134" s="112"/>
      <c r="AT134" s="112"/>
      <c r="AU134" s="266" t="s">
        <v>679</v>
      </c>
      <c r="AV134" s="112"/>
      <c r="AW134" s="112"/>
      <c r="AX134" s="222"/>
    </row>
    <row r="135" spans="1:50" ht="39.75" customHeight="1" x14ac:dyDescent="0.15">
      <c r="A135" s="1000"/>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679</v>
      </c>
      <c r="AC135" s="133"/>
      <c r="AD135" s="133"/>
      <c r="AE135" s="266" t="s">
        <v>679</v>
      </c>
      <c r="AF135" s="112"/>
      <c r="AG135" s="112"/>
      <c r="AH135" s="112"/>
      <c r="AI135" s="266" t="s">
        <v>682</v>
      </c>
      <c r="AJ135" s="112"/>
      <c r="AK135" s="112"/>
      <c r="AL135" s="112"/>
      <c r="AM135" s="266" t="s">
        <v>683</v>
      </c>
      <c r="AN135" s="112"/>
      <c r="AO135" s="112"/>
      <c r="AP135" s="112"/>
      <c r="AQ135" s="266" t="s">
        <v>679</v>
      </c>
      <c r="AR135" s="112"/>
      <c r="AS135" s="112"/>
      <c r="AT135" s="112"/>
      <c r="AU135" s="266" t="s">
        <v>679</v>
      </c>
      <c r="AV135" s="112"/>
      <c r="AW135" s="112"/>
      <c r="AX135" s="222"/>
    </row>
    <row r="136" spans="1:50" ht="18.75" hidden="1" customHeight="1" x14ac:dyDescent="0.15">
      <c r="A136" s="1000"/>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15">
      <c r="A137" s="1000"/>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0"/>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0"/>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0"/>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1000"/>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0"/>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0"/>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0"/>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1000"/>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0"/>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0"/>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0"/>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1000"/>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0"/>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0"/>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00"/>
      <c r="B152" s="252"/>
      <c r="C152" s="251"/>
      <c r="D152" s="252"/>
      <c r="E152" s="251"/>
      <c r="F152" s="314"/>
      <c r="G152" s="272" t="s">
        <v>371</v>
      </c>
      <c r="H152" s="169"/>
      <c r="I152" s="169"/>
      <c r="J152" s="169"/>
      <c r="K152" s="169"/>
      <c r="L152" s="169"/>
      <c r="M152" s="169"/>
      <c r="N152" s="169"/>
      <c r="O152" s="169"/>
      <c r="P152" s="170"/>
      <c r="Q152" s="176" t="s">
        <v>456</v>
      </c>
      <c r="R152" s="169"/>
      <c r="S152" s="169"/>
      <c r="T152" s="169"/>
      <c r="U152" s="169"/>
      <c r="V152" s="169"/>
      <c r="W152" s="169"/>
      <c r="X152" s="169"/>
      <c r="Y152" s="169"/>
      <c r="Z152" s="169"/>
      <c r="AA152" s="169"/>
      <c r="AB152" s="287" t="s">
        <v>457</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3"/>
    </row>
    <row r="153" spans="1:50" ht="22.5" customHeight="1" x14ac:dyDescent="0.15">
      <c r="A153" s="1000"/>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00"/>
      <c r="B154" s="252"/>
      <c r="C154" s="251"/>
      <c r="D154" s="252"/>
      <c r="E154" s="251"/>
      <c r="F154" s="314"/>
      <c r="G154" s="230" t="s">
        <v>679</v>
      </c>
      <c r="H154" s="161"/>
      <c r="I154" s="161"/>
      <c r="J154" s="161"/>
      <c r="K154" s="161"/>
      <c r="L154" s="161"/>
      <c r="M154" s="161"/>
      <c r="N154" s="161"/>
      <c r="O154" s="161"/>
      <c r="P154" s="231"/>
      <c r="Q154" s="160" t="s">
        <v>681</v>
      </c>
      <c r="R154" s="161"/>
      <c r="S154" s="161"/>
      <c r="T154" s="161"/>
      <c r="U154" s="161"/>
      <c r="V154" s="161"/>
      <c r="W154" s="161"/>
      <c r="X154" s="161"/>
      <c r="Y154" s="161"/>
      <c r="Z154" s="161"/>
      <c r="AA154" s="929"/>
      <c r="AB154" s="255" t="s">
        <v>680</v>
      </c>
      <c r="AC154" s="256"/>
      <c r="AD154" s="256"/>
      <c r="AE154" s="261" t="s">
        <v>684</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00"/>
      <c r="B155" s="252"/>
      <c r="C155" s="251"/>
      <c r="D155" s="252"/>
      <c r="E155" s="251"/>
      <c r="F155" s="314"/>
      <c r="G155" s="232"/>
      <c r="H155" s="233"/>
      <c r="I155" s="233"/>
      <c r="J155" s="233"/>
      <c r="K155" s="233"/>
      <c r="L155" s="233"/>
      <c r="M155" s="233"/>
      <c r="N155" s="233"/>
      <c r="O155" s="233"/>
      <c r="P155" s="234"/>
      <c r="Q155" s="434"/>
      <c r="R155" s="233"/>
      <c r="S155" s="233"/>
      <c r="T155" s="233"/>
      <c r="U155" s="233"/>
      <c r="V155" s="233"/>
      <c r="W155" s="233"/>
      <c r="X155" s="233"/>
      <c r="Y155" s="233"/>
      <c r="Z155" s="233"/>
      <c r="AA155" s="93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00"/>
      <c r="B156" s="252"/>
      <c r="C156" s="251"/>
      <c r="D156" s="252"/>
      <c r="E156" s="251"/>
      <c r="F156" s="314"/>
      <c r="G156" s="232"/>
      <c r="H156" s="233"/>
      <c r="I156" s="233"/>
      <c r="J156" s="233"/>
      <c r="K156" s="233"/>
      <c r="L156" s="233"/>
      <c r="M156" s="233"/>
      <c r="N156" s="233"/>
      <c r="O156" s="233"/>
      <c r="P156" s="234"/>
      <c r="Q156" s="434"/>
      <c r="R156" s="233"/>
      <c r="S156" s="233"/>
      <c r="T156" s="233"/>
      <c r="U156" s="233"/>
      <c r="V156" s="233"/>
      <c r="W156" s="233"/>
      <c r="X156" s="233"/>
      <c r="Y156" s="233"/>
      <c r="Z156" s="233"/>
      <c r="AA156" s="930"/>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00"/>
      <c r="B157" s="252"/>
      <c r="C157" s="251"/>
      <c r="D157" s="252"/>
      <c r="E157" s="251"/>
      <c r="F157" s="314"/>
      <c r="G157" s="232"/>
      <c r="H157" s="233"/>
      <c r="I157" s="233"/>
      <c r="J157" s="233"/>
      <c r="K157" s="233"/>
      <c r="L157" s="233"/>
      <c r="M157" s="233"/>
      <c r="N157" s="233"/>
      <c r="O157" s="233"/>
      <c r="P157" s="234"/>
      <c r="Q157" s="434"/>
      <c r="R157" s="233"/>
      <c r="S157" s="233"/>
      <c r="T157" s="233"/>
      <c r="U157" s="233"/>
      <c r="V157" s="233"/>
      <c r="W157" s="233"/>
      <c r="X157" s="233"/>
      <c r="Y157" s="233"/>
      <c r="Z157" s="233"/>
      <c r="AA157" s="930"/>
      <c r="AB157" s="257"/>
      <c r="AC157" s="258"/>
      <c r="AD157" s="258"/>
      <c r="AE157" s="160" t="s">
        <v>684</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00"/>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1"/>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0"/>
      <c r="B159" s="252"/>
      <c r="C159" s="251"/>
      <c r="D159" s="252"/>
      <c r="E159" s="251"/>
      <c r="F159" s="314"/>
      <c r="G159" s="272" t="s">
        <v>371</v>
      </c>
      <c r="H159" s="169"/>
      <c r="I159" s="169"/>
      <c r="J159" s="169"/>
      <c r="K159" s="169"/>
      <c r="L159" s="169"/>
      <c r="M159" s="169"/>
      <c r="N159" s="169"/>
      <c r="O159" s="169"/>
      <c r="P159" s="170"/>
      <c r="Q159" s="176" t="s">
        <v>456</v>
      </c>
      <c r="R159" s="169"/>
      <c r="S159" s="169"/>
      <c r="T159" s="169"/>
      <c r="U159" s="169"/>
      <c r="V159" s="169"/>
      <c r="W159" s="169"/>
      <c r="X159" s="169"/>
      <c r="Y159" s="169"/>
      <c r="Z159" s="169"/>
      <c r="AA159" s="169"/>
      <c r="AB159" s="287" t="s">
        <v>457</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0"/>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0"/>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0"/>
      <c r="B162" s="252"/>
      <c r="C162" s="251"/>
      <c r="D162" s="252"/>
      <c r="E162" s="251"/>
      <c r="F162" s="314"/>
      <c r="G162" s="232"/>
      <c r="H162" s="233"/>
      <c r="I162" s="233"/>
      <c r="J162" s="233"/>
      <c r="K162" s="233"/>
      <c r="L162" s="233"/>
      <c r="M162" s="233"/>
      <c r="N162" s="233"/>
      <c r="O162" s="233"/>
      <c r="P162" s="234"/>
      <c r="Q162" s="434"/>
      <c r="R162" s="233"/>
      <c r="S162" s="233"/>
      <c r="T162" s="233"/>
      <c r="U162" s="233"/>
      <c r="V162" s="233"/>
      <c r="W162" s="233"/>
      <c r="X162" s="233"/>
      <c r="Y162" s="233"/>
      <c r="Z162" s="233"/>
      <c r="AA162" s="93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0"/>
      <c r="B163" s="252"/>
      <c r="C163" s="251"/>
      <c r="D163" s="252"/>
      <c r="E163" s="251"/>
      <c r="F163" s="314"/>
      <c r="G163" s="232"/>
      <c r="H163" s="233"/>
      <c r="I163" s="233"/>
      <c r="J163" s="233"/>
      <c r="K163" s="233"/>
      <c r="L163" s="233"/>
      <c r="M163" s="233"/>
      <c r="N163" s="233"/>
      <c r="O163" s="233"/>
      <c r="P163" s="234"/>
      <c r="Q163" s="434"/>
      <c r="R163" s="233"/>
      <c r="S163" s="233"/>
      <c r="T163" s="233"/>
      <c r="U163" s="233"/>
      <c r="V163" s="233"/>
      <c r="W163" s="233"/>
      <c r="X163" s="233"/>
      <c r="Y163" s="233"/>
      <c r="Z163" s="233"/>
      <c r="AA163" s="930"/>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0"/>
      <c r="B164" s="252"/>
      <c r="C164" s="251"/>
      <c r="D164" s="252"/>
      <c r="E164" s="251"/>
      <c r="F164" s="314"/>
      <c r="G164" s="232"/>
      <c r="H164" s="233"/>
      <c r="I164" s="233"/>
      <c r="J164" s="233"/>
      <c r="K164" s="233"/>
      <c r="L164" s="233"/>
      <c r="M164" s="233"/>
      <c r="N164" s="233"/>
      <c r="O164" s="233"/>
      <c r="P164" s="234"/>
      <c r="Q164" s="434"/>
      <c r="R164" s="233"/>
      <c r="S164" s="233"/>
      <c r="T164" s="233"/>
      <c r="U164" s="233"/>
      <c r="V164" s="233"/>
      <c r="W164" s="233"/>
      <c r="X164" s="233"/>
      <c r="Y164" s="233"/>
      <c r="Z164" s="233"/>
      <c r="AA164" s="930"/>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0"/>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1"/>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0"/>
      <c r="B166" s="252"/>
      <c r="C166" s="251"/>
      <c r="D166" s="252"/>
      <c r="E166" s="251"/>
      <c r="F166" s="314"/>
      <c r="G166" s="272" t="s">
        <v>371</v>
      </c>
      <c r="H166" s="169"/>
      <c r="I166" s="169"/>
      <c r="J166" s="169"/>
      <c r="K166" s="169"/>
      <c r="L166" s="169"/>
      <c r="M166" s="169"/>
      <c r="N166" s="169"/>
      <c r="O166" s="169"/>
      <c r="P166" s="170"/>
      <c r="Q166" s="176" t="s">
        <v>456</v>
      </c>
      <c r="R166" s="169"/>
      <c r="S166" s="169"/>
      <c r="T166" s="169"/>
      <c r="U166" s="169"/>
      <c r="V166" s="169"/>
      <c r="W166" s="169"/>
      <c r="X166" s="169"/>
      <c r="Y166" s="169"/>
      <c r="Z166" s="169"/>
      <c r="AA166" s="169"/>
      <c r="AB166" s="287" t="s">
        <v>457</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0"/>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0"/>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0"/>
      <c r="B169" s="252"/>
      <c r="C169" s="251"/>
      <c r="D169" s="252"/>
      <c r="E169" s="251"/>
      <c r="F169" s="314"/>
      <c r="G169" s="232"/>
      <c r="H169" s="233"/>
      <c r="I169" s="233"/>
      <c r="J169" s="233"/>
      <c r="K169" s="233"/>
      <c r="L169" s="233"/>
      <c r="M169" s="233"/>
      <c r="N169" s="233"/>
      <c r="O169" s="233"/>
      <c r="P169" s="234"/>
      <c r="Q169" s="434"/>
      <c r="R169" s="233"/>
      <c r="S169" s="233"/>
      <c r="T169" s="233"/>
      <c r="U169" s="233"/>
      <c r="V169" s="233"/>
      <c r="W169" s="233"/>
      <c r="X169" s="233"/>
      <c r="Y169" s="233"/>
      <c r="Z169" s="233"/>
      <c r="AA169" s="93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0"/>
      <c r="B170" s="252"/>
      <c r="C170" s="251"/>
      <c r="D170" s="252"/>
      <c r="E170" s="251"/>
      <c r="F170" s="314"/>
      <c r="G170" s="232"/>
      <c r="H170" s="233"/>
      <c r="I170" s="233"/>
      <c r="J170" s="233"/>
      <c r="K170" s="233"/>
      <c r="L170" s="233"/>
      <c r="M170" s="233"/>
      <c r="N170" s="233"/>
      <c r="O170" s="233"/>
      <c r="P170" s="234"/>
      <c r="Q170" s="434"/>
      <c r="R170" s="233"/>
      <c r="S170" s="233"/>
      <c r="T170" s="233"/>
      <c r="U170" s="233"/>
      <c r="V170" s="233"/>
      <c r="W170" s="233"/>
      <c r="X170" s="233"/>
      <c r="Y170" s="233"/>
      <c r="Z170" s="233"/>
      <c r="AA170" s="930"/>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0"/>
      <c r="B171" s="252"/>
      <c r="C171" s="251"/>
      <c r="D171" s="252"/>
      <c r="E171" s="251"/>
      <c r="F171" s="314"/>
      <c r="G171" s="232"/>
      <c r="H171" s="233"/>
      <c r="I171" s="233"/>
      <c r="J171" s="233"/>
      <c r="K171" s="233"/>
      <c r="L171" s="233"/>
      <c r="M171" s="233"/>
      <c r="N171" s="233"/>
      <c r="O171" s="233"/>
      <c r="P171" s="234"/>
      <c r="Q171" s="434"/>
      <c r="R171" s="233"/>
      <c r="S171" s="233"/>
      <c r="T171" s="233"/>
      <c r="U171" s="233"/>
      <c r="V171" s="233"/>
      <c r="W171" s="233"/>
      <c r="X171" s="233"/>
      <c r="Y171" s="233"/>
      <c r="Z171" s="233"/>
      <c r="AA171" s="930"/>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0"/>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1"/>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0"/>
      <c r="B173" s="252"/>
      <c r="C173" s="251"/>
      <c r="D173" s="252"/>
      <c r="E173" s="251"/>
      <c r="F173" s="314"/>
      <c r="G173" s="272" t="s">
        <v>371</v>
      </c>
      <c r="H173" s="169"/>
      <c r="I173" s="169"/>
      <c r="J173" s="169"/>
      <c r="K173" s="169"/>
      <c r="L173" s="169"/>
      <c r="M173" s="169"/>
      <c r="N173" s="169"/>
      <c r="O173" s="169"/>
      <c r="P173" s="170"/>
      <c r="Q173" s="176" t="s">
        <v>456</v>
      </c>
      <c r="R173" s="169"/>
      <c r="S173" s="169"/>
      <c r="T173" s="169"/>
      <c r="U173" s="169"/>
      <c r="V173" s="169"/>
      <c r="W173" s="169"/>
      <c r="X173" s="169"/>
      <c r="Y173" s="169"/>
      <c r="Z173" s="169"/>
      <c r="AA173" s="169"/>
      <c r="AB173" s="287" t="s">
        <v>457</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0"/>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0"/>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0"/>
      <c r="B176" s="252"/>
      <c r="C176" s="251"/>
      <c r="D176" s="252"/>
      <c r="E176" s="251"/>
      <c r="F176" s="314"/>
      <c r="G176" s="232"/>
      <c r="H176" s="233"/>
      <c r="I176" s="233"/>
      <c r="J176" s="233"/>
      <c r="K176" s="233"/>
      <c r="L176" s="233"/>
      <c r="M176" s="233"/>
      <c r="N176" s="233"/>
      <c r="O176" s="233"/>
      <c r="P176" s="234"/>
      <c r="Q176" s="434"/>
      <c r="R176" s="233"/>
      <c r="S176" s="233"/>
      <c r="T176" s="233"/>
      <c r="U176" s="233"/>
      <c r="V176" s="233"/>
      <c r="W176" s="233"/>
      <c r="X176" s="233"/>
      <c r="Y176" s="233"/>
      <c r="Z176" s="233"/>
      <c r="AA176" s="93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0"/>
      <c r="B177" s="252"/>
      <c r="C177" s="251"/>
      <c r="D177" s="252"/>
      <c r="E177" s="251"/>
      <c r="F177" s="314"/>
      <c r="G177" s="232"/>
      <c r="H177" s="233"/>
      <c r="I177" s="233"/>
      <c r="J177" s="233"/>
      <c r="K177" s="233"/>
      <c r="L177" s="233"/>
      <c r="M177" s="233"/>
      <c r="N177" s="233"/>
      <c r="O177" s="233"/>
      <c r="P177" s="234"/>
      <c r="Q177" s="434"/>
      <c r="R177" s="233"/>
      <c r="S177" s="233"/>
      <c r="T177" s="233"/>
      <c r="U177" s="233"/>
      <c r="V177" s="233"/>
      <c r="W177" s="233"/>
      <c r="X177" s="233"/>
      <c r="Y177" s="233"/>
      <c r="Z177" s="233"/>
      <c r="AA177" s="930"/>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0"/>
      <c r="B178" s="252"/>
      <c r="C178" s="251"/>
      <c r="D178" s="252"/>
      <c r="E178" s="251"/>
      <c r="F178" s="314"/>
      <c r="G178" s="232"/>
      <c r="H178" s="233"/>
      <c r="I178" s="233"/>
      <c r="J178" s="233"/>
      <c r="K178" s="233"/>
      <c r="L178" s="233"/>
      <c r="M178" s="233"/>
      <c r="N178" s="233"/>
      <c r="O178" s="233"/>
      <c r="P178" s="234"/>
      <c r="Q178" s="434"/>
      <c r="R178" s="233"/>
      <c r="S178" s="233"/>
      <c r="T178" s="233"/>
      <c r="U178" s="233"/>
      <c r="V178" s="233"/>
      <c r="W178" s="233"/>
      <c r="X178" s="233"/>
      <c r="Y178" s="233"/>
      <c r="Z178" s="233"/>
      <c r="AA178" s="930"/>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0"/>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1"/>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0"/>
      <c r="B180" s="252"/>
      <c r="C180" s="251"/>
      <c r="D180" s="252"/>
      <c r="E180" s="251"/>
      <c r="F180" s="314"/>
      <c r="G180" s="272" t="s">
        <v>371</v>
      </c>
      <c r="H180" s="169"/>
      <c r="I180" s="169"/>
      <c r="J180" s="169"/>
      <c r="K180" s="169"/>
      <c r="L180" s="169"/>
      <c r="M180" s="169"/>
      <c r="N180" s="169"/>
      <c r="O180" s="169"/>
      <c r="P180" s="170"/>
      <c r="Q180" s="176" t="s">
        <v>456</v>
      </c>
      <c r="R180" s="169"/>
      <c r="S180" s="169"/>
      <c r="T180" s="169"/>
      <c r="U180" s="169"/>
      <c r="V180" s="169"/>
      <c r="W180" s="169"/>
      <c r="X180" s="169"/>
      <c r="Y180" s="169"/>
      <c r="Z180" s="169"/>
      <c r="AA180" s="169"/>
      <c r="AB180" s="287" t="s">
        <v>457</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0"/>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0"/>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9"/>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0"/>
      <c r="B183" s="252"/>
      <c r="C183" s="251"/>
      <c r="D183" s="252"/>
      <c r="E183" s="251"/>
      <c r="F183" s="314"/>
      <c r="G183" s="232"/>
      <c r="H183" s="233"/>
      <c r="I183" s="233"/>
      <c r="J183" s="233"/>
      <c r="K183" s="233"/>
      <c r="L183" s="233"/>
      <c r="M183" s="233"/>
      <c r="N183" s="233"/>
      <c r="O183" s="233"/>
      <c r="P183" s="234"/>
      <c r="Q183" s="434"/>
      <c r="R183" s="233"/>
      <c r="S183" s="233"/>
      <c r="T183" s="233"/>
      <c r="U183" s="233"/>
      <c r="V183" s="233"/>
      <c r="W183" s="233"/>
      <c r="X183" s="233"/>
      <c r="Y183" s="233"/>
      <c r="Z183" s="233"/>
      <c r="AA183" s="93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0"/>
      <c r="B184" s="252"/>
      <c r="C184" s="251"/>
      <c r="D184" s="252"/>
      <c r="E184" s="251"/>
      <c r="F184" s="314"/>
      <c r="G184" s="232"/>
      <c r="H184" s="233"/>
      <c r="I184" s="233"/>
      <c r="J184" s="233"/>
      <c r="K184" s="233"/>
      <c r="L184" s="233"/>
      <c r="M184" s="233"/>
      <c r="N184" s="233"/>
      <c r="O184" s="233"/>
      <c r="P184" s="234"/>
      <c r="Q184" s="434"/>
      <c r="R184" s="233"/>
      <c r="S184" s="233"/>
      <c r="T184" s="233"/>
      <c r="U184" s="233"/>
      <c r="V184" s="233"/>
      <c r="W184" s="233"/>
      <c r="X184" s="233"/>
      <c r="Y184" s="233"/>
      <c r="Z184" s="233"/>
      <c r="AA184" s="930"/>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0"/>
      <c r="B185" s="252"/>
      <c r="C185" s="251"/>
      <c r="D185" s="252"/>
      <c r="E185" s="251"/>
      <c r="F185" s="314"/>
      <c r="G185" s="232"/>
      <c r="H185" s="233"/>
      <c r="I185" s="233"/>
      <c r="J185" s="233"/>
      <c r="K185" s="233"/>
      <c r="L185" s="233"/>
      <c r="M185" s="233"/>
      <c r="N185" s="233"/>
      <c r="O185" s="233"/>
      <c r="P185" s="234"/>
      <c r="Q185" s="434"/>
      <c r="R185" s="233"/>
      <c r="S185" s="233"/>
      <c r="T185" s="233"/>
      <c r="U185" s="233"/>
      <c r="V185" s="233"/>
      <c r="W185" s="233"/>
      <c r="X185" s="233"/>
      <c r="Y185" s="233"/>
      <c r="Z185" s="233"/>
      <c r="AA185" s="930"/>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0"/>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1"/>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0"/>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0"/>
      <c r="B188" s="252"/>
      <c r="C188" s="251"/>
      <c r="D188" s="252"/>
      <c r="E188" s="160" t="s">
        <v>682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0"/>
      <c r="B189" s="252"/>
      <c r="C189" s="251"/>
      <c r="D189" s="252"/>
      <c r="E189" s="434"/>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5"/>
    </row>
    <row r="190" spans="1:50" ht="45" hidden="1" customHeight="1" x14ac:dyDescent="0.15">
      <c r="A190" s="1000"/>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0"/>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0"/>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1000"/>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0"/>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0"/>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0"/>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1000"/>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0"/>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0"/>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0"/>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1000"/>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0"/>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0"/>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0"/>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1000"/>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0"/>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0"/>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0"/>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1000"/>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0"/>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0"/>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0"/>
      <c r="B212" s="252"/>
      <c r="C212" s="251"/>
      <c r="D212" s="252"/>
      <c r="E212" s="251"/>
      <c r="F212" s="314"/>
      <c r="G212" s="272" t="s">
        <v>371</v>
      </c>
      <c r="H212" s="169"/>
      <c r="I212" s="169"/>
      <c r="J212" s="169"/>
      <c r="K212" s="169"/>
      <c r="L212" s="169"/>
      <c r="M212" s="169"/>
      <c r="N212" s="169"/>
      <c r="O212" s="169"/>
      <c r="P212" s="170"/>
      <c r="Q212" s="176" t="s">
        <v>456</v>
      </c>
      <c r="R212" s="169"/>
      <c r="S212" s="169"/>
      <c r="T212" s="169"/>
      <c r="U212" s="169"/>
      <c r="V212" s="169"/>
      <c r="W212" s="169"/>
      <c r="X212" s="169"/>
      <c r="Y212" s="169"/>
      <c r="Z212" s="169"/>
      <c r="AA212" s="169"/>
      <c r="AB212" s="287" t="s">
        <v>457</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3"/>
    </row>
    <row r="213" spans="1:50" ht="22.5" hidden="1" customHeight="1" x14ac:dyDescent="0.15">
      <c r="A213" s="1000"/>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0"/>
      <c r="B214" s="252"/>
      <c r="C214" s="251"/>
      <c r="D214" s="252"/>
      <c r="E214" s="251"/>
      <c r="F214" s="314"/>
      <c r="G214" s="230"/>
      <c r="H214" s="161"/>
      <c r="I214" s="161"/>
      <c r="J214" s="161"/>
      <c r="K214" s="161"/>
      <c r="L214" s="161"/>
      <c r="M214" s="161"/>
      <c r="N214" s="161"/>
      <c r="O214" s="161"/>
      <c r="P214" s="231"/>
      <c r="Q214" s="987"/>
      <c r="R214" s="988"/>
      <c r="S214" s="988"/>
      <c r="T214" s="988"/>
      <c r="U214" s="988"/>
      <c r="V214" s="988"/>
      <c r="W214" s="988"/>
      <c r="X214" s="988"/>
      <c r="Y214" s="988"/>
      <c r="Z214" s="988"/>
      <c r="AA214" s="989"/>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0"/>
      <c r="B215" s="252"/>
      <c r="C215" s="251"/>
      <c r="D215" s="252"/>
      <c r="E215" s="251"/>
      <c r="F215" s="314"/>
      <c r="G215" s="232"/>
      <c r="H215" s="233"/>
      <c r="I215" s="233"/>
      <c r="J215" s="233"/>
      <c r="K215" s="233"/>
      <c r="L215" s="233"/>
      <c r="M215" s="233"/>
      <c r="N215" s="233"/>
      <c r="O215" s="233"/>
      <c r="P215" s="234"/>
      <c r="Q215" s="990"/>
      <c r="R215" s="991"/>
      <c r="S215" s="991"/>
      <c r="T215" s="991"/>
      <c r="U215" s="991"/>
      <c r="V215" s="991"/>
      <c r="W215" s="991"/>
      <c r="X215" s="991"/>
      <c r="Y215" s="991"/>
      <c r="Z215" s="991"/>
      <c r="AA215" s="992"/>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0"/>
      <c r="B216" s="252"/>
      <c r="C216" s="251"/>
      <c r="D216" s="252"/>
      <c r="E216" s="251"/>
      <c r="F216" s="314"/>
      <c r="G216" s="232"/>
      <c r="H216" s="233"/>
      <c r="I216" s="233"/>
      <c r="J216" s="233"/>
      <c r="K216" s="233"/>
      <c r="L216" s="233"/>
      <c r="M216" s="233"/>
      <c r="N216" s="233"/>
      <c r="O216" s="233"/>
      <c r="P216" s="234"/>
      <c r="Q216" s="990"/>
      <c r="R216" s="991"/>
      <c r="S216" s="991"/>
      <c r="T216" s="991"/>
      <c r="U216" s="991"/>
      <c r="V216" s="991"/>
      <c r="W216" s="991"/>
      <c r="X216" s="991"/>
      <c r="Y216" s="991"/>
      <c r="Z216" s="991"/>
      <c r="AA216" s="992"/>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0"/>
      <c r="B217" s="252"/>
      <c r="C217" s="251"/>
      <c r="D217" s="252"/>
      <c r="E217" s="251"/>
      <c r="F217" s="314"/>
      <c r="G217" s="232"/>
      <c r="H217" s="233"/>
      <c r="I217" s="233"/>
      <c r="J217" s="233"/>
      <c r="K217" s="233"/>
      <c r="L217" s="233"/>
      <c r="M217" s="233"/>
      <c r="N217" s="233"/>
      <c r="O217" s="233"/>
      <c r="P217" s="234"/>
      <c r="Q217" s="990"/>
      <c r="R217" s="991"/>
      <c r="S217" s="991"/>
      <c r="T217" s="991"/>
      <c r="U217" s="991"/>
      <c r="V217" s="991"/>
      <c r="W217" s="991"/>
      <c r="X217" s="991"/>
      <c r="Y217" s="991"/>
      <c r="Z217" s="991"/>
      <c r="AA217" s="992"/>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0"/>
      <c r="B218" s="252"/>
      <c r="C218" s="251"/>
      <c r="D218" s="252"/>
      <c r="E218" s="251"/>
      <c r="F218" s="314"/>
      <c r="G218" s="235"/>
      <c r="H218" s="164"/>
      <c r="I218" s="164"/>
      <c r="J218" s="164"/>
      <c r="K218" s="164"/>
      <c r="L218" s="164"/>
      <c r="M218" s="164"/>
      <c r="N218" s="164"/>
      <c r="O218" s="164"/>
      <c r="P218" s="236"/>
      <c r="Q218" s="993"/>
      <c r="R218" s="994"/>
      <c r="S218" s="994"/>
      <c r="T218" s="994"/>
      <c r="U218" s="994"/>
      <c r="V218" s="994"/>
      <c r="W218" s="994"/>
      <c r="X218" s="994"/>
      <c r="Y218" s="994"/>
      <c r="Z218" s="994"/>
      <c r="AA218" s="995"/>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0"/>
      <c r="B219" s="252"/>
      <c r="C219" s="251"/>
      <c r="D219" s="252"/>
      <c r="E219" s="251"/>
      <c r="F219" s="314"/>
      <c r="G219" s="272" t="s">
        <v>371</v>
      </c>
      <c r="H219" s="169"/>
      <c r="I219" s="169"/>
      <c r="J219" s="169"/>
      <c r="K219" s="169"/>
      <c r="L219" s="169"/>
      <c r="M219" s="169"/>
      <c r="N219" s="169"/>
      <c r="O219" s="169"/>
      <c r="P219" s="170"/>
      <c r="Q219" s="176" t="s">
        <v>456</v>
      </c>
      <c r="R219" s="169"/>
      <c r="S219" s="169"/>
      <c r="T219" s="169"/>
      <c r="U219" s="169"/>
      <c r="V219" s="169"/>
      <c r="W219" s="169"/>
      <c r="X219" s="169"/>
      <c r="Y219" s="169"/>
      <c r="Z219" s="169"/>
      <c r="AA219" s="169"/>
      <c r="AB219" s="287" t="s">
        <v>457</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0"/>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0"/>
      <c r="B221" s="252"/>
      <c r="C221" s="251"/>
      <c r="D221" s="252"/>
      <c r="E221" s="251"/>
      <c r="F221" s="314"/>
      <c r="G221" s="230"/>
      <c r="H221" s="161"/>
      <c r="I221" s="161"/>
      <c r="J221" s="161"/>
      <c r="K221" s="161"/>
      <c r="L221" s="161"/>
      <c r="M221" s="161"/>
      <c r="N221" s="161"/>
      <c r="O221" s="161"/>
      <c r="P221" s="231"/>
      <c r="Q221" s="987"/>
      <c r="R221" s="988"/>
      <c r="S221" s="988"/>
      <c r="T221" s="988"/>
      <c r="U221" s="988"/>
      <c r="V221" s="988"/>
      <c r="W221" s="988"/>
      <c r="X221" s="988"/>
      <c r="Y221" s="988"/>
      <c r="Z221" s="988"/>
      <c r="AA221" s="989"/>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0"/>
      <c r="B222" s="252"/>
      <c r="C222" s="251"/>
      <c r="D222" s="252"/>
      <c r="E222" s="251"/>
      <c r="F222" s="314"/>
      <c r="G222" s="232"/>
      <c r="H222" s="233"/>
      <c r="I222" s="233"/>
      <c r="J222" s="233"/>
      <c r="K222" s="233"/>
      <c r="L222" s="233"/>
      <c r="M222" s="233"/>
      <c r="N222" s="233"/>
      <c r="O222" s="233"/>
      <c r="P222" s="234"/>
      <c r="Q222" s="990"/>
      <c r="R222" s="991"/>
      <c r="S222" s="991"/>
      <c r="T222" s="991"/>
      <c r="U222" s="991"/>
      <c r="V222" s="991"/>
      <c r="W222" s="991"/>
      <c r="X222" s="991"/>
      <c r="Y222" s="991"/>
      <c r="Z222" s="991"/>
      <c r="AA222" s="992"/>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0"/>
      <c r="B223" s="252"/>
      <c r="C223" s="251"/>
      <c r="D223" s="252"/>
      <c r="E223" s="251"/>
      <c r="F223" s="314"/>
      <c r="G223" s="232"/>
      <c r="H223" s="233"/>
      <c r="I223" s="233"/>
      <c r="J223" s="233"/>
      <c r="K223" s="233"/>
      <c r="L223" s="233"/>
      <c r="M223" s="233"/>
      <c r="N223" s="233"/>
      <c r="O223" s="233"/>
      <c r="P223" s="234"/>
      <c r="Q223" s="990"/>
      <c r="R223" s="991"/>
      <c r="S223" s="991"/>
      <c r="T223" s="991"/>
      <c r="U223" s="991"/>
      <c r="V223" s="991"/>
      <c r="W223" s="991"/>
      <c r="X223" s="991"/>
      <c r="Y223" s="991"/>
      <c r="Z223" s="991"/>
      <c r="AA223" s="992"/>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0"/>
      <c r="B224" s="252"/>
      <c r="C224" s="251"/>
      <c r="D224" s="252"/>
      <c r="E224" s="251"/>
      <c r="F224" s="314"/>
      <c r="G224" s="232"/>
      <c r="H224" s="233"/>
      <c r="I224" s="233"/>
      <c r="J224" s="233"/>
      <c r="K224" s="233"/>
      <c r="L224" s="233"/>
      <c r="M224" s="233"/>
      <c r="N224" s="233"/>
      <c r="O224" s="233"/>
      <c r="P224" s="234"/>
      <c r="Q224" s="990"/>
      <c r="R224" s="991"/>
      <c r="S224" s="991"/>
      <c r="T224" s="991"/>
      <c r="U224" s="991"/>
      <c r="V224" s="991"/>
      <c r="W224" s="991"/>
      <c r="X224" s="991"/>
      <c r="Y224" s="991"/>
      <c r="Z224" s="991"/>
      <c r="AA224" s="992"/>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0"/>
      <c r="B225" s="252"/>
      <c r="C225" s="251"/>
      <c r="D225" s="252"/>
      <c r="E225" s="251"/>
      <c r="F225" s="314"/>
      <c r="G225" s="235"/>
      <c r="H225" s="164"/>
      <c r="I225" s="164"/>
      <c r="J225" s="164"/>
      <c r="K225" s="164"/>
      <c r="L225" s="164"/>
      <c r="M225" s="164"/>
      <c r="N225" s="164"/>
      <c r="O225" s="164"/>
      <c r="P225" s="236"/>
      <c r="Q225" s="993"/>
      <c r="R225" s="994"/>
      <c r="S225" s="994"/>
      <c r="T225" s="994"/>
      <c r="U225" s="994"/>
      <c r="V225" s="994"/>
      <c r="W225" s="994"/>
      <c r="X225" s="994"/>
      <c r="Y225" s="994"/>
      <c r="Z225" s="994"/>
      <c r="AA225" s="995"/>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0"/>
      <c r="B226" s="252"/>
      <c r="C226" s="251"/>
      <c r="D226" s="252"/>
      <c r="E226" s="251"/>
      <c r="F226" s="314"/>
      <c r="G226" s="272" t="s">
        <v>371</v>
      </c>
      <c r="H226" s="169"/>
      <c r="I226" s="169"/>
      <c r="J226" s="169"/>
      <c r="K226" s="169"/>
      <c r="L226" s="169"/>
      <c r="M226" s="169"/>
      <c r="N226" s="169"/>
      <c r="O226" s="169"/>
      <c r="P226" s="170"/>
      <c r="Q226" s="176" t="s">
        <v>456</v>
      </c>
      <c r="R226" s="169"/>
      <c r="S226" s="169"/>
      <c r="T226" s="169"/>
      <c r="U226" s="169"/>
      <c r="V226" s="169"/>
      <c r="W226" s="169"/>
      <c r="X226" s="169"/>
      <c r="Y226" s="169"/>
      <c r="Z226" s="169"/>
      <c r="AA226" s="169"/>
      <c r="AB226" s="287" t="s">
        <v>457</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0"/>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0"/>
      <c r="B228" s="252"/>
      <c r="C228" s="251"/>
      <c r="D228" s="252"/>
      <c r="E228" s="251"/>
      <c r="F228" s="314"/>
      <c r="G228" s="230"/>
      <c r="H228" s="161"/>
      <c r="I228" s="161"/>
      <c r="J228" s="161"/>
      <c r="K228" s="161"/>
      <c r="L228" s="161"/>
      <c r="M228" s="161"/>
      <c r="N228" s="161"/>
      <c r="O228" s="161"/>
      <c r="P228" s="231"/>
      <c r="Q228" s="987"/>
      <c r="R228" s="988"/>
      <c r="S228" s="988"/>
      <c r="T228" s="988"/>
      <c r="U228" s="988"/>
      <c r="V228" s="988"/>
      <c r="W228" s="988"/>
      <c r="X228" s="988"/>
      <c r="Y228" s="988"/>
      <c r="Z228" s="988"/>
      <c r="AA228" s="989"/>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0"/>
      <c r="B229" s="252"/>
      <c r="C229" s="251"/>
      <c r="D229" s="252"/>
      <c r="E229" s="251"/>
      <c r="F229" s="314"/>
      <c r="G229" s="232"/>
      <c r="H229" s="233"/>
      <c r="I229" s="233"/>
      <c r="J229" s="233"/>
      <c r="K229" s="233"/>
      <c r="L229" s="233"/>
      <c r="M229" s="233"/>
      <c r="N229" s="233"/>
      <c r="O229" s="233"/>
      <c r="P229" s="234"/>
      <c r="Q229" s="990"/>
      <c r="R229" s="991"/>
      <c r="S229" s="991"/>
      <c r="T229" s="991"/>
      <c r="U229" s="991"/>
      <c r="V229" s="991"/>
      <c r="W229" s="991"/>
      <c r="X229" s="991"/>
      <c r="Y229" s="991"/>
      <c r="Z229" s="991"/>
      <c r="AA229" s="992"/>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0"/>
      <c r="B230" s="252"/>
      <c r="C230" s="251"/>
      <c r="D230" s="252"/>
      <c r="E230" s="251"/>
      <c r="F230" s="314"/>
      <c r="G230" s="232"/>
      <c r="H230" s="233"/>
      <c r="I230" s="233"/>
      <c r="J230" s="233"/>
      <c r="K230" s="233"/>
      <c r="L230" s="233"/>
      <c r="M230" s="233"/>
      <c r="N230" s="233"/>
      <c r="O230" s="233"/>
      <c r="P230" s="234"/>
      <c r="Q230" s="990"/>
      <c r="R230" s="991"/>
      <c r="S230" s="991"/>
      <c r="T230" s="991"/>
      <c r="U230" s="991"/>
      <c r="V230" s="991"/>
      <c r="W230" s="991"/>
      <c r="X230" s="991"/>
      <c r="Y230" s="991"/>
      <c r="Z230" s="991"/>
      <c r="AA230" s="992"/>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0"/>
      <c r="B231" s="252"/>
      <c r="C231" s="251"/>
      <c r="D231" s="252"/>
      <c r="E231" s="251"/>
      <c r="F231" s="314"/>
      <c r="G231" s="232"/>
      <c r="H231" s="233"/>
      <c r="I231" s="233"/>
      <c r="J231" s="233"/>
      <c r="K231" s="233"/>
      <c r="L231" s="233"/>
      <c r="M231" s="233"/>
      <c r="N231" s="233"/>
      <c r="O231" s="233"/>
      <c r="P231" s="234"/>
      <c r="Q231" s="990"/>
      <c r="R231" s="991"/>
      <c r="S231" s="991"/>
      <c r="T231" s="991"/>
      <c r="U231" s="991"/>
      <c r="V231" s="991"/>
      <c r="W231" s="991"/>
      <c r="X231" s="991"/>
      <c r="Y231" s="991"/>
      <c r="Z231" s="991"/>
      <c r="AA231" s="992"/>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0"/>
      <c r="B232" s="252"/>
      <c r="C232" s="251"/>
      <c r="D232" s="252"/>
      <c r="E232" s="251"/>
      <c r="F232" s="314"/>
      <c r="G232" s="235"/>
      <c r="H232" s="164"/>
      <c r="I232" s="164"/>
      <c r="J232" s="164"/>
      <c r="K232" s="164"/>
      <c r="L232" s="164"/>
      <c r="M232" s="164"/>
      <c r="N232" s="164"/>
      <c r="O232" s="164"/>
      <c r="P232" s="236"/>
      <c r="Q232" s="993"/>
      <c r="R232" s="994"/>
      <c r="S232" s="994"/>
      <c r="T232" s="994"/>
      <c r="U232" s="994"/>
      <c r="V232" s="994"/>
      <c r="W232" s="994"/>
      <c r="X232" s="994"/>
      <c r="Y232" s="994"/>
      <c r="Z232" s="994"/>
      <c r="AA232" s="995"/>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0"/>
      <c r="B233" s="252"/>
      <c r="C233" s="251"/>
      <c r="D233" s="252"/>
      <c r="E233" s="251"/>
      <c r="F233" s="314"/>
      <c r="G233" s="272" t="s">
        <v>371</v>
      </c>
      <c r="H233" s="169"/>
      <c r="I233" s="169"/>
      <c r="J233" s="169"/>
      <c r="K233" s="169"/>
      <c r="L233" s="169"/>
      <c r="M233" s="169"/>
      <c r="N233" s="169"/>
      <c r="O233" s="169"/>
      <c r="P233" s="170"/>
      <c r="Q233" s="176" t="s">
        <v>456</v>
      </c>
      <c r="R233" s="169"/>
      <c r="S233" s="169"/>
      <c r="T233" s="169"/>
      <c r="U233" s="169"/>
      <c r="V233" s="169"/>
      <c r="W233" s="169"/>
      <c r="X233" s="169"/>
      <c r="Y233" s="169"/>
      <c r="Z233" s="169"/>
      <c r="AA233" s="169"/>
      <c r="AB233" s="287" t="s">
        <v>457</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0"/>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0"/>
      <c r="B235" s="252"/>
      <c r="C235" s="251"/>
      <c r="D235" s="252"/>
      <c r="E235" s="251"/>
      <c r="F235" s="314"/>
      <c r="G235" s="230"/>
      <c r="H235" s="161"/>
      <c r="I235" s="161"/>
      <c r="J235" s="161"/>
      <c r="K235" s="161"/>
      <c r="L235" s="161"/>
      <c r="M235" s="161"/>
      <c r="N235" s="161"/>
      <c r="O235" s="161"/>
      <c r="P235" s="231"/>
      <c r="Q235" s="987"/>
      <c r="R235" s="988"/>
      <c r="S235" s="988"/>
      <c r="T235" s="988"/>
      <c r="U235" s="988"/>
      <c r="V235" s="988"/>
      <c r="W235" s="988"/>
      <c r="X235" s="988"/>
      <c r="Y235" s="988"/>
      <c r="Z235" s="988"/>
      <c r="AA235" s="989"/>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0"/>
      <c r="B236" s="252"/>
      <c r="C236" s="251"/>
      <c r="D236" s="252"/>
      <c r="E236" s="251"/>
      <c r="F236" s="314"/>
      <c r="G236" s="232"/>
      <c r="H236" s="233"/>
      <c r="I236" s="233"/>
      <c r="J236" s="233"/>
      <c r="K236" s="233"/>
      <c r="L236" s="233"/>
      <c r="M236" s="233"/>
      <c r="N236" s="233"/>
      <c r="O236" s="233"/>
      <c r="P236" s="234"/>
      <c r="Q236" s="990"/>
      <c r="R236" s="991"/>
      <c r="S236" s="991"/>
      <c r="T236" s="991"/>
      <c r="U236" s="991"/>
      <c r="V236" s="991"/>
      <c r="W236" s="991"/>
      <c r="X236" s="991"/>
      <c r="Y236" s="991"/>
      <c r="Z236" s="991"/>
      <c r="AA236" s="992"/>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0"/>
      <c r="B237" s="252"/>
      <c r="C237" s="251"/>
      <c r="D237" s="252"/>
      <c r="E237" s="251"/>
      <c r="F237" s="314"/>
      <c r="G237" s="232"/>
      <c r="H237" s="233"/>
      <c r="I237" s="233"/>
      <c r="J237" s="233"/>
      <c r="K237" s="233"/>
      <c r="L237" s="233"/>
      <c r="M237" s="233"/>
      <c r="N237" s="233"/>
      <c r="O237" s="233"/>
      <c r="P237" s="234"/>
      <c r="Q237" s="990"/>
      <c r="R237" s="991"/>
      <c r="S237" s="991"/>
      <c r="T237" s="991"/>
      <c r="U237" s="991"/>
      <c r="V237" s="991"/>
      <c r="W237" s="991"/>
      <c r="X237" s="991"/>
      <c r="Y237" s="991"/>
      <c r="Z237" s="991"/>
      <c r="AA237" s="992"/>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0"/>
      <c r="B238" s="252"/>
      <c r="C238" s="251"/>
      <c r="D238" s="252"/>
      <c r="E238" s="251"/>
      <c r="F238" s="314"/>
      <c r="G238" s="232"/>
      <c r="H238" s="233"/>
      <c r="I238" s="233"/>
      <c r="J238" s="233"/>
      <c r="K238" s="233"/>
      <c r="L238" s="233"/>
      <c r="M238" s="233"/>
      <c r="N238" s="233"/>
      <c r="O238" s="233"/>
      <c r="P238" s="234"/>
      <c r="Q238" s="990"/>
      <c r="R238" s="991"/>
      <c r="S238" s="991"/>
      <c r="T238" s="991"/>
      <c r="U238" s="991"/>
      <c r="V238" s="991"/>
      <c r="W238" s="991"/>
      <c r="X238" s="991"/>
      <c r="Y238" s="991"/>
      <c r="Z238" s="991"/>
      <c r="AA238" s="992"/>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0"/>
      <c r="B239" s="252"/>
      <c r="C239" s="251"/>
      <c r="D239" s="252"/>
      <c r="E239" s="251"/>
      <c r="F239" s="314"/>
      <c r="G239" s="235"/>
      <c r="H239" s="164"/>
      <c r="I239" s="164"/>
      <c r="J239" s="164"/>
      <c r="K239" s="164"/>
      <c r="L239" s="164"/>
      <c r="M239" s="164"/>
      <c r="N239" s="164"/>
      <c r="O239" s="164"/>
      <c r="P239" s="236"/>
      <c r="Q239" s="993"/>
      <c r="R239" s="994"/>
      <c r="S239" s="994"/>
      <c r="T239" s="994"/>
      <c r="U239" s="994"/>
      <c r="V239" s="994"/>
      <c r="W239" s="994"/>
      <c r="X239" s="994"/>
      <c r="Y239" s="994"/>
      <c r="Z239" s="994"/>
      <c r="AA239" s="995"/>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0"/>
      <c r="B240" s="252"/>
      <c r="C240" s="251"/>
      <c r="D240" s="252"/>
      <c r="E240" s="251"/>
      <c r="F240" s="314"/>
      <c r="G240" s="272" t="s">
        <v>371</v>
      </c>
      <c r="H240" s="169"/>
      <c r="I240" s="169"/>
      <c r="J240" s="169"/>
      <c r="K240" s="169"/>
      <c r="L240" s="169"/>
      <c r="M240" s="169"/>
      <c r="N240" s="169"/>
      <c r="O240" s="169"/>
      <c r="P240" s="170"/>
      <c r="Q240" s="176" t="s">
        <v>456</v>
      </c>
      <c r="R240" s="169"/>
      <c r="S240" s="169"/>
      <c r="T240" s="169"/>
      <c r="U240" s="169"/>
      <c r="V240" s="169"/>
      <c r="W240" s="169"/>
      <c r="X240" s="169"/>
      <c r="Y240" s="169"/>
      <c r="Z240" s="169"/>
      <c r="AA240" s="169"/>
      <c r="AB240" s="287" t="s">
        <v>457</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0"/>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0"/>
      <c r="B242" s="252"/>
      <c r="C242" s="251"/>
      <c r="D242" s="252"/>
      <c r="E242" s="251"/>
      <c r="F242" s="314"/>
      <c r="G242" s="230"/>
      <c r="H242" s="161"/>
      <c r="I242" s="161"/>
      <c r="J242" s="161"/>
      <c r="K242" s="161"/>
      <c r="L242" s="161"/>
      <c r="M242" s="161"/>
      <c r="N242" s="161"/>
      <c r="O242" s="161"/>
      <c r="P242" s="231"/>
      <c r="Q242" s="987"/>
      <c r="R242" s="988"/>
      <c r="S242" s="988"/>
      <c r="T242" s="988"/>
      <c r="U242" s="988"/>
      <c r="V242" s="988"/>
      <c r="W242" s="988"/>
      <c r="X242" s="988"/>
      <c r="Y242" s="988"/>
      <c r="Z242" s="988"/>
      <c r="AA242" s="989"/>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0"/>
      <c r="B243" s="252"/>
      <c r="C243" s="251"/>
      <c r="D243" s="252"/>
      <c r="E243" s="251"/>
      <c r="F243" s="314"/>
      <c r="G243" s="232"/>
      <c r="H243" s="233"/>
      <c r="I243" s="233"/>
      <c r="J243" s="233"/>
      <c r="K243" s="233"/>
      <c r="L243" s="233"/>
      <c r="M243" s="233"/>
      <c r="N243" s="233"/>
      <c r="O243" s="233"/>
      <c r="P243" s="234"/>
      <c r="Q243" s="990"/>
      <c r="R243" s="991"/>
      <c r="S243" s="991"/>
      <c r="T243" s="991"/>
      <c r="U243" s="991"/>
      <c r="V243" s="991"/>
      <c r="W243" s="991"/>
      <c r="X243" s="991"/>
      <c r="Y243" s="991"/>
      <c r="Z243" s="991"/>
      <c r="AA243" s="992"/>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0"/>
      <c r="B244" s="252"/>
      <c r="C244" s="251"/>
      <c r="D244" s="252"/>
      <c r="E244" s="251"/>
      <c r="F244" s="314"/>
      <c r="G244" s="232"/>
      <c r="H244" s="233"/>
      <c r="I244" s="233"/>
      <c r="J244" s="233"/>
      <c r="K244" s="233"/>
      <c r="L244" s="233"/>
      <c r="M244" s="233"/>
      <c r="N244" s="233"/>
      <c r="O244" s="233"/>
      <c r="P244" s="234"/>
      <c r="Q244" s="990"/>
      <c r="R244" s="991"/>
      <c r="S244" s="991"/>
      <c r="T244" s="991"/>
      <c r="U244" s="991"/>
      <c r="V244" s="991"/>
      <c r="W244" s="991"/>
      <c r="X244" s="991"/>
      <c r="Y244" s="991"/>
      <c r="Z244" s="991"/>
      <c r="AA244" s="992"/>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0"/>
      <c r="B245" s="252"/>
      <c r="C245" s="251"/>
      <c r="D245" s="252"/>
      <c r="E245" s="251"/>
      <c r="F245" s="314"/>
      <c r="G245" s="232"/>
      <c r="H245" s="233"/>
      <c r="I245" s="233"/>
      <c r="J245" s="233"/>
      <c r="K245" s="233"/>
      <c r="L245" s="233"/>
      <c r="M245" s="233"/>
      <c r="N245" s="233"/>
      <c r="O245" s="233"/>
      <c r="P245" s="234"/>
      <c r="Q245" s="990"/>
      <c r="R245" s="991"/>
      <c r="S245" s="991"/>
      <c r="T245" s="991"/>
      <c r="U245" s="991"/>
      <c r="V245" s="991"/>
      <c r="W245" s="991"/>
      <c r="X245" s="991"/>
      <c r="Y245" s="991"/>
      <c r="Z245" s="991"/>
      <c r="AA245" s="992"/>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0"/>
      <c r="B246" s="252"/>
      <c r="C246" s="251"/>
      <c r="D246" s="252"/>
      <c r="E246" s="315"/>
      <c r="F246" s="316"/>
      <c r="G246" s="235"/>
      <c r="H246" s="164"/>
      <c r="I246" s="164"/>
      <c r="J246" s="164"/>
      <c r="K246" s="164"/>
      <c r="L246" s="164"/>
      <c r="M246" s="164"/>
      <c r="N246" s="164"/>
      <c r="O246" s="164"/>
      <c r="P246" s="236"/>
      <c r="Q246" s="993"/>
      <c r="R246" s="994"/>
      <c r="S246" s="994"/>
      <c r="T246" s="994"/>
      <c r="U246" s="994"/>
      <c r="V246" s="994"/>
      <c r="W246" s="994"/>
      <c r="X246" s="994"/>
      <c r="Y246" s="994"/>
      <c r="Z246" s="994"/>
      <c r="AA246" s="995"/>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0"/>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0"/>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0"/>
      <c r="B249" s="252"/>
      <c r="C249" s="251"/>
      <c r="D249" s="252"/>
      <c r="E249" s="434"/>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5"/>
    </row>
    <row r="250" spans="1:50" ht="45" hidden="1" customHeight="1" x14ac:dyDescent="0.15">
      <c r="A250" s="1000"/>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0"/>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0"/>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1000"/>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0"/>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0"/>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0"/>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1000"/>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0"/>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0"/>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0"/>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1000"/>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0"/>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0"/>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0"/>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1000"/>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0"/>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0"/>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0"/>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1000"/>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0"/>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0"/>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0"/>
      <c r="B272" s="252"/>
      <c r="C272" s="251"/>
      <c r="D272" s="252"/>
      <c r="E272" s="251"/>
      <c r="F272" s="314"/>
      <c r="G272" s="272" t="s">
        <v>371</v>
      </c>
      <c r="H272" s="169"/>
      <c r="I272" s="169"/>
      <c r="J272" s="169"/>
      <c r="K272" s="169"/>
      <c r="L272" s="169"/>
      <c r="M272" s="169"/>
      <c r="N272" s="169"/>
      <c r="O272" s="169"/>
      <c r="P272" s="170"/>
      <c r="Q272" s="176" t="s">
        <v>456</v>
      </c>
      <c r="R272" s="169"/>
      <c r="S272" s="169"/>
      <c r="T272" s="169"/>
      <c r="U272" s="169"/>
      <c r="V272" s="169"/>
      <c r="W272" s="169"/>
      <c r="X272" s="169"/>
      <c r="Y272" s="169"/>
      <c r="Z272" s="169"/>
      <c r="AA272" s="169"/>
      <c r="AB272" s="287" t="s">
        <v>457</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3"/>
    </row>
    <row r="273" spans="1:50" ht="22.5" hidden="1" customHeight="1" x14ac:dyDescent="0.15">
      <c r="A273" s="1000"/>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0"/>
      <c r="B274" s="252"/>
      <c r="C274" s="251"/>
      <c r="D274" s="252"/>
      <c r="E274" s="251"/>
      <c r="F274" s="314"/>
      <c r="G274" s="230"/>
      <c r="H274" s="161"/>
      <c r="I274" s="161"/>
      <c r="J274" s="161"/>
      <c r="K274" s="161"/>
      <c r="L274" s="161"/>
      <c r="M274" s="161"/>
      <c r="N274" s="161"/>
      <c r="O274" s="161"/>
      <c r="P274" s="231"/>
      <c r="Q274" s="987"/>
      <c r="R274" s="988"/>
      <c r="S274" s="988"/>
      <c r="T274" s="988"/>
      <c r="U274" s="988"/>
      <c r="V274" s="988"/>
      <c r="W274" s="988"/>
      <c r="X274" s="988"/>
      <c r="Y274" s="988"/>
      <c r="Z274" s="988"/>
      <c r="AA274" s="989"/>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0"/>
      <c r="B275" s="252"/>
      <c r="C275" s="251"/>
      <c r="D275" s="252"/>
      <c r="E275" s="251"/>
      <c r="F275" s="314"/>
      <c r="G275" s="232"/>
      <c r="H275" s="233"/>
      <c r="I275" s="233"/>
      <c r="J275" s="233"/>
      <c r="K275" s="233"/>
      <c r="L275" s="233"/>
      <c r="M275" s="233"/>
      <c r="N275" s="233"/>
      <c r="O275" s="233"/>
      <c r="P275" s="234"/>
      <c r="Q275" s="990"/>
      <c r="R275" s="991"/>
      <c r="S275" s="991"/>
      <c r="T275" s="991"/>
      <c r="U275" s="991"/>
      <c r="V275" s="991"/>
      <c r="W275" s="991"/>
      <c r="X275" s="991"/>
      <c r="Y275" s="991"/>
      <c r="Z275" s="991"/>
      <c r="AA275" s="992"/>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0"/>
      <c r="B276" s="252"/>
      <c r="C276" s="251"/>
      <c r="D276" s="252"/>
      <c r="E276" s="251"/>
      <c r="F276" s="314"/>
      <c r="G276" s="232"/>
      <c r="H276" s="233"/>
      <c r="I276" s="233"/>
      <c r="J276" s="233"/>
      <c r="K276" s="233"/>
      <c r="L276" s="233"/>
      <c r="M276" s="233"/>
      <c r="N276" s="233"/>
      <c r="O276" s="233"/>
      <c r="P276" s="234"/>
      <c r="Q276" s="990"/>
      <c r="R276" s="991"/>
      <c r="S276" s="991"/>
      <c r="T276" s="991"/>
      <c r="U276" s="991"/>
      <c r="V276" s="991"/>
      <c r="W276" s="991"/>
      <c r="X276" s="991"/>
      <c r="Y276" s="991"/>
      <c r="Z276" s="991"/>
      <c r="AA276" s="992"/>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0"/>
      <c r="B277" s="252"/>
      <c r="C277" s="251"/>
      <c r="D277" s="252"/>
      <c r="E277" s="251"/>
      <c r="F277" s="314"/>
      <c r="G277" s="232"/>
      <c r="H277" s="233"/>
      <c r="I277" s="233"/>
      <c r="J277" s="233"/>
      <c r="K277" s="233"/>
      <c r="L277" s="233"/>
      <c r="M277" s="233"/>
      <c r="N277" s="233"/>
      <c r="O277" s="233"/>
      <c r="P277" s="234"/>
      <c r="Q277" s="990"/>
      <c r="R277" s="991"/>
      <c r="S277" s="991"/>
      <c r="T277" s="991"/>
      <c r="U277" s="991"/>
      <c r="V277" s="991"/>
      <c r="W277" s="991"/>
      <c r="X277" s="991"/>
      <c r="Y277" s="991"/>
      <c r="Z277" s="991"/>
      <c r="AA277" s="992"/>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0"/>
      <c r="B278" s="252"/>
      <c r="C278" s="251"/>
      <c r="D278" s="252"/>
      <c r="E278" s="251"/>
      <c r="F278" s="314"/>
      <c r="G278" s="235"/>
      <c r="H278" s="164"/>
      <c r="I278" s="164"/>
      <c r="J278" s="164"/>
      <c r="K278" s="164"/>
      <c r="L278" s="164"/>
      <c r="M278" s="164"/>
      <c r="N278" s="164"/>
      <c r="O278" s="164"/>
      <c r="P278" s="236"/>
      <c r="Q278" s="993"/>
      <c r="R278" s="994"/>
      <c r="S278" s="994"/>
      <c r="T278" s="994"/>
      <c r="U278" s="994"/>
      <c r="V278" s="994"/>
      <c r="W278" s="994"/>
      <c r="X278" s="994"/>
      <c r="Y278" s="994"/>
      <c r="Z278" s="994"/>
      <c r="AA278" s="995"/>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0"/>
      <c r="B279" s="252"/>
      <c r="C279" s="251"/>
      <c r="D279" s="252"/>
      <c r="E279" s="251"/>
      <c r="F279" s="314"/>
      <c r="G279" s="272" t="s">
        <v>371</v>
      </c>
      <c r="H279" s="169"/>
      <c r="I279" s="169"/>
      <c r="J279" s="169"/>
      <c r="K279" s="169"/>
      <c r="L279" s="169"/>
      <c r="M279" s="169"/>
      <c r="N279" s="169"/>
      <c r="O279" s="169"/>
      <c r="P279" s="170"/>
      <c r="Q279" s="176" t="s">
        <v>456</v>
      </c>
      <c r="R279" s="169"/>
      <c r="S279" s="169"/>
      <c r="T279" s="169"/>
      <c r="U279" s="169"/>
      <c r="V279" s="169"/>
      <c r="W279" s="169"/>
      <c r="X279" s="169"/>
      <c r="Y279" s="169"/>
      <c r="Z279" s="169"/>
      <c r="AA279" s="169"/>
      <c r="AB279" s="287" t="s">
        <v>457</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0"/>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0"/>
      <c r="B281" s="252"/>
      <c r="C281" s="251"/>
      <c r="D281" s="252"/>
      <c r="E281" s="251"/>
      <c r="F281" s="314"/>
      <c r="G281" s="230"/>
      <c r="H281" s="161"/>
      <c r="I281" s="161"/>
      <c r="J281" s="161"/>
      <c r="K281" s="161"/>
      <c r="L281" s="161"/>
      <c r="M281" s="161"/>
      <c r="N281" s="161"/>
      <c r="O281" s="161"/>
      <c r="P281" s="231"/>
      <c r="Q281" s="987"/>
      <c r="R281" s="988"/>
      <c r="S281" s="988"/>
      <c r="T281" s="988"/>
      <c r="U281" s="988"/>
      <c r="V281" s="988"/>
      <c r="W281" s="988"/>
      <c r="X281" s="988"/>
      <c r="Y281" s="988"/>
      <c r="Z281" s="988"/>
      <c r="AA281" s="989"/>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0"/>
      <c r="B282" s="252"/>
      <c r="C282" s="251"/>
      <c r="D282" s="252"/>
      <c r="E282" s="251"/>
      <c r="F282" s="314"/>
      <c r="G282" s="232"/>
      <c r="H282" s="233"/>
      <c r="I282" s="233"/>
      <c r="J282" s="233"/>
      <c r="K282" s="233"/>
      <c r="L282" s="233"/>
      <c r="M282" s="233"/>
      <c r="N282" s="233"/>
      <c r="O282" s="233"/>
      <c r="P282" s="234"/>
      <c r="Q282" s="990"/>
      <c r="R282" s="991"/>
      <c r="S282" s="991"/>
      <c r="T282" s="991"/>
      <c r="U282" s="991"/>
      <c r="V282" s="991"/>
      <c r="W282" s="991"/>
      <c r="X282" s="991"/>
      <c r="Y282" s="991"/>
      <c r="Z282" s="991"/>
      <c r="AA282" s="992"/>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0"/>
      <c r="B283" s="252"/>
      <c r="C283" s="251"/>
      <c r="D283" s="252"/>
      <c r="E283" s="251"/>
      <c r="F283" s="314"/>
      <c r="G283" s="232"/>
      <c r="H283" s="233"/>
      <c r="I283" s="233"/>
      <c r="J283" s="233"/>
      <c r="K283" s="233"/>
      <c r="L283" s="233"/>
      <c r="M283" s="233"/>
      <c r="N283" s="233"/>
      <c r="O283" s="233"/>
      <c r="P283" s="234"/>
      <c r="Q283" s="990"/>
      <c r="R283" s="991"/>
      <c r="S283" s="991"/>
      <c r="T283" s="991"/>
      <c r="U283" s="991"/>
      <c r="V283" s="991"/>
      <c r="W283" s="991"/>
      <c r="X283" s="991"/>
      <c r="Y283" s="991"/>
      <c r="Z283" s="991"/>
      <c r="AA283" s="992"/>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0"/>
      <c r="B284" s="252"/>
      <c r="C284" s="251"/>
      <c r="D284" s="252"/>
      <c r="E284" s="251"/>
      <c r="F284" s="314"/>
      <c r="G284" s="232"/>
      <c r="H284" s="233"/>
      <c r="I284" s="233"/>
      <c r="J284" s="233"/>
      <c r="K284" s="233"/>
      <c r="L284" s="233"/>
      <c r="M284" s="233"/>
      <c r="N284" s="233"/>
      <c r="O284" s="233"/>
      <c r="P284" s="234"/>
      <c r="Q284" s="990"/>
      <c r="R284" s="991"/>
      <c r="S284" s="991"/>
      <c r="T284" s="991"/>
      <c r="U284" s="991"/>
      <c r="V284" s="991"/>
      <c r="W284" s="991"/>
      <c r="X284" s="991"/>
      <c r="Y284" s="991"/>
      <c r="Z284" s="991"/>
      <c r="AA284" s="992"/>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0"/>
      <c r="B285" s="252"/>
      <c r="C285" s="251"/>
      <c r="D285" s="252"/>
      <c r="E285" s="251"/>
      <c r="F285" s="314"/>
      <c r="G285" s="235"/>
      <c r="H285" s="164"/>
      <c r="I285" s="164"/>
      <c r="J285" s="164"/>
      <c r="K285" s="164"/>
      <c r="L285" s="164"/>
      <c r="M285" s="164"/>
      <c r="N285" s="164"/>
      <c r="O285" s="164"/>
      <c r="P285" s="236"/>
      <c r="Q285" s="993"/>
      <c r="R285" s="994"/>
      <c r="S285" s="994"/>
      <c r="T285" s="994"/>
      <c r="U285" s="994"/>
      <c r="V285" s="994"/>
      <c r="W285" s="994"/>
      <c r="X285" s="994"/>
      <c r="Y285" s="994"/>
      <c r="Z285" s="994"/>
      <c r="AA285" s="995"/>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0"/>
      <c r="B286" s="252"/>
      <c r="C286" s="251"/>
      <c r="D286" s="252"/>
      <c r="E286" s="251"/>
      <c r="F286" s="314"/>
      <c r="G286" s="272" t="s">
        <v>371</v>
      </c>
      <c r="H286" s="169"/>
      <c r="I286" s="169"/>
      <c r="J286" s="169"/>
      <c r="K286" s="169"/>
      <c r="L286" s="169"/>
      <c r="M286" s="169"/>
      <c r="N286" s="169"/>
      <c r="O286" s="169"/>
      <c r="P286" s="170"/>
      <c r="Q286" s="176" t="s">
        <v>456</v>
      </c>
      <c r="R286" s="169"/>
      <c r="S286" s="169"/>
      <c r="T286" s="169"/>
      <c r="U286" s="169"/>
      <c r="V286" s="169"/>
      <c r="W286" s="169"/>
      <c r="X286" s="169"/>
      <c r="Y286" s="169"/>
      <c r="Z286" s="169"/>
      <c r="AA286" s="169"/>
      <c r="AB286" s="287" t="s">
        <v>457</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0"/>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0"/>
      <c r="B288" s="252"/>
      <c r="C288" s="251"/>
      <c r="D288" s="252"/>
      <c r="E288" s="251"/>
      <c r="F288" s="314"/>
      <c r="G288" s="230"/>
      <c r="H288" s="161"/>
      <c r="I288" s="161"/>
      <c r="J288" s="161"/>
      <c r="K288" s="161"/>
      <c r="L288" s="161"/>
      <c r="M288" s="161"/>
      <c r="N288" s="161"/>
      <c r="O288" s="161"/>
      <c r="P288" s="231"/>
      <c r="Q288" s="987"/>
      <c r="R288" s="988"/>
      <c r="S288" s="988"/>
      <c r="T288" s="988"/>
      <c r="U288" s="988"/>
      <c r="V288" s="988"/>
      <c r="W288" s="988"/>
      <c r="X288" s="988"/>
      <c r="Y288" s="988"/>
      <c r="Z288" s="988"/>
      <c r="AA288" s="989"/>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0"/>
      <c r="B289" s="252"/>
      <c r="C289" s="251"/>
      <c r="D289" s="252"/>
      <c r="E289" s="251"/>
      <c r="F289" s="314"/>
      <c r="G289" s="232"/>
      <c r="H289" s="233"/>
      <c r="I289" s="233"/>
      <c r="J289" s="233"/>
      <c r="K289" s="233"/>
      <c r="L289" s="233"/>
      <c r="M289" s="233"/>
      <c r="N289" s="233"/>
      <c r="O289" s="233"/>
      <c r="P289" s="234"/>
      <c r="Q289" s="990"/>
      <c r="R289" s="991"/>
      <c r="S289" s="991"/>
      <c r="T289" s="991"/>
      <c r="U289" s="991"/>
      <c r="V289" s="991"/>
      <c r="W289" s="991"/>
      <c r="X289" s="991"/>
      <c r="Y289" s="991"/>
      <c r="Z289" s="991"/>
      <c r="AA289" s="992"/>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0"/>
      <c r="B290" s="252"/>
      <c r="C290" s="251"/>
      <c r="D290" s="252"/>
      <c r="E290" s="251"/>
      <c r="F290" s="314"/>
      <c r="G290" s="232"/>
      <c r="H290" s="233"/>
      <c r="I290" s="233"/>
      <c r="J290" s="233"/>
      <c r="K290" s="233"/>
      <c r="L290" s="233"/>
      <c r="M290" s="233"/>
      <c r="N290" s="233"/>
      <c r="O290" s="233"/>
      <c r="P290" s="234"/>
      <c r="Q290" s="990"/>
      <c r="R290" s="991"/>
      <c r="S290" s="991"/>
      <c r="T290" s="991"/>
      <c r="U290" s="991"/>
      <c r="V290" s="991"/>
      <c r="W290" s="991"/>
      <c r="X290" s="991"/>
      <c r="Y290" s="991"/>
      <c r="Z290" s="991"/>
      <c r="AA290" s="992"/>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0"/>
      <c r="B291" s="252"/>
      <c r="C291" s="251"/>
      <c r="D291" s="252"/>
      <c r="E291" s="251"/>
      <c r="F291" s="314"/>
      <c r="G291" s="232"/>
      <c r="H291" s="233"/>
      <c r="I291" s="233"/>
      <c r="J291" s="233"/>
      <c r="K291" s="233"/>
      <c r="L291" s="233"/>
      <c r="M291" s="233"/>
      <c r="N291" s="233"/>
      <c r="O291" s="233"/>
      <c r="P291" s="234"/>
      <c r="Q291" s="990"/>
      <c r="R291" s="991"/>
      <c r="S291" s="991"/>
      <c r="T291" s="991"/>
      <c r="U291" s="991"/>
      <c r="V291" s="991"/>
      <c r="W291" s="991"/>
      <c r="X291" s="991"/>
      <c r="Y291" s="991"/>
      <c r="Z291" s="991"/>
      <c r="AA291" s="992"/>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0"/>
      <c r="B292" s="252"/>
      <c r="C292" s="251"/>
      <c r="D292" s="252"/>
      <c r="E292" s="251"/>
      <c r="F292" s="314"/>
      <c r="G292" s="235"/>
      <c r="H292" s="164"/>
      <c r="I292" s="164"/>
      <c r="J292" s="164"/>
      <c r="K292" s="164"/>
      <c r="L292" s="164"/>
      <c r="M292" s="164"/>
      <c r="N292" s="164"/>
      <c r="O292" s="164"/>
      <c r="P292" s="236"/>
      <c r="Q292" s="993"/>
      <c r="R292" s="994"/>
      <c r="S292" s="994"/>
      <c r="T292" s="994"/>
      <c r="U292" s="994"/>
      <c r="V292" s="994"/>
      <c r="W292" s="994"/>
      <c r="X292" s="994"/>
      <c r="Y292" s="994"/>
      <c r="Z292" s="994"/>
      <c r="AA292" s="995"/>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0"/>
      <c r="B293" s="252"/>
      <c r="C293" s="251"/>
      <c r="D293" s="252"/>
      <c r="E293" s="251"/>
      <c r="F293" s="314"/>
      <c r="G293" s="272" t="s">
        <v>371</v>
      </c>
      <c r="H293" s="169"/>
      <c r="I293" s="169"/>
      <c r="J293" s="169"/>
      <c r="K293" s="169"/>
      <c r="L293" s="169"/>
      <c r="M293" s="169"/>
      <c r="N293" s="169"/>
      <c r="O293" s="169"/>
      <c r="P293" s="170"/>
      <c r="Q293" s="176" t="s">
        <v>456</v>
      </c>
      <c r="R293" s="169"/>
      <c r="S293" s="169"/>
      <c r="T293" s="169"/>
      <c r="U293" s="169"/>
      <c r="V293" s="169"/>
      <c r="W293" s="169"/>
      <c r="X293" s="169"/>
      <c r="Y293" s="169"/>
      <c r="Z293" s="169"/>
      <c r="AA293" s="169"/>
      <c r="AB293" s="287" t="s">
        <v>457</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0"/>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0"/>
      <c r="B295" s="252"/>
      <c r="C295" s="251"/>
      <c r="D295" s="252"/>
      <c r="E295" s="251"/>
      <c r="F295" s="314"/>
      <c r="G295" s="230"/>
      <c r="H295" s="161"/>
      <c r="I295" s="161"/>
      <c r="J295" s="161"/>
      <c r="K295" s="161"/>
      <c r="L295" s="161"/>
      <c r="M295" s="161"/>
      <c r="N295" s="161"/>
      <c r="O295" s="161"/>
      <c r="P295" s="231"/>
      <c r="Q295" s="987"/>
      <c r="R295" s="988"/>
      <c r="S295" s="988"/>
      <c r="T295" s="988"/>
      <c r="U295" s="988"/>
      <c r="V295" s="988"/>
      <c r="W295" s="988"/>
      <c r="X295" s="988"/>
      <c r="Y295" s="988"/>
      <c r="Z295" s="988"/>
      <c r="AA295" s="989"/>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0"/>
      <c r="B296" s="252"/>
      <c r="C296" s="251"/>
      <c r="D296" s="252"/>
      <c r="E296" s="251"/>
      <c r="F296" s="314"/>
      <c r="G296" s="232"/>
      <c r="H296" s="233"/>
      <c r="I296" s="233"/>
      <c r="J296" s="233"/>
      <c r="K296" s="233"/>
      <c r="L296" s="233"/>
      <c r="M296" s="233"/>
      <c r="N296" s="233"/>
      <c r="O296" s="233"/>
      <c r="P296" s="234"/>
      <c r="Q296" s="990"/>
      <c r="R296" s="991"/>
      <c r="S296" s="991"/>
      <c r="T296" s="991"/>
      <c r="U296" s="991"/>
      <c r="V296" s="991"/>
      <c r="W296" s="991"/>
      <c r="X296" s="991"/>
      <c r="Y296" s="991"/>
      <c r="Z296" s="991"/>
      <c r="AA296" s="992"/>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0"/>
      <c r="B297" s="252"/>
      <c r="C297" s="251"/>
      <c r="D297" s="252"/>
      <c r="E297" s="251"/>
      <c r="F297" s="314"/>
      <c r="G297" s="232"/>
      <c r="H297" s="233"/>
      <c r="I297" s="233"/>
      <c r="J297" s="233"/>
      <c r="K297" s="233"/>
      <c r="L297" s="233"/>
      <c r="M297" s="233"/>
      <c r="N297" s="233"/>
      <c r="O297" s="233"/>
      <c r="P297" s="234"/>
      <c r="Q297" s="990"/>
      <c r="R297" s="991"/>
      <c r="S297" s="991"/>
      <c r="T297" s="991"/>
      <c r="U297" s="991"/>
      <c r="V297" s="991"/>
      <c r="W297" s="991"/>
      <c r="X297" s="991"/>
      <c r="Y297" s="991"/>
      <c r="Z297" s="991"/>
      <c r="AA297" s="992"/>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0"/>
      <c r="B298" s="252"/>
      <c r="C298" s="251"/>
      <c r="D298" s="252"/>
      <c r="E298" s="251"/>
      <c r="F298" s="314"/>
      <c r="G298" s="232"/>
      <c r="H298" s="233"/>
      <c r="I298" s="233"/>
      <c r="J298" s="233"/>
      <c r="K298" s="233"/>
      <c r="L298" s="233"/>
      <c r="M298" s="233"/>
      <c r="N298" s="233"/>
      <c r="O298" s="233"/>
      <c r="P298" s="234"/>
      <c r="Q298" s="990"/>
      <c r="R298" s="991"/>
      <c r="S298" s="991"/>
      <c r="T298" s="991"/>
      <c r="U298" s="991"/>
      <c r="V298" s="991"/>
      <c r="W298" s="991"/>
      <c r="X298" s="991"/>
      <c r="Y298" s="991"/>
      <c r="Z298" s="991"/>
      <c r="AA298" s="992"/>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0"/>
      <c r="B299" s="252"/>
      <c r="C299" s="251"/>
      <c r="D299" s="252"/>
      <c r="E299" s="251"/>
      <c r="F299" s="314"/>
      <c r="G299" s="235"/>
      <c r="H299" s="164"/>
      <c r="I299" s="164"/>
      <c r="J299" s="164"/>
      <c r="K299" s="164"/>
      <c r="L299" s="164"/>
      <c r="M299" s="164"/>
      <c r="N299" s="164"/>
      <c r="O299" s="164"/>
      <c r="P299" s="236"/>
      <c r="Q299" s="993"/>
      <c r="R299" s="994"/>
      <c r="S299" s="994"/>
      <c r="T299" s="994"/>
      <c r="U299" s="994"/>
      <c r="V299" s="994"/>
      <c r="W299" s="994"/>
      <c r="X299" s="994"/>
      <c r="Y299" s="994"/>
      <c r="Z299" s="994"/>
      <c r="AA299" s="995"/>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0"/>
      <c r="B300" s="252"/>
      <c r="C300" s="251"/>
      <c r="D300" s="252"/>
      <c r="E300" s="251"/>
      <c r="F300" s="314"/>
      <c r="G300" s="272" t="s">
        <v>371</v>
      </c>
      <c r="H300" s="169"/>
      <c r="I300" s="169"/>
      <c r="J300" s="169"/>
      <c r="K300" s="169"/>
      <c r="L300" s="169"/>
      <c r="M300" s="169"/>
      <c r="N300" s="169"/>
      <c r="O300" s="169"/>
      <c r="P300" s="170"/>
      <c r="Q300" s="176" t="s">
        <v>456</v>
      </c>
      <c r="R300" s="169"/>
      <c r="S300" s="169"/>
      <c r="T300" s="169"/>
      <c r="U300" s="169"/>
      <c r="V300" s="169"/>
      <c r="W300" s="169"/>
      <c r="X300" s="169"/>
      <c r="Y300" s="169"/>
      <c r="Z300" s="169"/>
      <c r="AA300" s="169"/>
      <c r="AB300" s="287" t="s">
        <v>457</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0"/>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0"/>
      <c r="B302" s="252"/>
      <c r="C302" s="251"/>
      <c r="D302" s="252"/>
      <c r="E302" s="251"/>
      <c r="F302" s="314"/>
      <c r="G302" s="230"/>
      <c r="H302" s="161"/>
      <c r="I302" s="161"/>
      <c r="J302" s="161"/>
      <c r="K302" s="161"/>
      <c r="L302" s="161"/>
      <c r="M302" s="161"/>
      <c r="N302" s="161"/>
      <c r="O302" s="161"/>
      <c r="P302" s="231"/>
      <c r="Q302" s="987"/>
      <c r="R302" s="988"/>
      <c r="S302" s="988"/>
      <c r="T302" s="988"/>
      <c r="U302" s="988"/>
      <c r="V302" s="988"/>
      <c r="W302" s="988"/>
      <c r="X302" s="988"/>
      <c r="Y302" s="988"/>
      <c r="Z302" s="988"/>
      <c r="AA302" s="989"/>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0"/>
      <c r="B303" s="252"/>
      <c r="C303" s="251"/>
      <c r="D303" s="252"/>
      <c r="E303" s="251"/>
      <c r="F303" s="314"/>
      <c r="G303" s="232"/>
      <c r="H303" s="233"/>
      <c r="I303" s="233"/>
      <c r="J303" s="233"/>
      <c r="K303" s="233"/>
      <c r="L303" s="233"/>
      <c r="M303" s="233"/>
      <c r="N303" s="233"/>
      <c r="O303" s="233"/>
      <c r="P303" s="234"/>
      <c r="Q303" s="990"/>
      <c r="R303" s="991"/>
      <c r="S303" s="991"/>
      <c r="T303" s="991"/>
      <c r="U303" s="991"/>
      <c r="V303" s="991"/>
      <c r="W303" s="991"/>
      <c r="X303" s="991"/>
      <c r="Y303" s="991"/>
      <c r="Z303" s="991"/>
      <c r="AA303" s="992"/>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0"/>
      <c r="B304" s="252"/>
      <c r="C304" s="251"/>
      <c r="D304" s="252"/>
      <c r="E304" s="251"/>
      <c r="F304" s="314"/>
      <c r="G304" s="232"/>
      <c r="H304" s="233"/>
      <c r="I304" s="233"/>
      <c r="J304" s="233"/>
      <c r="K304" s="233"/>
      <c r="L304" s="233"/>
      <c r="M304" s="233"/>
      <c r="N304" s="233"/>
      <c r="O304" s="233"/>
      <c r="P304" s="234"/>
      <c r="Q304" s="990"/>
      <c r="R304" s="991"/>
      <c r="S304" s="991"/>
      <c r="T304" s="991"/>
      <c r="U304" s="991"/>
      <c r="V304" s="991"/>
      <c r="W304" s="991"/>
      <c r="X304" s="991"/>
      <c r="Y304" s="991"/>
      <c r="Z304" s="991"/>
      <c r="AA304" s="992"/>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0"/>
      <c r="B305" s="252"/>
      <c r="C305" s="251"/>
      <c r="D305" s="252"/>
      <c r="E305" s="251"/>
      <c r="F305" s="314"/>
      <c r="G305" s="232"/>
      <c r="H305" s="233"/>
      <c r="I305" s="233"/>
      <c r="J305" s="233"/>
      <c r="K305" s="233"/>
      <c r="L305" s="233"/>
      <c r="M305" s="233"/>
      <c r="N305" s="233"/>
      <c r="O305" s="233"/>
      <c r="P305" s="234"/>
      <c r="Q305" s="990"/>
      <c r="R305" s="991"/>
      <c r="S305" s="991"/>
      <c r="T305" s="991"/>
      <c r="U305" s="991"/>
      <c r="V305" s="991"/>
      <c r="W305" s="991"/>
      <c r="X305" s="991"/>
      <c r="Y305" s="991"/>
      <c r="Z305" s="991"/>
      <c r="AA305" s="992"/>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0"/>
      <c r="B306" s="252"/>
      <c r="C306" s="251"/>
      <c r="D306" s="252"/>
      <c r="E306" s="315"/>
      <c r="F306" s="316"/>
      <c r="G306" s="235"/>
      <c r="H306" s="164"/>
      <c r="I306" s="164"/>
      <c r="J306" s="164"/>
      <c r="K306" s="164"/>
      <c r="L306" s="164"/>
      <c r="M306" s="164"/>
      <c r="N306" s="164"/>
      <c r="O306" s="164"/>
      <c r="P306" s="236"/>
      <c r="Q306" s="993"/>
      <c r="R306" s="994"/>
      <c r="S306" s="994"/>
      <c r="T306" s="994"/>
      <c r="U306" s="994"/>
      <c r="V306" s="994"/>
      <c r="W306" s="994"/>
      <c r="X306" s="994"/>
      <c r="Y306" s="994"/>
      <c r="Z306" s="994"/>
      <c r="AA306" s="995"/>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0"/>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0"/>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0"/>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0"/>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0"/>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0"/>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1000"/>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0"/>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0"/>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0"/>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1000"/>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0"/>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0"/>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0"/>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1000"/>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0"/>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0"/>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0"/>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1000"/>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0"/>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0"/>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0"/>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1000"/>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0"/>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0"/>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0"/>
      <c r="B332" s="252"/>
      <c r="C332" s="251"/>
      <c r="D332" s="252"/>
      <c r="E332" s="251"/>
      <c r="F332" s="314"/>
      <c r="G332" s="272" t="s">
        <v>371</v>
      </c>
      <c r="H332" s="169"/>
      <c r="I332" s="169"/>
      <c r="J332" s="169"/>
      <c r="K332" s="169"/>
      <c r="L332" s="169"/>
      <c r="M332" s="169"/>
      <c r="N332" s="169"/>
      <c r="O332" s="169"/>
      <c r="P332" s="170"/>
      <c r="Q332" s="176" t="s">
        <v>456</v>
      </c>
      <c r="R332" s="169"/>
      <c r="S332" s="169"/>
      <c r="T332" s="169"/>
      <c r="U332" s="169"/>
      <c r="V332" s="169"/>
      <c r="W332" s="169"/>
      <c r="X332" s="169"/>
      <c r="Y332" s="169"/>
      <c r="Z332" s="169"/>
      <c r="AA332" s="169"/>
      <c r="AB332" s="287" t="s">
        <v>457</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3"/>
    </row>
    <row r="333" spans="1:50" ht="22.5" hidden="1" customHeight="1" x14ac:dyDescent="0.15">
      <c r="A333" s="1000"/>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0"/>
      <c r="B334" s="252"/>
      <c r="C334" s="251"/>
      <c r="D334" s="252"/>
      <c r="E334" s="251"/>
      <c r="F334" s="314"/>
      <c r="G334" s="230"/>
      <c r="H334" s="161"/>
      <c r="I334" s="161"/>
      <c r="J334" s="161"/>
      <c r="K334" s="161"/>
      <c r="L334" s="161"/>
      <c r="M334" s="161"/>
      <c r="N334" s="161"/>
      <c r="O334" s="161"/>
      <c r="P334" s="231"/>
      <c r="Q334" s="987"/>
      <c r="R334" s="988"/>
      <c r="S334" s="988"/>
      <c r="T334" s="988"/>
      <c r="U334" s="988"/>
      <c r="V334" s="988"/>
      <c r="W334" s="988"/>
      <c r="X334" s="988"/>
      <c r="Y334" s="988"/>
      <c r="Z334" s="988"/>
      <c r="AA334" s="989"/>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0"/>
      <c r="B335" s="252"/>
      <c r="C335" s="251"/>
      <c r="D335" s="252"/>
      <c r="E335" s="251"/>
      <c r="F335" s="314"/>
      <c r="G335" s="232"/>
      <c r="H335" s="233"/>
      <c r="I335" s="233"/>
      <c r="J335" s="233"/>
      <c r="K335" s="233"/>
      <c r="L335" s="233"/>
      <c r="M335" s="233"/>
      <c r="N335" s="233"/>
      <c r="O335" s="233"/>
      <c r="P335" s="234"/>
      <c r="Q335" s="990"/>
      <c r="R335" s="991"/>
      <c r="S335" s="991"/>
      <c r="T335" s="991"/>
      <c r="U335" s="991"/>
      <c r="V335" s="991"/>
      <c r="W335" s="991"/>
      <c r="X335" s="991"/>
      <c r="Y335" s="991"/>
      <c r="Z335" s="991"/>
      <c r="AA335" s="992"/>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0"/>
      <c r="B336" s="252"/>
      <c r="C336" s="251"/>
      <c r="D336" s="252"/>
      <c r="E336" s="251"/>
      <c r="F336" s="314"/>
      <c r="G336" s="232"/>
      <c r="H336" s="233"/>
      <c r="I336" s="233"/>
      <c r="J336" s="233"/>
      <c r="K336" s="233"/>
      <c r="L336" s="233"/>
      <c r="M336" s="233"/>
      <c r="N336" s="233"/>
      <c r="O336" s="233"/>
      <c r="P336" s="234"/>
      <c r="Q336" s="990"/>
      <c r="R336" s="991"/>
      <c r="S336" s="991"/>
      <c r="T336" s="991"/>
      <c r="U336" s="991"/>
      <c r="V336" s="991"/>
      <c r="W336" s="991"/>
      <c r="X336" s="991"/>
      <c r="Y336" s="991"/>
      <c r="Z336" s="991"/>
      <c r="AA336" s="992"/>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0"/>
      <c r="B337" s="252"/>
      <c r="C337" s="251"/>
      <c r="D337" s="252"/>
      <c r="E337" s="251"/>
      <c r="F337" s="314"/>
      <c r="G337" s="232"/>
      <c r="H337" s="233"/>
      <c r="I337" s="233"/>
      <c r="J337" s="233"/>
      <c r="K337" s="233"/>
      <c r="L337" s="233"/>
      <c r="M337" s="233"/>
      <c r="N337" s="233"/>
      <c r="O337" s="233"/>
      <c r="P337" s="234"/>
      <c r="Q337" s="990"/>
      <c r="R337" s="991"/>
      <c r="S337" s="991"/>
      <c r="T337" s="991"/>
      <c r="U337" s="991"/>
      <c r="V337" s="991"/>
      <c r="W337" s="991"/>
      <c r="X337" s="991"/>
      <c r="Y337" s="991"/>
      <c r="Z337" s="991"/>
      <c r="AA337" s="992"/>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0"/>
      <c r="B338" s="252"/>
      <c r="C338" s="251"/>
      <c r="D338" s="252"/>
      <c r="E338" s="251"/>
      <c r="F338" s="314"/>
      <c r="G338" s="235"/>
      <c r="H338" s="164"/>
      <c r="I338" s="164"/>
      <c r="J338" s="164"/>
      <c r="K338" s="164"/>
      <c r="L338" s="164"/>
      <c r="M338" s="164"/>
      <c r="N338" s="164"/>
      <c r="O338" s="164"/>
      <c r="P338" s="236"/>
      <c r="Q338" s="993"/>
      <c r="R338" s="994"/>
      <c r="S338" s="994"/>
      <c r="T338" s="994"/>
      <c r="U338" s="994"/>
      <c r="V338" s="994"/>
      <c r="W338" s="994"/>
      <c r="X338" s="994"/>
      <c r="Y338" s="994"/>
      <c r="Z338" s="994"/>
      <c r="AA338" s="995"/>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0"/>
      <c r="B339" s="252"/>
      <c r="C339" s="251"/>
      <c r="D339" s="252"/>
      <c r="E339" s="251"/>
      <c r="F339" s="314"/>
      <c r="G339" s="272" t="s">
        <v>371</v>
      </c>
      <c r="H339" s="169"/>
      <c r="I339" s="169"/>
      <c r="J339" s="169"/>
      <c r="K339" s="169"/>
      <c r="L339" s="169"/>
      <c r="M339" s="169"/>
      <c r="N339" s="169"/>
      <c r="O339" s="169"/>
      <c r="P339" s="170"/>
      <c r="Q339" s="176" t="s">
        <v>456</v>
      </c>
      <c r="R339" s="169"/>
      <c r="S339" s="169"/>
      <c r="T339" s="169"/>
      <c r="U339" s="169"/>
      <c r="V339" s="169"/>
      <c r="W339" s="169"/>
      <c r="X339" s="169"/>
      <c r="Y339" s="169"/>
      <c r="Z339" s="169"/>
      <c r="AA339" s="169"/>
      <c r="AB339" s="287" t="s">
        <v>457</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0"/>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0"/>
      <c r="B341" s="252"/>
      <c r="C341" s="251"/>
      <c r="D341" s="252"/>
      <c r="E341" s="251"/>
      <c r="F341" s="314"/>
      <c r="G341" s="230"/>
      <c r="H341" s="161"/>
      <c r="I341" s="161"/>
      <c r="J341" s="161"/>
      <c r="K341" s="161"/>
      <c r="L341" s="161"/>
      <c r="M341" s="161"/>
      <c r="N341" s="161"/>
      <c r="O341" s="161"/>
      <c r="P341" s="231"/>
      <c r="Q341" s="987"/>
      <c r="R341" s="988"/>
      <c r="S341" s="988"/>
      <c r="T341" s="988"/>
      <c r="U341" s="988"/>
      <c r="V341" s="988"/>
      <c r="W341" s="988"/>
      <c r="X341" s="988"/>
      <c r="Y341" s="988"/>
      <c r="Z341" s="988"/>
      <c r="AA341" s="989"/>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0"/>
      <c r="B342" s="252"/>
      <c r="C342" s="251"/>
      <c r="D342" s="252"/>
      <c r="E342" s="251"/>
      <c r="F342" s="314"/>
      <c r="G342" s="232"/>
      <c r="H342" s="233"/>
      <c r="I342" s="233"/>
      <c r="J342" s="233"/>
      <c r="K342" s="233"/>
      <c r="L342" s="233"/>
      <c r="M342" s="233"/>
      <c r="N342" s="233"/>
      <c r="O342" s="233"/>
      <c r="P342" s="234"/>
      <c r="Q342" s="990"/>
      <c r="R342" s="991"/>
      <c r="S342" s="991"/>
      <c r="T342" s="991"/>
      <c r="U342" s="991"/>
      <c r="V342" s="991"/>
      <c r="W342" s="991"/>
      <c r="X342" s="991"/>
      <c r="Y342" s="991"/>
      <c r="Z342" s="991"/>
      <c r="AA342" s="992"/>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0"/>
      <c r="B343" s="252"/>
      <c r="C343" s="251"/>
      <c r="D343" s="252"/>
      <c r="E343" s="251"/>
      <c r="F343" s="314"/>
      <c r="G343" s="232"/>
      <c r="H343" s="233"/>
      <c r="I343" s="233"/>
      <c r="J343" s="233"/>
      <c r="K343" s="233"/>
      <c r="L343" s="233"/>
      <c r="M343" s="233"/>
      <c r="N343" s="233"/>
      <c r="O343" s="233"/>
      <c r="P343" s="234"/>
      <c r="Q343" s="990"/>
      <c r="R343" s="991"/>
      <c r="S343" s="991"/>
      <c r="T343" s="991"/>
      <c r="U343" s="991"/>
      <c r="V343" s="991"/>
      <c r="W343" s="991"/>
      <c r="X343" s="991"/>
      <c r="Y343" s="991"/>
      <c r="Z343" s="991"/>
      <c r="AA343" s="992"/>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0"/>
      <c r="B344" s="252"/>
      <c r="C344" s="251"/>
      <c r="D344" s="252"/>
      <c r="E344" s="251"/>
      <c r="F344" s="314"/>
      <c r="G344" s="232"/>
      <c r="H344" s="233"/>
      <c r="I344" s="233"/>
      <c r="J344" s="233"/>
      <c r="K344" s="233"/>
      <c r="L344" s="233"/>
      <c r="M344" s="233"/>
      <c r="N344" s="233"/>
      <c r="O344" s="233"/>
      <c r="P344" s="234"/>
      <c r="Q344" s="990"/>
      <c r="R344" s="991"/>
      <c r="S344" s="991"/>
      <c r="T344" s="991"/>
      <c r="U344" s="991"/>
      <c r="V344" s="991"/>
      <c r="W344" s="991"/>
      <c r="X344" s="991"/>
      <c r="Y344" s="991"/>
      <c r="Z344" s="991"/>
      <c r="AA344" s="992"/>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0"/>
      <c r="B345" s="252"/>
      <c r="C345" s="251"/>
      <c r="D345" s="252"/>
      <c r="E345" s="251"/>
      <c r="F345" s="314"/>
      <c r="G345" s="235"/>
      <c r="H345" s="164"/>
      <c r="I345" s="164"/>
      <c r="J345" s="164"/>
      <c r="K345" s="164"/>
      <c r="L345" s="164"/>
      <c r="M345" s="164"/>
      <c r="N345" s="164"/>
      <c r="O345" s="164"/>
      <c r="P345" s="236"/>
      <c r="Q345" s="993"/>
      <c r="R345" s="994"/>
      <c r="S345" s="994"/>
      <c r="T345" s="994"/>
      <c r="U345" s="994"/>
      <c r="V345" s="994"/>
      <c r="W345" s="994"/>
      <c r="X345" s="994"/>
      <c r="Y345" s="994"/>
      <c r="Z345" s="994"/>
      <c r="AA345" s="995"/>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0"/>
      <c r="B346" s="252"/>
      <c r="C346" s="251"/>
      <c r="D346" s="252"/>
      <c r="E346" s="251"/>
      <c r="F346" s="314"/>
      <c r="G346" s="272" t="s">
        <v>371</v>
      </c>
      <c r="H346" s="169"/>
      <c r="I346" s="169"/>
      <c r="J346" s="169"/>
      <c r="K346" s="169"/>
      <c r="L346" s="169"/>
      <c r="M346" s="169"/>
      <c r="N346" s="169"/>
      <c r="O346" s="169"/>
      <c r="P346" s="170"/>
      <c r="Q346" s="176" t="s">
        <v>456</v>
      </c>
      <c r="R346" s="169"/>
      <c r="S346" s="169"/>
      <c r="T346" s="169"/>
      <c r="U346" s="169"/>
      <c r="V346" s="169"/>
      <c r="W346" s="169"/>
      <c r="X346" s="169"/>
      <c r="Y346" s="169"/>
      <c r="Z346" s="169"/>
      <c r="AA346" s="169"/>
      <c r="AB346" s="287" t="s">
        <v>457</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0"/>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0"/>
      <c r="B348" s="252"/>
      <c r="C348" s="251"/>
      <c r="D348" s="252"/>
      <c r="E348" s="251"/>
      <c r="F348" s="314"/>
      <c r="G348" s="230"/>
      <c r="H348" s="161"/>
      <c r="I348" s="161"/>
      <c r="J348" s="161"/>
      <c r="K348" s="161"/>
      <c r="L348" s="161"/>
      <c r="M348" s="161"/>
      <c r="N348" s="161"/>
      <c r="O348" s="161"/>
      <c r="P348" s="231"/>
      <c r="Q348" s="987"/>
      <c r="R348" s="988"/>
      <c r="S348" s="988"/>
      <c r="T348" s="988"/>
      <c r="U348" s="988"/>
      <c r="V348" s="988"/>
      <c r="W348" s="988"/>
      <c r="X348" s="988"/>
      <c r="Y348" s="988"/>
      <c r="Z348" s="988"/>
      <c r="AA348" s="989"/>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0"/>
      <c r="B349" s="252"/>
      <c r="C349" s="251"/>
      <c r="D349" s="252"/>
      <c r="E349" s="251"/>
      <c r="F349" s="314"/>
      <c r="G349" s="232"/>
      <c r="H349" s="233"/>
      <c r="I349" s="233"/>
      <c r="J349" s="233"/>
      <c r="K349" s="233"/>
      <c r="L349" s="233"/>
      <c r="M349" s="233"/>
      <c r="N349" s="233"/>
      <c r="O349" s="233"/>
      <c r="P349" s="234"/>
      <c r="Q349" s="990"/>
      <c r="R349" s="991"/>
      <c r="S349" s="991"/>
      <c r="T349" s="991"/>
      <c r="U349" s="991"/>
      <c r="V349" s="991"/>
      <c r="W349" s="991"/>
      <c r="X349" s="991"/>
      <c r="Y349" s="991"/>
      <c r="Z349" s="991"/>
      <c r="AA349" s="992"/>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0"/>
      <c r="B350" s="252"/>
      <c r="C350" s="251"/>
      <c r="D350" s="252"/>
      <c r="E350" s="251"/>
      <c r="F350" s="314"/>
      <c r="G350" s="232"/>
      <c r="H350" s="233"/>
      <c r="I350" s="233"/>
      <c r="J350" s="233"/>
      <c r="K350" s="233"/>
      <c r="L350" s="233"/>
      <c r="M350" s="233"/>
      <c r="N350" s="233"/>
      <c r="O350" s="233"/>
      <c r="P350" s="234"/>
      <c r="Q350" s="990"/>
      <c r="R350" s="991"/>
      <c r="S350" s="991"/>
      <c r="T350" s="991"/>
      <c r="U350" s="991"/>
      <c r="V350" s="991"/>
      <c r="W350" s="991"/>
      <c r="X350" s="991"/>
      <c r="Y350" s="991"/>
      <c r="Z350" s="991"/>
      <c r="AA350" s="992"/>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0"/>
      <c r="B351" s="252"/>
      <c r="C351" s="251"/>
      <c r="D351" s="252"/>
      <c r="E351" s="251"/>
      <c r="F351" s="314"/>
      <c r="G351" s="232"/>
      <c r="H351" s="233"/>
      <c r="I351" s="233"/>
      <c r="J351" s="233"/>
      <c r="K351" s="233"/>
      <c r="L351" s="233"/>
      <c r="M351" s="233"/>
      <c r="N351" s="233"/>
      <c r="O351" s="233"/>
      <c r="P351" s="234"/>
      <c r="Q351" s="990"/>
      <c r="R351" s="991"/>
      <c r="S351" s="991"/>
      <c r="T351" s="991"/>
      <c r="U351" s="991"/>
      <c r="V351" s="991"/>
      <c r="W351" s="991"/>
      <c r="X351" s="991"/>
      <c r="Y351" s="991"/>
      <c r="Z351" s="991"/>
      <c r="AA351" s="992"/>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0"/>
      <c r="B352" s="252"/>
      <c r="C352" s="251"/>
      <c r="D352" s="252"/>
      <c r="E352" s="251"/>
      <c r="F352" s="314"/>
      <c r="G352" s="235"/>
      <c r="H352" s="164"/>
      <c r="I352" s="164"/>
      <c r="J352" s="164"/>
      <c r="K352" s="164"/>
      <c r="L352" s="164"/>
      <c r="M352" s="164"/>
      <c r="N352" s="164"/>
      <c r="O352" s="164"/>
      <c r="P352" s="236"/>
      <c r="Q352" s="993"/>
      <c r="R352" s="994"/>
      <c r="S352" s="994"/>
      <c r="T352" s="994"/>
      <c r="U352" s="994"/>
      <c r="V352" s="994"/>
      <c r="W352" s="994"/>
      <c r="X352" s="994"/>
      <c r="Y352" s="994"/>
      <c r="Z352" s="994"/>
      <c r="AA352" s="995"/>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0"/>
      <c r="B353" s="252"/>
      <c r="C353" s="251"/>
      <c r="D353" s="252"/>
      <c r="E353" s="251"/>
      <c r="F353" s="314"/>
      <c r="G353" s="272" t="s">
        <v>371</v>
      </c>
      <c r="H353" s="169"/>
      <c r="I353" s="169"/>
      <c r="J353" s="169"/>
      <c r="K353" s="169"/>
      <c r="L353" s="169"/>
      <c r="M353" s="169"/>
      <c r="N353" s="169"/>
      <c r="O353" s="169"/>
      <c r="P353" s="170"/>
      <c r="Q353" s="176" t="s">
        <v>456</v>
      </c>
      <c r="R353" s="169"/>
      <c r="S353" s="169"/>
      <c r="T353" s="169"/>
      <c r="U353" s="169"/>
      <c r="V353" s="169"/>
      <c r="W353" s="169"/>
      <c r="X353" s="169"/>
      <c r="Y353" s="169"/>
      <c r="Z353" s="169"/>
      <c r="AA353" s="169"/>
      <c r="AB353" s="287" t="s">
        <v>457</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0"/>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0"/>
      <c r="B355" s="252"/>
      <c r="C355" s="251"/>
      <c r="D355" s="252"/>
      <c r="E355" s="251"/>
      <c r="F355" s="314"/>
      <c r="G355" s="230"/>
      <c r="H355" s="161"/>
      <c r="I355" s="161"/>
      <c r="J355" s="161"/>
      <c r="K355" s="161"/>
      <c r="L355" s="161"/>
      <c r="M355" s="161"/>
      <c r="N355" s="161"/>
      <c r="O355" s="161"/>
      <c r="P355" s="231"/>
      <c r="Q355" s="987"/>
      <c r="R355" s="988"/>
      <c r="S355" s="988"/>
      <c r="T355" s="988"/>
      <c r="U355" s="988"/>
      <c r="V355" s="988"/>
      <c r="W355" s="988"/>
      <c r="X355" s="988"/>
      <c r="Y355" s="988"/>
      <c r="Z355" s="988"/>
      <c r="AA355" s="989"/>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0"/>
      <c r="B356" s="252"/>
      <c r="C356" s="251"/>
      <c r="D356" s="252"/>
      <c r="E356" s="251"/>
      <c r="F356" s="314"/>
      <c r="G356" s="232"/>
      <c r="H356" s="233"/>
      <c r="I356" s="233"/>
      <c r="J356" s="233"/>
      <c r="K356" s="233"/>
      <c r="L356" s="233"/>
      <c r="M356" s="233"/>
      <c r="N356" s="233"/>
      <c r="O356" s="233"/>
      <c r="P356" s="234"/>
      <c r="Q356" s="990"/>
      <c r="R356" s="991"/>
      <c r="S356" s="991"/>
      <c r="T356" s="991"/>
      <c r="U356" s="991"/>
      <c r="V356" s="991"/>
      <c r="W356" s="991"/>
      <c r="X356" s="991"/>
      <c r="Y356" s="991"/>
      <c r="Z356" s="991"/>
      <c r="AA356" s="992"/>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0"/>
      <c r="B357" s="252"/>
      <c r="C357" s="251"/>
      <c r="D357" s="252"/>
      <c r="E357" s="251"/>
      <c r="F357" s="314"/>
      <c r="G357" s="232"/>
      <c r="H357" s="233"/>
      <c r="I357" s="233"/>
      <c r="J357" s="233"/>
      <c r="K357" s="233"/>
      <c r="L357" s="233"/>
      <c r="M357" s="233"/>
      <c r="N357" s="233"/>
      <c r="O357" s="233"/>
      <c r="P357" s="234"/>
      <c r="Q357" s="990"/>
      <c r="R357" s="991"/>
      <c r="S357" s="991"/>
      <c r="T357" s="991"/>
      <c r="U357" s="991"/>
      <c r="V357" s="991"/>
      <c r="W357" s="991"/>
      <c r="X357" s="991"/>
      <c r="Y357" s="991"/>
      <c r="Z357" s="991"/>
      <c r="AA357" s="992"/>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0"/>
      <c r="B358" s="252"/>
      <c r="C358" s="251"/>
      <c r="D358" s="252"/>
      <c r="E358" s="251"/>
      <c r="F358" s="314"/>
      <c r="G358" s="232"/>
      <c r="H358" s="233"/>
      <c r="I358" s="233"/>
      <c r="J358" s="233"/>
      <c r="K358" s="233"/>
      <c r="L358" s="233"/>
      <c r="M358" s="233"/>
      <c r="N358" s="233"/>
      <c r="O358" s="233"/>
      <c r="P358" s="234"/>
      <c r="Q358" s="990"/>
      <c r="R358" s="991"/>
      <c r="S358" s="991"/>
      <c r="T358" s="991"/>
      <c r="U358" s="991"/>
      <c r="V358" s="991"/>
      <c r="W358" s="991"/>
      <c r="X358" s="991"/>
      <c r="Y358" s="991"/>
      <c r="Z358" s="991"/>
      <c r="AA358" s="992"/>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0"/>
      <c r="B359" s="252"/>
      <c r="C359" s="251"/>
      <c r="D359" s="252"/>
      <c r="E359" s="251"/>
      <c r="F359" s="314"/>
      <c r="G359" s="235"/>
      <c r="H359" s="164"/>
      <c r="I359" s="164"/>
      <c r="J359" s="164"/>
      <c r="K359" s="164"/>
      <c r="L359" s="164"/>
      <c r="M359" s="164"/>
      <c r="N359" s="164"/>
      <c r="O359" s="164"/>
      <c r="P359" s="236"/>
      <c r="Q359" s="993"/>
      <c r="R359" s="994"/>
      <c r="S359" s="994"/>
      <c r="T359" s="994"/>
      <c r="U359" s="994"/>
      <c r="V359" s="994"/>
      <c r="W359" s="994"/>
      <c r="X359" s="994"/>
      <c r="Y359" s="994"/>
      <c r="Z359" s="994"/>
      <c r="AA359" s="995"/>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0"/>
      <c r="B360" s="252"/>
      <c r="C360" s="251"/>
      <c r="D360" s="252"/>
      <c r="E360" s="251"/>
      <c r="F360" s="314"/>
      <c r="G360" s="272" t="s">
        <v>371</v>
      </c>
      <c r="H360" s="169"/>
      <c r="I360" s="169"/>
      <c r="J360" s="169"/>
      <c r="K360" s="169"/>
      <c r="L360" s="169"/>
      <c r="M360" s="169"/>
      <c r="N360" s="169"/>
      <c r="O360" s="169"/>
      <c r="P360" s="170"/>
      <c r="Q360" s="176" t="s">
        <v>456</v>
      </c>
      <c r="R360" s="169"/>
      <c r="S360" s="169"/>
      <c r="T360" s="169"/>
      <c r="U360" s="169"/>
      <c r="V360" s="169"/>
      <c r="W360" s="169"/>
      <c r="X360" s="169"/>
      <c r="Y360" s="169"/>
      <c r="Z360" s="169"/>
      <c r="AA360" s="169"/>
      <c r="AB360" s="287" t="s">
        <v>457</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0"/>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0"/>
      <c r="B362" s="252"/>
      <c r="C362" s="251"/>
      <c r="D362" s="252"/>
      <c r="E362" s="251"/>
      <c r="F362" s="314"/>
      <c r="G362" s="230"/>
      <c r="H362" s="161"/>
      <c r="I362" s="161"/>
      <c r="J362" s="161"/>
      <c r="K362" s="161"/>
      <c r="L362" s="161"/>
      <c r="M362" s="161"/>
      <c r="N362" s="161"/>
      <c r="O362" s="161"/>
      <c r="P362" s="231"/>
      <c r="Q362" s="987"/>
      <c r="R362" s="988"/>
      <c r="S362" s="988"/>
      <c r="T362" s="988"/>
      <c r="U362" s="988"/>
      <c r="V362" s="988"/>
      <c r="W362" s="988"/>
      <c r="X362" s="988"/>
      <c r="Y362" s="988"/>
      <c r="Z362" s="988"/>
      <c r="AA362" s="989"/>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0"/>
      <c r="B363" s="252"/>
      <c r="C363" s="251"/>
      <c r="D363" s="252"/>
      <c r="E363" s="251"/>
      <c r="F363" s="314"/>
      <c r="G363" s="232"/>
      <c r="H363" s="233"/>
      <c r="I363" s="233"/>
      <c r="J363" s="233"/>
      <c r="K363" s="233"/>
      <c r="L363" s="233"/>
      <c r="M363" s="233"/>
      <c r="N363" s="233"/>
      <c r="O363" s="233"/>
      <c r="P363" s="234"/>
      <c r="Q363" s="990"/>
      <c r="R363" s="991"/>
      <c r="S363" s="991"/>
      <c r="T363" s="991"/>
      <c r="U363" s="991"/>
      <c r="V363" s="991"/>
      <c r="W363" s="991"/>
      <c r="X363" s="991"/>
      <c r="Y363" s="991"/>
      <c r="Z363" s="991"/>
      <c r="AA363" s="992"/>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0"/>
      <c r="B364" s="252"/>
      <c r="C364" s="251"/>
      <c r="D364" s="252"/>
      <c r="E364" s="251"/>
      <c r="F364" s="314"/>
      <c r="G364" s="232"/>
      <c r="H364" s="233"/>
      <c r="I364" s="233"/>
      <c r="J364" s="233"/>
      <c r="K364" s="233"/>
      <c r="L364" s="233"/>
      <c r="M364" s="233"/>
      <c r="N364" s="233"/>
      <c r="O364" s="233"/>
      <c r="P364" s="234"/>
      <c r="Q364" s="990"/>
      <c r="R364" s="991"/>
      <c r="S364" s="991"/>
      <c r="T364" s="991"/>
      <c r="U364" s="991"/>
      <c r="V364" s="991"/>
      <c r="W364" s="991"/>
      <c r="X364" s="991"/>
      <c r="Y364" s="991"/>
      <c r="Z364" s="991"/>
      <c r="AA364" s="992"/>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0"/>
      <c r="B365" s="252"/>
      <c r="C365" s="251"/>
      <c r="D365" s="252"/>
      <c r="E365" s="251"/>
      <c r="F365" s="314"/>
      <c r="G365" s="232"/>
      <c r="H365" s="233"/>
      <c r="I365" s="233"/>
      <c r="J365" s="233"/>
      <c r="K365" s="233"/>
      <c r="L365" s="233"/>
      <c r="M365" s="233"/>
      <c r="N365" s="233"/>
      <c r="O365" s="233"/>
      <c r="P365" s="234"/>
      <c r="Q365" s="990"/>
      <c r="R365" s="991"/>
      <c r="S365" s="991"/>
      <c r="T365" s="991"/>
      <c r="U365" s="991"/>
      <c r="V365" s="991"/>
      <c r="W365" s="991"/>
      <c r="X365" s="991"/>
      <c r="Y365" s="991"/>
      <c r="Z365" s="991"/>
      <c r="AA365" s="992"/>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0"/>
      <c r="B366" s="252"/>
      <c r="C366" s="251"/>
      <c r="D366" s="252"/>
      <c r="E366" s="315"/>
      <c r="F366" s="316"/>
      <c r="G366" s="235"/>
      <c r="H366" s="164"/>
      <c r="I366" s="164"/>
      <c r="J366" s="164"/>
      <c r="K366" s="164"/>
      <c r="L366" s="164"/>
      <c r="M366" s="164"/>
      <c r="N366" s="164"/>
      <c r="O366" s="164"/>
      <c r="P366" s="236"/>
      <c r="Q366" s="993"/>
      <c r="R366" s="994"/>
      <c r="S366" s="994"/>
      <c r="T366" s="994"/>
      <c r="U366" s="994"/>
      <c r="V366" s="994"/>
      <c r="W366" s="994"/>
      <c r="X366" s="994"/>
      <c r="Y366" s="994"/>
      <c r="Z366" s="994"/>
      <c r="AA366" s="995"/>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0"/>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0"/>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0"/>
      <c r="B369" s="252"/>
      <c r="C369" s="251"/>
      <c r="D369" s="252"/>
      <c r="E369" s="434"/>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5"/>
    </row>
    <row r="370" spans="1:50" ht="45" hidden="1" customHeight="1" x14ac:dyDescent="0.15">
      <c r="A370" s="1000"/>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0"/>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0"/>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1000"/>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0"/>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0"/>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0"/>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1000"/>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0"/>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0"/>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0"/>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1000"/>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0"/>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0"/>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0"/>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1000"/>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0"/>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0"/>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0"/>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1000"/>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0"/>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0"/>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0"/>
      <c r="B392" s="252"/>
      <c r="C392" s="251"/>
      <c r="D392" s="252"/>
      <c r="E392" s="251"/>
      <c r="F392" s="314"/>
      <c r="G392" s="272" t="s">
        <v>371</v>
      </c>
      <c r="H392" s="169"/>
      <c r="I392" s="169"/>
      <c r="J392" s="169"/>
      <c r="K392" s="169"/>
      <c r="L392" s="169"/>
      <c r="M392" s="169"/>
      <c r="N392" s="169"/>
      <c r="O392" s="169"/>
      <c r="P392" s="170"/>
      <c r="Q392" s="176" t="s">
        <v>456</v>
      </c>
      <c r="R392" s="169"/>
      <c r="S392" s="169"/>
      <c r="T392" s="169"/>
      <c r="U392" s="169"/>
      <c r="V392" s="169"/>
      <c r="W392" s="169"/>
      <c r="X392" s="169"/>
      <c r="Y392" s="169"/>
      <c r="Z392" s="169"/>
      <c r="AA392" s="169"/>
      <c r="AB392" s="287" t="s">
        <v>457</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3"/>
    </row>
    <row r="393" spans="1:50" ht="22.5" hidden="1" customHeight="1" x14ac:dyDescent="0.15">
      <c r="A393" s="1000"/>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0"/>
      <c r="B394" s="252"/>
      <c r="C394" s="251"/>
      <c r="D394" s="252"/>
      <c r="E394" s="251"/>
      <c r="F394" s="314"/>
      <c r="G394" s="230"/>
      <c r="H394" s="161"/>
      <c r="I394" s="161"/>
      <c r="J394" s="161"/>
      <c r="K394" s="161"/>
      <c r="L394" s="161"/>
      <c r="M394" s="161"/>
      <c r="N394" s="161"/>
      <c r="O394" s="161"/>
      <c r="P394" s="231"/>
      <c r="Q394" s="987"/>
      <c r="R394" s="988"/>
      <c r="S394" s="988"/>
      <c r="T394" s="988"/>
      <c r="U394" s="988"/>
      <c r="V394" s="988"/>
      <c r="W394" s="988"/>
      <c r="X394" s="988"/>
      <c r="Y394" s="988"/>
      <c r="Z394" s="988"/>
      <c r="AA394" s="989"/>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0"/>
      <c r="B395" s="252"/>
      <c r="C395" s="251"/>
      <c r="D395" s="252"/>
      <c r="E395" s="251"/>
      <c r="F395" s="314"/>
      <c r="G395" s="232"/>
      <c r="H395" s="233"/>
      <c r="I395" s="233"/>
      <c r="J395" s="233"/>
      <c r="K395" s="233"/>
      <c r="L395" s="233"/>
      <c r="M395" s="233"/>
      <c r="N395" s="233"/>
      <c r="O395" s="233"/>
      <c r="P395" s="234"/>
      <c r="Q395" s="990"/>
      <c r="R395" s="991"/>
      <c r="S395" s="991"/>
      <c r="T395" s="991"/>
      <c r="U395" s="991"/>
      <c r="V395" s="991"/>
      <c r="W395" s="991"/>
      <c r="X395" s="991"/>
      <c r="Y395" s="991"/>
      <c r="Z395" s="991"/>
      <c r="AA395" s="992"/>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0"/>
      <c r="B396" s="252"/>
      <c r="C396" s="251"/>
      <c r="D396" s="252"/>
      <c r="E396" s="251"/>
      <c r="F396" s="314"/>
      <c r="G396" s="232"/>
      <c r="H396" s="233"/>
      <c r="I396" s="233"/>
      <c r="J396" s="233"/>
      <c r="K396" s="233"/>
      <c r="L396" s="233"/>
      <c r="M396" s="233"/>
      <c r="N396" s="233"/>
      <c r="O396" s="233"/>
      <c r="P396" s="234"/>
      <c r="Q396" s="990"/>
      <c r="R396" s="991"/>
      <c r="S396" s="991"/>
      <c r="T396" s="991"/>
      <c r="U396" s="991"/>
      <c r="V396" s="991"/>
      <c r="W396" s="991"/>
      <c r="X396" s="991"/>
      <c r="Y396" s="991"/>
      <c r="Z396" s="991"/>
      <c r="AA396" s="992"/>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0"/>
      <c r="B397" s="252"/>
      <c r="C397" s="251"/>
      <c r="D397" s="252"/>
      <c r="E397" s="251"/>
      <c r="F397" s="314"/>
      <c r="G397" s="232"/>
      <c r="H397" s="233"/>
      <c r="I397" s="233"/>
      <c r="J397" s="233"/>
      <c r="K397" s="233"/>
      <c r="L397" s="233"/>
      <c r="M397" s="233"/>
      <c r="N397" s="233"/>
      <c r="O397" s="233"/>
      <c r="P397" s="234"/>
      <c r="Q397" s="990"/>
      <c r="R397" s="991"/>
      <c r="S397" s="991"/>
      <c r="T397" s="991"/>
      <c r="U397" s="991"/>
      <c r="V397" s="991"/>
      <c r="W397" s="991"/>
      <c r="X397" s="991"/>
      <c r="Y397" s="991"/>
      <c r="Z397" s="991"/>
      <c r="AA397" s="992"/>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0"/>
      <c r="B398" s="252"/>
      <c r="C398" s="251"/>
      <c r="D398" s="252"/>
      <c r="E398" s="251"/>
      <c r="F398" s="314"/>
      <c r="G398" s="235"/>
      <c r="H398" s="164"/>
      <c r="I398" s="164"/>
      <c r="J398" s="164"/>
      <c r="K398" s="164"/>
      <c r="L398" s="164"/>
      <c r="M398" s="164"/>
      <c r="N398" s="164"/>
      <c r="O398" s="164"/>
      <c r="P398" s="236"/>
      <c r="Q398" s="993"/>
      <c r="R398" s="994"/>
      <c r="S398" s="994"/>
      <c r="T398" s="994"/>
      <c r="U398" s="994"/>
      <c r="V398" s="994"/>
      <c r="W398" s="994"/>
      <c r="X398" s="994"/>
      <c r="Y398" s="994"/>
      <c r="Z398" s="994"/>
      <c r="AA398" s="995"/>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0"/>
      <c r="B399" s="252"/>
      <c r="C399" s="251"/>
      <c r="D399" s="252"/>
      <c r="E399" s="251"/>
      <c r="F399" s="314"/>
      <c r="G399" s="272" t="s">
        <v>371</v>
      </c>
      <c r="H399" s="169"/>
      <c r="I399" s="169"/>
      <c r="J399" s="169"/>
      <c r="K399" s="169"/>
      <c r="L399" s="169"/>
      <c r="M399" s="169"/>
      <c r="N399" s="169"/>
      <c r="O399" s="169"/>
      <c r="P399" s="170"/>
      <c r="Q399" s="176" t="s">
        <v>456</v>
      </c>
      <c r="R399" s="169"/>
      <c r="S399" s="169"/>
      <c r="T399" s="169"/>
      <c r="U399" s="169"/>
      <c r="V399" s="169"/>
      <c r="W399" s="169"/>
      <c r="X399" s="169"/>
      <c r="Y399" s="169"/>
      <c r="Z399" s="169"/>
      <c r="AA399" s="169"/>
      <c r="AB399" s="287" t="s">
        <v>457</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0"/>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0"/>
      <c r="B401" s="252"/>
      <c r="C401" s="251"/>
      <c r="D401" s="252"/>
      <c r="E401" s="251"/>
      <c r="F401" s="314"/>
      <c r="G401" s="230"/>
      <c r="H401" s="161"/>
      <c r="I401" s="161"/>
      <c r="J401" s="161"/>
      <c r="K401" s="161"/>
      <c r="L401" s="161"/>
      <c r="M401" s="161"/>
      <c r="N401" s="161"/>
      <c r="O401" s="161"/>
      <c r="P401" s="231"/>
      <c r="Q401" s="987"/>
      <c r="R401" s="988"/>
      <c r="S401" s="988"/>
      <c r="T401" s="988"/>
      <c r="U401" s="988"/>
      <c r="V401" s="988"/>
      <c r="W401" s="988"/>
      <c r="X401" s="988"/>
      <c r="Y401" s="988"/>
      <c r="Z401" s="988"/>
      <c r="AA401" s="989"/>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0"/>
      <c r="B402" s="252"/>
      <c r="C402" s="251"/>
      <c r="D402" s="252"/>
      <c r="E402" s="251"/>
      <c r="F402" s="314"/>
      <c r="G402" s="232"/>
      <c r="H402" s="233"/>
      <c r="I402" s="233"/>
      <c r="J402" s="233"/>
      <c r="K402" s="233"/>
      <c r="L402" s="233"/>
      <c r="M402" s="233"/>
      <c r="N402" s="233"/>
      <c r="O402" s="233"/>
      <c r="P402" s="234"/>
      <c r="Q402" s="990"/>
      <c r="R402" s="991"/>
      <c r="S402" s="991"/>
      <c r="T402" s="991"/>
      <c r="U402" s="991"/>
      <c r="V402" s="991"/>
      <c r="W402" s="991"/>
      <c r="X402" s="991"/>
      <c r="Y402" s="991"/>
      <c r="Z402" s="991"/>
      <c r="AA402" s="992"/>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0"/>
      <c r="B403" s="252"/>
      <c r="C403" s="251"/>
      <c r="D403" s="252"/>
      <c r="E403" s="251"/>
      <c r="F403" s="314"/>
      <c r="G403" s="232"/>
      <c r="H403" s="233"/>
      <c r="I403" s="233"/>
      <c r="J403" s="233"/>
      <c r="K403" s="233"/>
      <c r="L403" s="233"/>
      <c r="M403" s="233"/>
      <c r="N403" s="233"/>
      <c r="O403" s="233"/>
      <c r="P403" s="234"/>
      <c r="Q403" s="990"/>
      <c r="R403" s="991"/>
      <c r="S403" s="991"/>
      <c r="T403" s="991"/>
      <c r="U403" s="991"/>
      <c r="V403" s="991"/>
      <c r="W403" s="991"/>
      <c r="X403" s="991"/>
      <c r="Y403" s="991"/>
      <c r="Z403" s="991"/>
      <c r="AA403" s="992"/>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0"/>
      <c r="B404" s="252"/>
      <c r="C404" s="251"/>
      <c r="D404" s="252"/>
      <c r="E404" s="251"/>
      <c r="F404" s="314"/>
      <c r="G404" s="232"/>
      <c r="H404" s="233"/>
      <c r="I404" s="233"/>
      <c r="J404" s="233"/>
      <c r="K404" s="233"/>
      <c r="L404" s="233"/>
      <c r="M404" s="233"/>
      <c r="N404" s="233"/>
      <c r="O404" s="233"/>
      <c r="P404" s="234"/>
      <c r="Q404" s="990"/>
      <c r="R404" s="991"/>
      <c r="S404" s="991"/>
      <c r="T404" s="991"/>
      <c r="U404" s="991"/>
      <c r="V404" s="991"/>
      <c r="W404" s="991"/>
      <c r="X404" s="991"/>
      <c r="Y404" s="991"/>
      <c r="Z404" s="991"/>
      <c r="AA404" s="992"/>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0"/>
      <c r="B405" s="252"/>
      <c r="C405" s="251"/>
      <c r="D405" s="252"/>
      <c r="E405" s="251"/>
      <c r="F405" s="314"/>
      <c r="G405" s="235"/>
      <c r="H405" s="164"/>
      <c r="I405" s="164"/>
      <c r="J405" s="164"/>
      <c r="K405" s="164"/>
      <c r="L405" s="164"/>
      <c r="M405" s="164"/>
      <c r="N405" s="164"/>
      <c r="O405" s="164"/>
      <c r="P405" s="236"/>
      <c r="Q405" s="993"/>
      <c r="R405" s="994"/>
      <c r="S405" s="994"/>
      <c r="T405" s="994"/>
      <c r="U405" s="994"/>
      <c r="V405" s="994"/>
      <c r="W405" s="994"/>
      <c r="X405" s="994"/>
      <c r="Y405" s="994"/>
      <c r="Z405" s="994"/>
      <c r="AA405" s="995"/>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0"/>
      <c r="B406" s="252"/>
      <c r="C406" s="251"/>
      <c r="D406" s="252"/>
      <c r="E406" s="251"/>
      <c r="F406" s="314"/>
      <c r="G406" s="272" t="s">
        <v>371</v>
      </c>
      <c r="H406" s="169"/>
      <c r="I406" s="169"/>
      <c r="J406" s="169"/>
      <c r="K406" s="169"/>
      <c r="L406" s="169"/>
      <c r="M406" s="169"/>
      <c r="N406" s="169"/>
      <c r="O406" s="169"/>
      <c r="P406" s="170"/>
      <c r="Q406" s="176" t="s">
        <v>456</v>
      </c>
      <c r="R406" s="169"/>
      <c r="S406" s="169"/>
      <c r="T406" s="169"/>
      <c r="U406" s="169"/>
      <c r="V406" s="169"/>
      <c r="W406" s="169"/>
      <c r="X406" s="169"/>
      <c r="Y406" s="169"/>
      <c r="Z406" s="169"/>
      <c r="AA406" s="169"/>
      <c r="AB406" s="287" t="s">
        <v>457</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0"/>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0"/>
      <c r="B408" s="252"/>
      <c r="C408" s="251"/>
      <c r="D408" s="252"/>
      <c r="E408" s="251"/>
      <c r="F408" s="314"/>
      <c r="G408" s="230"/>
      <c r="H408" s="161"/>
      <c r="I408" s="161"/>
      <c r="J408" s="161"/>
      <c r="K408" s="161"/>
      <c r="L408" s="161"/>
      <c r="M408" s="161"/>
      <c r="N408" s="161"/>
      <c r="O408" s="161"/>
      <c r="P408" s="231"/>
      <c r="Q408" s="987"/>
      <c r="R408" s="988"/>
      <c r="S408" s="988"/>
      <c r="T408" s="988"/>
      <c r="U408" s="988"/>
      <c r="V408" s="988"/>
      <c r="W408" s="988"/>
      <c r="X408" s="988"/>
      <c r="Y408" s="988"/>
      <c r="Z408" s="988"/>
      <c r="AA408" s="989"/>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0"/>
      <c r="B409" s="252"/>
      <c r="C409" s="251"/>
      <c r="D409" s="252"/>
      <c r="E409" s="251"/>
      <c r="F409" s="314"/>
      <c r="G409" s="232"/>
      <c r="H409" s="233"/>
      <c r="I409" s="233"/>
      <c r="J409" s="233"/>
      <c r="K409" s="233"/>
      <c r="L409" s="233"/>
      <c r="M409" s="233"/>
      <c r="N409" s="233"/>
      <c r="O409" s="233"/>
      <c r="P409" s="234"/>
      <c r="Q409" s="990"/>
      <c r="R409" s="991"/>
      <c r="S409" s="991"/>
      <c r="T409" s="991"/>
      <c r="U409" s="991"/>
      <c r="V409" s="991"/>
      <c r="W409" s="991"/>
      <c r="X409" s="991"/>
      <c r="Y409" s="991"/>
      <c r="Z409" s="991"/>
      <c r="AA409" s="992"/>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0"/>
      <c r="B410" s="252"/>
      <c r="C410" s="251"/>
      <c r="D410" s="252"/>
      <c r="E410" s="251"/>
      <c r="F410" s="314"/>
      <c r="G410" s="232"/>
      <c r="H410" s="233"/>
      <c r="I410" s="233"/>
      <c r="J410" s="233"/>
      <c r="K410" s="233"/>
      <c r="L410" s="233"/>
      <c r="M410" s="233"/>
      <c r="N410" s="233"/>
      <c r="O410" s="233"/>
      <c r="P410" s="234"/>
      <c r="Q410" s="990"/>
      <c r="R410" s="991"/>
      <c r="S410" s="991"/>
      <c r="T410" s="991"/>
      <c r="U410" s="991"/>
      <c r="V410" s="991"/>
      <c r="W410" s="991"/>
      <c r="X410" s="991"/>
      <c r="Y410" s="991"/>
      <c r="Z410" s="991"/>
      <c r="AA410" s="992"/>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0"/>
      <c r="B411" s="252"/>
      <c r="C411" s="251"/>
      <c r="D411" s="252"/>
      <c r="E411" s="251"/>
      <c r="F411" s="314"/>
      <c r="G411" s="232"/>
      <c r="H411" s="233"/>
      <c r="I411" s="233"/>
      <c r="J411" s="233"/>
      <c r="K411" s="233"/>
      <c r="L411" s="233"/>
      <c r="M411" s="233"/>
      <c r="N411" s="233"/>
      <c r="O411" s="233"/>
      <c r="P411" s="234"/>
      <c r="Q411" s="990"/>
      <c r="R411" s="991"/>
      <c r="S411" s="991"/>
      <c r="T411" s="991"/>
      <c r="U411" s="991"/>
      <c r="V411" s="991"/>
      <c r="W411" s="991"/>
      <c r="X411" s="991"/>
      <c r="Y411" s="991"/>
      <c r="Z411" s="991"/>
      <c r="AA411" s="992"/>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0"/>
      <c r="B412" s="252"/>
      <c r="C412" s="251"/>
      <c r="D412" s="252"/>
      <c r="E412" s="251"/>
      <c r="F412" s="314"/>
      <c r="G412" s="235"/>
      <c r="H412" s="164"/>
      <c r="I412" s="164"/>
      <c r="J412" s="164"/>
      <c r="K412" s="164"/>
      <c r="L412" s="164"/>
      <c r="M412" s="164"/>
      <c r="N412" s="164"/>
      <c r="O412" s="164"/>
      <c r="P412" s="236"/>
      <c r="Q412" s="993"/>
      <c r="R412" s="994"/>
      <c r="S412" s="994"/>
      <c r="T412" s="994"/>
      <c r="U412" s="994"/>
      <c r="V412" s="994"/>
      <c r="W412" s="994"/>
      <c r="X412" s="994"/>
      <c r="Y412" s="994"/>
      <c r="Z412" s="994"/>
      <c r="AA412" s="995"/>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0"/>
      <c r="B413" s="252"/>
      <c r="C413" s="251"/>
      <c r="D413" s="252"/>
      <c r="E413" s="251"/>
      <c r="F413" s="314"/>
      <c r="G413" s="272" t="s">
        <v>371</v>
      </c>
      <c r="H413" s="169"/>
      <c r="I413" s="169"/>
      <c r="J413" s="169"/>
      <c r="K413" s="169"/>
      <c r="L413" s="169"/>
      <c r="M413" s="169"/>
      <c r="N413" s="169"/>
      <c r="O413" s="169"/>
      <c r="P413" s="170"/>
      <c r="Q413" s="176" t="s">
        <v>456</v>
      </c>
      <c r="R413" s="169"/>
      <c r="S413" s="169"/>
      <c r="T413" s="169"/>
      <c r="U413" s="169"/>
      <c r="V413" s="169"/>
      <c r="W413" s="169"/>
      <c r="X413" s="169"/>
      <c r="Y413" s="169"/>
      <c r="Z413" s="169"/>
      <c r="AA413" s="169"/>
      <c r="AB413" s="287" t="s">
        <v>457</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0"/>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0"/>
      <c r="B415" s="252"/>
      <c r="C415" s="251"/>
      <c r="D415" s="252"/>
      <c r="E415" s="251"/>
      <c r="F415" s="314"/>
      <c r="G415" s="230"/>
      <c r="H415" s="161"/>
      <c r="I415" s="161"/>
      <c r="J415" s="161"/>
      <c r="K415" s="161"/>
      <c r="L415" s="161"/>
      <c r="M415" s="161"/>
      <c r="N415" s="161"/>
      <c r="O415" s="161"/>
      <c r="P415" s="231"/>
      <c r="Q415" s="987"/>
      <c r="R415" s="988"/>
      <c r="S415" s="988"/>
      <c r="T415" s="988"/>
      <c r="U415" s="988"/>
      <c r="V415" s="988"/>
      <c r="W415" s="988"/>
      <c r="X415" s="988"/>
      <c r="Y415" s="988"/>
      <c r="Z415" s="988"/>
      <c r="AA415" s="989"/>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0"/>
      <c r="B416" s="252"/>
      <c r="C416" s="251"/>
      <c r="D416" s="252"/>
      <c r="E416" s="251"/>
      <c r="F416" s="314"/>
      <c r="G416" s="232"/>
      <c r="H416" s="233"/>
      <c r="I416" s="233"/>
      <c r="J416" s="233"/>
      <c r="K416" s="233"/>
      <c r="L416" s="233"/>
      <c r="M416" s="233"/>
      <c r="N416" s="233"/>
      <c r="O416" s="233"/>
      <c r="P416" s="234"/>
      <c r="Q416" s="990"/>
      <c r="R416" s="991"/>
      <c r="S416" s="991"/>
      <c r="T416" s="991"/>
      <c r="U416" s="991"/>
      <c r="V416" s="991"/>
      <c r="W416" s="991"/>
      <c r="X416" s="991"/>
      <c r="Y416" s="991"/>
      <c r="Z416" s="991"/>
      <c r="AA416" s="992"/>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0"/>
      <c r="B417" s="252"/>
      <c r="C417" s="251"/>
      <c r="D417" s="252"/>
      <c r="E417" s="251"/>
      <c r="F417" s="314"/>
      <c r="G417" s="232"/>
      <c r="H417" s="233"/>
      <c r="I417" s="233"/>
      <c r="J417" s="233"/>
      <c r="K417" s="233"/>
      <c r="L417" s="233"/>
      <c r="M417" s="233"/>
      <c r="N417" s="233"/>
      <c r="O417" s="233"/>
      <c r="P417" s="234"/>
      <c r="Q417" s="990"/>
      <c r="R417" s="991"/>
      <c r="S417" s="991"/>
      <c r="T417" s="991"/>
      <c r="U417" s="991"/>
      <c r="V417" s="991"/>
      <c r="W417" s="991"/>
      <c r="X417" s="991"/>
      <c r="Y417" s="991"/>
      <c r="Z417" s="991"/>
      <c r="AA417" s="992"/>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0"/>
      <c r="B418" s="252"/>
      <c r="C418" s="251"/>
      <c r="D418" s="252"/>
      <c r="E418" s="251"/>
      <c r="F418" s="314"/>
      <c r="G418" s="232"/>
      <c r="H418" s="233"/>
      <c r="I418" s="233"/>
      <c r="J418" s="233"/>
      <c r="K418" s="233"/>
      <c r="L418" s="233"/>
      <c r="M418" s="233"/>
      <c r="N418" s="233"/>
      <c r="O418" s="233"/>
      <c r="P418" s="234"/>
      <c r="Q418" s="990"/>
      <c r="R418" s="991"/>
      <c r="S418" s="991"/>
      <c r="T418" s="991"/>
      <c r="U418" s="991"/>
      <c r="V418" s="991"/>
      <c r="W418" s="991"/>
      <c r="X418" s="991"/>
      <c r="Y418" s="991"/>
      <c r="Z418" s="991"/>
      <c r="AA418" s="992"/>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0"/>
      <c r="B419" s="252"/>
      <c r="C419" s="251"/>
      <c r="D419" s="252"/>
      <c r="E419" s="251"/>
      <c r="F419" s="314"/>
      <c r="G419" s="235"/>
      <c r="H419" s="164"/>
      <c r="I419" s="164"/>
      <c r="J419" s="164"/>
      <c r="K419" s="164"/>
      <c r="L419" s="164"/>
      <c r="M419" s="164"/>
      <c r="N419" s="164"/>
      <c r="O419" s="164"/>
      <c r="P419" s="236"/>
      <c r="Q419" s="993"/>
      <c r="R419" s="994"/>
      <c r="S419" s="994"/>
      <c r="T419" s="994"/>
      <c r="U419" s="994"/>
      <c r="V419" s="994"/>
      <c r="W419" s="994"/>
      <c r="X419" s="994"/>
      <c r="Y419" s="994"/>
      <c r="Z419" s="994"/>
      <c r="AA419" s="995"/>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0"/>
      <c r="B420" s="252"/>
      <c r="C420" s="251"/>
      <c r="D420" s="252"/>
      <c r="E420" s="251"/>
      <c r="F420" s="314"/>
      <c r="G420" s="272" t="s">
        <v>371</v>
      </c>
      <c r="H420" s="169"/>
      <c r="I420" s="169"/>
      <c r="J420" s="169"/>
      <c r="K420" s="169"/>
      <c r="L420" s="169"/>
      <c r="M420" s="169"/>
      <c r="N420" s="169"/>
      <c r="O420" s="169"/>
      <c r="P420" s="170"/>
      <c r="Q420" s="176" t="s">
        <v>456</v>
      </c>
      <c r="R420" s="169"/>
      <c r="S420" s="169"/>
      <c r="T420" s="169"/>
      <c r="U420" s="169"/>
      <c r="V420" s="169"/>
      <c r="W420" s="169"/>
      <c r="X420" s="169"/>
      <c r="Y420" s="169"/>
      <c r="Z420" s="169"/>
      <c r="AA420" s="169"/>
      <c r="AB420" s="287" t="s">
        <v>457</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0"/>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0"/>
      <c r="B422" s="252"/>
      <c r="C422" s="251"/>
      <c r="D422" s="252"/>
      <c r="E422" s="251"/>
      <c r="F422" s="314"/>
      <c r="G422" s="230"/>
      <c r="H422" s="161"/>
      <c r="I422" s="161"/>
      <c r="J422" s="161"/>
      <c r="K422" s="161"/>
      <c r="L422" s="161"/>
      <c r="M422" s="161"/>
      <c r="N422" s="161"/>
      <c r="O422" s="161"/>
      <c r="P422" s="231"/>
      <c r="Q422" s="987"/>
      <c r="R422" s="988"/>
      <c r="S422" s="988"/>
      <c r="T422" s="988"/>
      <c r="U422" s="988"/>
      <c r="V422" s="988"/>
      <c r="W422" s="988"/>
      <c r="X422" s="988"/>
      <c r="Y422" s="988"/>
      <c r="Z422" s="988"/>
      <c r="AA422" s="989"/>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0"/>
      <c r="B423" s="252"/>
      <c r="C423" s="251"/>
      <c r="D423" s="252"/>
      <c r="E423" s="251"/>
      <c r="F423" s="314"/>
      <c r="G423" s="232"/>
      <c r="H423" s="233"/>
      <c r="I423" s="233"/>
      <c r="J423" s="233"/>
      <c r="K423" s="233"/>
      <c r="L423" s="233"/>
      <c r="M423" s="233"/>
      <c r="N423" s="233"/>
      <c r="O423" s="233"/>
      <c r="P423" s="234"/>
      <c r="Q423" s="990"/>
      <c r="R423" s="991"/>
      <c r="S423" s="991"/>
      <c r="T423" s="991"/>
      <c r="U423" s="991"/>
      <c r="V423" s="991"/>
      <c r="W423" s="991"/>
      <c r="X423" s="991"/>
      <c r="Y423" s="991"/>
      <c r="Z423" s="991"/>
      <c r="AA423" s="992"/>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0"/>
      <c r="B424" s="252"/>
      <c r="C424" s="251"/>
      <c r="D424" s="252"/>
      <c r="E424" s="251"/>
      <c r="F424" s="314"/>
      <c r="G424" s="232"/>
      <c r="H424" s="233"/>
      <c r="I424" s="233"/>
      <c r="J424" s="233"/>
      <c r="K424" s="233"/>
      <c r="L424" s="233"/>
      <c r="M424" s="233"/>
      <c r="N424" s="233"/>
      <c r="O424" s="233"/>
      <c r="P424" s="234"/>
      <c r="Q424" s="990"/>
      <c r="R424" s="991"/>
      <c r="S424" s="991"/>
      <c r="T424" s="991"/>
      <c r="U424" s="991"/>
      <c r="V424" s="991"/>
      <c r="W424" s="991"/>
      <c r="X424" s="991"/>
      <c r="Y424" s="991"/>
      <c r="Z424" s="991"/>
      <c r="AA424" s="992"/>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0"/>
      <c r="B425" s="252"/>
      <c r="C425" s="251"/>
      <c r="D425" s="252"/>
      <c r="E425" s="251"/>
      <c r="F425" s="314"/>
      <c r="G425" s="232"/>
      <c r="H425" s="233"/>
      <c r="I425" s="233"/>
      <c r="J425" s="233"/>
      <c r="K425" s="233"/>
      <c r="L425" s="233"/>
      <c r="M425" s="233"/>
      <c r="N425" s="233"/>
      <c r="O425" s="233"/>
      <c r="P425" s="234"/>
      <c r="Q425" s="990"/>
      <c r="R425" s="991"/>
      <c r="S425" s="991"/>
      <c r="T425" s="991"/>
      <c r="U425" s="991"/>
      <c r="V425" s="991"/>
      <c r="W425" s="991"/>
      <c r="X425" s="991"/>
      <c r="Y425" s="991"/>
      <c r="Z425" s="991"/>
      <c r="AA425" s="992"/>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0"/>
      <c r="B426" s="252"/>
      <c r="C426" s="251"/>
      <c r="D426" s="252"/>
      <c r="E426" s="315"/>
      <c r="F426" s="316"/>
      <c r="G426" s="235"/>
      <c r="H426" s="164"/>
      <c r="I426" s="164"/>
      <c r="J426" s="164"/>
      <c r="K426" s="164"/>
      <c r="L426" s="164"/>
      <c r="M426" s="164"/>
      <c r="N426" s="164"/>
      <c r="O426" s="164"/>
      <c r="P426" s="236"/>
      <c r="Q426" s="993"/>
      <c r="R426" s="994"/>
      <c r="S426" s="994"/>
      <c r="T426" s="994"/>
      <c r="U426" s="994"/>
      <c r="V426" s="994"/>
      <c r="W426" s="994"/>
      <c r="X426" s="994"/>
      <c r="Y426" s="994"/>
      <c r="Z426" s="994"/>
      <c r="AA426" s="995"/>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0"/>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0"/>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0"/>
      <c r="B429" s="252"/>
      <c r="C429" s="315"/>
      <c r="D429" s="99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0"/>
      <c r="B430" s="252"/>
      <c r="C430" s="249" t="s">
        <v>558</v>
      </c>
      <c r="D430" s="250"/>
      <c r="E430" s="238" t="s">
        <v>542</v>
      </c>
      <c r="F430" s="454"/>
      <c r="G430" s="240" t="s">
        <v>374</v>
      </c>
      <c r="H430" s="158"/>
      <c r="I430" s="158"/>
      <c r="J430" s="241" t="s">
        <v>681</v>
      </c>
      <c r="K430" s="242"/>
      <c r="L430" s="242"/>
      <c r="M430" s="242"/>
      <c r="N430" s="242"/>
      <c r="O430" s="242"/>
      <c r="P430" s="242"/>
      <c r="Q430" s="242"/>
      <c r="R430" s="242"/>
      <c r="S430" s="242"/>
      <c r="T430" s="243"/>
      <c r="U430" s="244" t="s">
        <v>682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0"/>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1000"/>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685</v>
      </c>
      <c r="AF432" s="136"/>
      <c r="AG432" s="137" t="s">
        <v>355</v>
      </c>
      <c r="AH432" s="172"/>
      <c r="AI432" s="182"/>
      <c r="AJ432" s="182"/>
      <c r="AK432" s="182"/>
      <c r="AL432" s="177"/>
      <c r="AM432" s="182"/>
      <c r="AN432" s="182"/>
      <c r="AO432" s="182"/>
      <c r="AP432" s="177"/>
      <c r="AQ432" s="217" t="s">
        <v>679</v>
      </c>
      <c r="AR432" s="136"/>
      <c r="AS432" s="137" t="s">
        <v>355</v>
      </c>
      <c r="AT432" s="172"/>
      <c r="AU432" s="136" t="s">
        <v>679</v>
      </c>
      <c r="AV432" s="136"/>
      <c r="AW432" s="137" t="s">
        <v>300</v>
      </c>
      <c r="AX432" s="138"/>
    </row>
    <row r="433" spans="1:50" ht="23.25" customHeight="1" x14ac:dyDescent="0.15">
      <c r="A433" s="1000"/>
      <c r="B433" s="252"/>
      <c r="C433" s="251"/>
      <c r="D433" s="252"/>
      <c r="E433" s="166"/>
      <c r="F433" s="167"/>
      <c r="G433" s="230" t="s">
        <v>681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684</v>
      </c>
      <c r="AC433" s="133"/>
      <c r="AD433" s="133"/>
      <c r="AE433" s="111" t="s">
        <v>679</v>
      </c>
      <c r="AF433" s="112"/>
      <c r="AG433" s="112"/>
      <c r="AH433" s="112"/>
      <c r="AI433" s="111" t="s">
        <v>679</v>
      </c>
      <c r="AJ433" s="112"/>
      <c r="AK433" s="112"/>
      <c r="AL433" s="112"/>
      <c r="AM433" s="111" t="s">
        <v>679</v>
      </c>
      <c r="AN433" s="112"/>
      <c r="AO433" s="112"/>
      <c r="AP433" s="113"/>
      <c r="AQ433" s="111" t="s">
        <v>679</v>
      </c>
      <c r="AR433" s="112"/>
      <c r="AS433" s="112"/>
      <c r="AT433" s="113"/>
      <c r="AU433" s="112" t="s">
        <v>679</v>
      </c>
      <c r="AV433" s="112"/>
      <c r="AW433" s="112"/>
      <c r="AX433" s="222"/>
    </row>
    <row r="434" spans="1:50" ht="23.25" customHeight="1" x14ac:dyDescent="0.15">
      <c r="A434" s="1000"/>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679</v>
      </c>
      <c r="AC434" s="221"/>
      <c r="AD434" s="221"/>
      <c r="AE434" s="111" t="s">
        <v>679</v>
      </c>
      <c r="AF434" s="112"/>
      <c r="AG434" s="112"/>
      <c r="AH434" s="113"/>
      <c r="AI434" s="111" t="s">
        <v>679</v>
      </c>
      <c r="AJ434" s="112"/>
      <c r="AK434" s="112"/>
      <c r="AL434" s="112"/>
      <c r="AM434" s="111" t="s">
        <v>679</v>
      </c>
      <c r="AN434" s="112"/>
      <c r="AO434" s="112"/>
      <c r="AP434" s="113"/>
      <c r="AQ434" s="111" t="s">
        <v>679</v>
      </c>
      <c r="AR434" s="112"/>
      <c r="AS434" s="112"/>
      <c r="AT434" s="113"/>
      <c r="AU434" s="112" t="s">
        <v>679</v>
      </c>
      <c r="AV434" s="112"/>
      <c r="AW434" s="112"/>
      <c r="AX434" s="222"/>
    </row>
    <row r="435" spans="1:50" ht="23.25" customHeight="1" x14ac:dyDescent="0.15">
      <c r="A435" s="1000"/>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679</v>
      </c>
      <c r="AF435" s="112"/>
      <c r="AG435" s="112"/>
      <c r="AH435" s="113"/>
      <c r="AI435" s="111" t="s">
        <v>679</v>
      </c>
      <c r="AJ435" s="112"/>
      <c r="AK435" s="112"/>
      <c r="AL435" s="112"/>
      <c r="AM435" s="111" t="s">
        <v>681</v>
      </c>
      <c r="AN435" s="112"/>
      <c r="AO435" s="112"/>
      <c r="AP435" s="113"/>
      <c r="AQ435" s="111" t="s">
        <v>681</v>
      </c>
      <c r="AR435" s="112"/>
      <c r="AS435" s="112"/>
      <c r="AT435" s="113"/>
      <c r="AU435" s="112" t="s">
        <v>679</v>
      </c>
      <c r="AV435" s="112"/>
      <c r="AW435" s="112"/>
      <c r="AX435" s="222"/>
    </row>
    <row r="436" spans="1:50" ht="18.75" hidden="1" customHeight="1" x14ac:dyDescent="0.15">
      <c r="A436" s="1000"/>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1000"/>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0"/>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0"/>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0"/>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0"/>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1000"/>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0"/>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0"/>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0"/>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0"/>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1000"/>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0"/>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0"/>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0"/>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0"/>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1000"/>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0"/>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0"/>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0"/>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0"/>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1000"/>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679</v>
      </c>
      <c r="AF457" s="136"/>
      <c r="AG457" s="137" t="s">
        <v>355</v>
      </c>
      <c r="AH457" s="172"/>
      <c r="AI457" s="182"/>
      <c r="AJ457" s="182"/>
      <c r="AK457" s="182"/>
      <c r="AL457" s="177"/>
      <c r="AM457" s="182"/>
      <c r="AN457" s="182"/>
      <c r="AO457" s="182"/>
      <c r="AP457" s="177"/>
      <c r="AQ457" s="217" t="s">
        <v>679</v>
      </c>
      <c r="AR457" s="136"/>
      <c r="AS457" s="137" t="s">
        <v>355</v>
      </c>
      <c r="AT457" s="172"/>
      <c r="AU457" s="136" t="s">
        <v>679</v>
      </c>
      <c r="AV457" s="136"/>
      <c r="AW457" s="137" t="s">
        <v>300</v>
      </c>
      <c r="AX457" s="138"/>
    </row>
    <row r="458" spans="1:50" ht="23.25" customHeight="1" x14ac:dyDescent="0.15">
      <c r="A458" s="1000"/>
      <c r="B458" s="252"/>
      <c r="C458" s="251"/>
      <c r="D458" s="252"/>
      <c r="E458" s="166"/>
      <c r="F458" s="167"/>
      <c r="G458" s="230" t="s">
        <v>679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679</v>
      </c>
      <c r="AC458" s="133"/>
      <c r="AD458" s="133"/>
      <c r="AE458" s="111" t="s">
        <v>679</v>
      </c>
      <c r="AF458" s="112"/>
      <c r="AG458" s="112"/>
      <c r="AH458" s="112"/>
      <c r="AI458" s="111" t="s">
        <v>679</v>
      </c>
      <c r="AJ458" s="112"/>
      <c r="AK458" s="112"/>
      <c r="AL458" s="112"/>
      <c r="AM458" s="111" t="s">
        <v>681</v>
      </c>
      <c r="AN458" s="112"/>
      <c r="AO458" s="112"/>
      <c r="AP458" s="113"/>
      <c r="AQ458" s="111" t="s">
        <v>679</v>
      </c>
      <c r="AR458" s="112"/>
      <c r="AS458" s="112"/>
      <c r="AT458" s="113"/>
      <c r="AU458" s="112" t="s">
        <v>679</v>
      </c>
      <c r="AV458" s="112"/>
      <c r="AW458" s="112"/>
      <c r="AX458" s="222"/>
    </row>
    <row r="459" spans="1:50" ht="23.25" customHeight="1" x14ac:dyDescent="0.15">
      <c r="A459" s="1000"/>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679</v>
      </c>
      <c r="AC459" s="221"/>
      <c r="AD459" s="221"/>
      <c r="AE459" s="111" t="s">
        <v>679</v>
      </c>
      <c r="AF459" s="112"/>
      <c r="AG459" s="112"/>
      <c r="AH459" s="113"/>
      <c r="AI459" s="111" t="s">
        <v>679</v>
      </c>
      <c r="AJ459" s="112"/>
      <c r="AK459" s="112"/>
      <c r="AL459" s="112"/>
      <c r="AM459" s="111" t="s">
        <v>679</v>
      </c>
      <c r="AN459" s="112"/>
      <c r="AO459" s="112"/>
      <c r="AP459" s="113"/>
      <c r="AQ459" s="111" t="s">
        <v>679</v>
      </c>
      <c r="AR459" s="112"/>
      <c r="AS459" s="112"/>
      <c r="AT459" s="113"/>
      <c r="AU459" s="112" t="s">
        <v>679</v>
      </c>
      <c r="AV459" s="112"/>
      <c r="AW459" s="112"/>
      <c r="AX459" s="222"/>
    </row>
    <row r="460" spans="1:50" ht="23.25" customHeight="1" x14ac:dyDescent="0.15">
      <c r="A460" s="1000"/>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680</v>
      </c>
      <c r="AF460" s="112"/>
      <c r="AG460" s="112"/>
      <c r="AH460" s="113"/>
      <c r="AI460" s="111" t="s">
        <v>686</v>
      </c>
      <c r="AJ460" s="112"/>
      <c r="AK460" s="112"/>
      <c r="AL460" s="112"/>
      <c r="AM460" s="111" t="s">
        <v>679</v>
      </c>
      <c r="AN460" s="112"/>
      <c r="AO460" s="112"/>
      <c r="AP460" s="113"/>
      <c r="AQ460" s="111" t="s">
        <v>679</v>
      </c>
      <c r="AR460" s="112"/>
      <c r="AS460" s="112"/>
      <c r="AT460" s="113"/>
      <c r="AU460" s="112" t="s">
        <v>679</v>
      </c>
      <c r="AV460" s="112"/>
      <c r="AW460" s="112"/>
      <c r="AX460" s="222"/>
    </row>
    <row r="461" spans="1:50" ht="18.75" hidden="1" customHeight="1" x14ac:dyDescent="0.15">
      <c r="A461" s="1000"/>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1000"/>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0"/>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0"/>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0"/>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0"/>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1000"/>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0"/>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0"/>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0"/>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0"/>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1000"/>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0"/>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0"/>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0"/>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0"/>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1000"/>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0"/>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0"/>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0"/>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0"/>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0"/>
      <c r="B482" s="252"/>
      <c r="C482" s="251"/>
      <c r="D482" s="252"/>
      <c r="E482" s="160" t="s">
        <v>679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0"/>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0"/>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0"/>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1000"/>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0"/>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0"/>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0"/>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0"/>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1000"/>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0"/>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0"/>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0"/>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0"/>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1000"/>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0"/>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0"/>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0"/>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0"/>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1000"/>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0"/>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0"/>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0"/>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0"/>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1000"/>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0"/>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0"/>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0"/>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0"/>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1000"/>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0"/>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0"/>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0"/>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0"/>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1000"/>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0"/>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0"/>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0"/>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0"/>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1000"/>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0"/>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0"/>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0"/>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0"/>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1000"/>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0"/>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0"/>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0"/>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0"/>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1000"/>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0"/>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0"/>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0"/>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0"/>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0"/>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0"/>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0"/>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0"/>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1000"/>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0"/>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0"/>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0"/>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0"/>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1000"/>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0"/>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0"/>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0"/>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0"/>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1000"/>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0"/>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0"/>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0"/>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0"/>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1000"/>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0"/>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0"/>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0"/>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0"/>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1000"/>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0"/>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0"/>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0"/>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0"/>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1000"/>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0"/>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0"/>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0"/>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0"/>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1000"/>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0"/>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0"/>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0"/>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0"/>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1000"/>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0"/>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0"/>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0"/>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0"/>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1000"/>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0"/>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0"/>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0"/>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0"/>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1000"/>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0"/>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0"/>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0"/>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0"/>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0"/>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0"/>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0"/>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0"/>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1000"/>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0"/>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0"/>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0"/>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0"/>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1000"/>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0"/>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0"/>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0"/>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0"/>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1000"/>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0"/>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0"/>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0"/>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0"/>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1000"/>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0"/>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0"/>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0"/>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0"/>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1000"/>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0"/>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0"/>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0"/>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0"/>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1000"/>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0"/>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0"/>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0"/>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0"/>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1000"/>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0"/>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0"/>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0"/>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0"/>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1000"/>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0"/>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0"/>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0"/>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0"/>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1000"/>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0"/>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0"/>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0"/>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0"/>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1000"/>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0"/>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0"/>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0"/>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0"/>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0"/>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0"/>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0"/>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0"/>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1000"/>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0"/>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0"/>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0"/>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0"/>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1000"/>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0"/>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0"/>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0"/>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0"/>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1000"/>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0"/>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0"/>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0"/>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0"/>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1000"/>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0"/>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0"/>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0"/>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0"/>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1000"/>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0"/>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0"/>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0"/>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0"/>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1000"/>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0"/>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0"/>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0"/>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0"/>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1000"/>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0"/>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0"/>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0"/>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0"/>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1000"/>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0"/>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0"/>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0"/>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0"/>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1000"/>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0"/>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0"/>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0"/>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0"/>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1000"/>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0"/>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0"/>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0"/>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0"/>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0"/>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1"/>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89"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0"/>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46.5" customHeight="1" x14ac:dyDescent="0.15">
      <c r="A702" s="535" t="s">
        <v>259</v>
      </c>
      <c r="B702" s="536"/>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1" t="s">
        <v>566</v>
      </c>
      <c r="AE702" s="902"/>
      <c r="AF702" s="902"/>
      <c r="AG702" s="891" t="s">
        <v>614</v>
      </c>
      <c r="AH702" s="892"/>
      <c r="AI702" s="892"/>
      <c r="AJ702" s="892"/>
      <c r="AK702" s="892"/>
      <c r="AL702" s="892"/>
      <c r="AM702" s="892"/>
      <c r="AN702" s="892"/>
      <c r="AO702" s="892"/>
      <c r="AP702" s="892"/>
      <c r="AQ702" s="892"/>
      <c r="AR702" s="892"/>
      <c r="AS702" s="892"/>
      <c r="AT702" s="892"/>
      <c r="AU702" s="892"/>
      <c r="AV702" s="892"/>
      <c r="AW702" s="892"/>
      <c r="AX702" s="893"/>
    </row>
    <row r="703" spans="1:50" ht="57"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4" t="s">
        <v>566</v>
      </c>
      <c r="AE703" s="155"/>
      <c r="AF703" s="155"/>
      <c r="AG703" s="670" t="s">
        <v>615</v>
      </c>
      <c r="AH703" s="671"/>
      <c r="AI703" s="671"/>
      <c r="AJ703" s="671"/>
      <c r="AK703" s="671"/>
      <c r="AL703" s="671"/>
      <c r="AM703" s="671"/>
      <c r="AN703" s="671"/>
      <c r="AO703" s="671"/>
      <c r="AP703" s="671"/>
      <c r="AQ703" s="671"/>
      <c r="AR703" s="671"/>
      <c r="AS703" s="671"/>
      <c r="AT703" s="671"/>
      <c r="AU703" s="671"/>
      <c r="AV703" s="671"/>
      <c r="AW703" s="671"/>
      <c r="AX703" s="672"/>
    </row>
    <row r="704" spans="1:50" ht="57" customHeight="1" x14ac:dyDescent="0.15">
      <c r="A704" s="539"/>
      <c r="B704" s="540"/>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566</v>
      </c>
      <c r="AE704" s="592"/>
      <c r="AF704" s="592"/>
      <c r="AG704" s="434" t="s">
        <v>616</v>
      </c>
      <c r="AH704" s="233"/>
      <c r="AI704" s="233"/>
      <c r="AJ704" s="233"/>
      <c r="AK704" s="233"/>
      <c r="AL704" s="233"/>
      <c r="AM704" s="233"/>
      <c r="AN704" s="233"/>
      <c r="AO704" s="233"/>
      <c r="AP704" s="233"/>
      <c r="AQ704" s="233"/>
      <c r="AR704" s="233"/>
      <c r="AS704" s="233"/>
      <c r="AT704" s="233"/>
      <c r="AU704" s="233"/>
      <c r="AV704" s="233"/>
      <c r="AW704" s="233"/>
      <c r="AX704" s="435"/>
    </row>
    <row r="705" spans="1:50" ht="27" customHeight="1" x14ac:dyDescent="0.15">
      <c r="A705" s="627" t="s">
        <v>39</v>
      </c>
      <c r="B705" s="775"/>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8" t="s">
        <v>566</v>
      </c>
      <c r="AE705" s="739"/>
      <c r="AF705" s="739"/>
      <c r="AG705" s="160" t="s">
        <v>701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1"/>
      <c r="B706" s="776"/>
      <c r="C706" s="620"/>
      <c r="D706" s="621"/>
      <c r="E706" s="689" t="s">
        <v>503</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4" t="s">
        <v>597</v>
      </c>
      <c r="AE706" s="155"/>
      <c r="AF706" s="156"/>
      <c r="AG706" s="434"/>
      <c r="AH706" s="233"/>
      <c r="AI706" s="233"/>
      <c r="AJ706" s="233"/>
      <c r="AK706" s="233"/>
      <c r="AL706" s="233"/>
      <c r="AM706" s="233"/>
      <c r="AN706" s="233"/>
      <c r="AO706" s="233"/>
      <c r="AP706" s="233"/>
      <c r="AQ706" s="233"/>
      <c r="AR706" s="233"/>
      <c r="AS706" s="233"/>
      <c r="AT706" s="233"/>
      <c r="AU706" s="233"/>
      <c r="AV706" s="233"/>
      <c r="AW706" s="233"/>
      <c r="AX706" s="435"/>
    </row>
    <row r="707" spans="1:50" ht="26.25" customHeight="1" x14ac:dyDescent="0.15">
      <c r="A707" s="661"/>
      <c r="B707" s="776"/>
      <c r="C707" s="622"/>
      <c r="D707" s="623"/>
      <c r="E707" s="692" t="s">
        <v>438</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9" t="s">
        <v>597</v>
      </c>
      <c r="AE707" s="590"/>
      <c r="AF707" s="590"/>
      <c r="AG707" s="434"/>
      <c r="AH707" s="233"/>
      <c r="AI707" s="233"/>
      <c r="AJ707" s="233"/>
      <c r="AK707" s="233"/>
      <c r="AL707" s="233"/>
      <c r="AM707" s="233"/>
      <c r="AN707" s="233"/>
      <c r="AO707" s="233"/>
      <c r="AP707" s="233"/>
      <c r="AQ707" s="233"/>
      <c r="AR707" s="233"/>
      <c r="AS707" s="233"/>
      <c r="AT707" s="233"/>
      <c r="AU707" s="233"/>
      <c r="AV707" s="233"/>
      <c r="AW707" s="233"/>
      <c r="AX707" s="435"/>
    </row>
    <row r="708" spans="1:50" ht="26.25" customHeight="1" x14ac:dyDescent="0.15">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598</v>
      </c>
      <c r="AE708" s="674"/>
      <c r="AF708" s="674"/>
      <c r="AG708" s="532" t="s">
        <v>689</v>
      </c>
      <c r="AH708" s="533"/>
      <c r="AI708" s="533"/>
      <c r="AJ708" s="533"/>
      <c r="AK708" s="533"/>
      <c r="AL708" s="533"/>
      <c r="AM708" s="533"/>
      <c r="AN708" s="533"/>
      <c r="AO708" s="533"/>
      <c r="AP708" s="533"/>
      <c r="AQ708" s="533"/>
      <c r="AR708" s="533"/>
      <c r="AS708" s="533"/>
      <c r="AT708" s="533"/>
      <c r="AU708" s="533"/>
      <c r="AV708" s="533"/>
      <c r="AW708" s="533"/>
      <c r="AX708" s="534"/>
    </row>
    <row r="709" spans="1:50" ht="48" customHeight="1" x14ac:dyDescent="0.15">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4" t="s">
        <v>566</v>
      </c>
      <c r="AE709" s="155"/>
      <c r="AF709" s="155"/>
      <c r="AG709" s="670" t="s">
        <v>599</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4" t="s">
        <v>598</v>
      </c>
      <c r="AE710" s="155"/>
      <c r="AF710" s="155"/>
      <c r="AG710" s="670" t="s">
        <v>576</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4" t="s">
        <v>566</v>
      </c>
      <c r="AE711" s="155"/>
      <c r="AF711" s="155"/>
      <c r="AG711" s="670" t="s">
        <v>600</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4" t="s">
        <v>467</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598</v>
      </c>
      <c r="AE712" s="592"/>
      <c r="AF712" s="592"/>
      <c r="AG712" s="600" t="s">
        <v>576</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1"/>
      <c r="B713" s="662"/>
      <c r="C713" s="151" t="s">
        <v>468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598</v>
      </c>
      <c r="AE713" s="155"/>
      <c r="AF713" s="156"/>
      <c r="AG713" s="670" t="s">
        <v>576</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7" t="s">
        <v>444</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7" t="s">
        <v>566</v>
      </c>
      <c r="AE714" s="598"/>
      <c r="AF714" s="599"/>
      <c r="AG714" s="695" t="s">
        <v>601</v>
      </c>
      <c r="AH714" s="696"/>
      <c r="AI714" s="696"/>
      <c r="AJ714" s="696"/>
      <c r="AK714" s="696"/>
      <c r="AL714" s="696"/>
      <c r="AM714" s="696"/>
      <c r="AN714" s="696"/>
      <c r="AO714" s="696"/>
      <c r="AP714" s="696"/>
      <c r="AQ714" s="696"/>
      <c r="AR714" s="696"/>
      <c r="AS714" s="696"/>
      <c r="AT714" s="696"/>
      <c r="AU714" s="696"/>
      <c r="AV714" s="696"/>
      <c r="AW714" s="696"/>
      <c r="AX714" s="697"/>
    </row>
    <row r="715" spans="1:50" ht="45.75" customHeight="1" x14ac:dyDescent="0.15">
      <c r="A715" s="627" t="s">
        <v>40</v>
      </c>
      <c r="B715" s="660"/>
      <c r="C715" s="665" t="s">
        <v>445</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566</v>
      </c>
      <c r="AE715" s="674"/>
      <c r="AF715" s="783"/>
      <c r="AG715" s="532" t="s">
        <v>693</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598</v>
      </c>
      <c r="AE716" s="765"/>
      <c r="AF716" s="765"/>
      <c r="AG716" s="670" t="s">
        <v>576</v>
      </c>
      <c r="AH716" s="671"/>
      <c r="AI716" s="671"/>
      <c r="AJ716" s="671"/>
      <c r="AK716" s="671"/>
      <c r="AL716" s="671"/>
      <c r="AM716" s="671"/>
      <c r="AN716" s="671"/>
      <c r="AO716" s="671"/>
      <c r="AP716" s="671"/>
      <c r="AQ716" s="671"/>
      <c r="AR716" s="671"/>
      <c r="AS716" s="671"/>
      <c r="AT716" s="671"/>
      <c r="AU716" s="671"/>
      <c r="AV716" s="671"/>
      <c r="AW716" s="671"/>
      <c r="AX716" s="672"/>
    </row>
    <row r="717" spans="1:50" ht="32.25" customHeight="1" x14ac:dyDescent="0.15">
      <c r="A717" s="661"/>
      <c r="B717" s="662"/>
      <c r="C717" s="594" t="s">
        <v>365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4" t="s">
        <v>694</v>
      </c>
      <c r="AE717" s="155"/>
      <c r="AF717" s="155"/>
      <c r="AG717" s="670" t="s">
        <v>695</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4" t="s">
        <v>566</v>
      </c>
      <c r="AE718" s="155"/>
      <c r="AF718" s="155"/>
      <c r="AG718" s="163" t="s">
        <v>602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4" t="s">
        <v>58</v>
      </c>
      <c r="B719" s="655"/>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2"/>
      <c r="AD719" s="673" t="s">
        <v>566</v>
      </c>
      <c r="AE719" s="674"/>
      <c r="AF719" s="674"/>
      <c r="AG719" s="160" t="s">
        <v>604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6"/>
      <c r="B720" s="657"/>
      <c r="C720" s="941" t="s">
        <v>460</v>
      </c>
      <c r="D720" s="939"/>
      <c r="E720" s="939"/>
      <c r="F720" s="942"/>
      <c r="G720" s="938" t="s">
        <v>461</v>
      </c>
      <c r="H720" s="939"/>
      <c r="I720" s="939"/>
      <c r="J720" s="939"/>
      <c r="K720" s="939"/>
      <c r="L720" s="939"/>
      <c r="M720" s="939"/>
      <c r="N720" s="938" t="s">
        <v>464</v>
      </c>
      <c r="O720" s="939"/>
      <c r="P720" s="939"/>
      <c r="Q720" s="939"/>
      <c r="R720" s="939"/>
      <c r="S720" s="939"/>
      <c r="T720" s="939"/>
      <c r="U720" s="939"/>
      <c r="V720" s="939"/>
      <c r="W720" s="939"/>
      <c r="X720" s="939"/>
      <c r="Y720" s="939"/>
      <c r="Z720" s="939"/>
      <c r="AA720" s="939"/>
      <c r="AB720" s="939"/>
      <c r="AC720" s="939"/>
      <c r="AD720" s="939"/>
      <c r="AE720" s="939"/>
      <c r="AF720" s="940"/>
      <c r="AG720" s="434"/>
      <c r="AH720" s="233"/>
      <c r="AI720" s="233"/>
      <c r="AJ720" s="233"/>
      <c r="AK720" s="233"/>
      <c r="AL720" s="233"/>
      <c r="AM720" s="233"/>
      <c r="AN720" s="233"/>
      <c r="AO720" s="233"/>
      <c r="AP720" s="233"/>
      <c r="AQ720" s="233"/>
      <c r="AR720" s="233"/>
      <c r="AS720" s="233"/>
      <c r="AT720" s="233"/>
      <c r="AU720" s="233"/>
      <c r="AV720" s="233"/>
      <c r="AW720" s="233"/>
      <c r="AX720" s="435"/>
    </row>
    <row r="721" spans="1:50" ht="24.75" customHeight="1" x14ac:dyDescent="0.15">
      <c r="A721" s="656"/>
      <c r="B721" s="657"/>
      <c r="C721" s="923" t="s">
        <v>567</v>
      </c>
      <c r="D721" s="924"/>
      <c r="E721" s="924"/>
      <c r="F721" s="925"/>
      <c r="G721" s="943"/>
      <c r="H721" s="944"/>
      <c r="I721" s="83" t="str">
        <f>IF(OR(G721="　", G721=""), "", "-")</f>
        <v/>
      </c>
      <c r="J721" s="922">
        <v>759</v>
      </c>
      <c r="K721" s="922"/>
      <c r="L721" s="83" t="str">
        <f>IF(M721="","","-")</f>
        <v/>
      </c>
      <c r="M721" s="84"/>
      <c r="N721" s="919" t="s">
        <v>603</v>
      </c>
      <c r="O721" s="920"/>
      <c r="P721" s="920"/>
      <c r="Q721" s="920"/>
      <c r="R721" s="920"/>
      <c r="S721" s="920"/>
      <c r="T721" s="920"/>
      <c r="U721" s="920"/>
      <c r="V721" s="920"/>
      <c r="W721" s="920"/>
      <c r="X721" s="920"/>
      <c r="Y721" s="920"/>
      <c r="Z721" s="920"/>
      <c r="AA721" s="920"/>
      <c r="AB721" s="920"/>
      <c r="AC721" s="920"/>
      <c r="AD721" s="920"/>
      <c r="AE721" s="920"/>
      <c r="AF721" s="921"/>
      <c r="AG721" s="434"/>
      <c r="AH721" s="233"/>
      <c r="AI721" s="233"/>
      <c r="AJ721" s="233"/>
      <c r="AK721" s="233"/>
      <c r="AL721" s="233"/>
      <c r="AM721" s="233"/>
      <c r="AN721" s="233"/>
      <c r="AO721" s="233"/>
      <c r="AP721" s="233"/>
      <c r="AQ721" s="233"/>
      <c r="AR721" s="233"/>
      <c r="AS721" s="233"/>
      <c r="AT721" s="233"/>
      <c r="AU721" s="233"/>
      <c r="AV721" s="233"/>
      <c r="AW721" s="233"/>
      <c r="AX721" s="435"/>
    </row>
    <row r="722" spans="1:50" ht="24.75" customHeight="1" x14ac:dyDescent="0.15">
      <c r="A722" s="656"/>
      <c r="B722" s="657"/>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34"/>
      <c r="AH722" s="233"/>
      <c r="AI722" s="233"/>
      <c r="AJ722" s="233"/>
      <c r="AK722" s="233"/>
      <c r="AL722" s="233"/>
      <c r="AM722" s="233"/>
      <c r="AN722" s="233"/>
      <c r="AO722" s="233"/>
      <c r="AP722" s="233"/>
      <c r="AQ722" s="233"/>
      <c r="AR722" s="233"/>
      <c r="AS722" s="233"/>
      <c r="AT722" s="233"/>
      <c r="AU722" s="233"/>
      <c r="AV722" s="233"/>
      <c r="AW722" s="233"/>
      <c r="AX722" s="435"/>
    </row>
    <row r="723" spans="1:50" ht="24.75" customHeight="1" x14ac:dyDescent="0.15">
      <c r="A723" s="656"/>
      <c r="B723" s="657"/>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34"/>
      <c r="AH723" s="233"/>
      <c r="AI723" s="233"/>
      <c r="AJ723" s="233"/>
      <c r="AK723" s="233"/>
      <c r="AL723" s="233"/>
      <c r="AM723" s="233"/>
      <c r="AN723" s="233"/>
      <c r="AO723" s="233"/>
      <c r="AP723" s="233"/>
      <c r="AQ723" s="233"/>
      <c r="AR723" s="233"/>
      <c r="AS723" s="233"/>
      <c r="AT723" s="233"/>
      <c r="AU723" s="233"/>
      <c r="AV723" s="233"/>
      <c r="AW723" s="233"/>
      <c r="AX723" s="435"/>
    </row>
    <row r="724" spans="1:50" ht="24.75" customHeight="1" x14ac:dyDescent="0.15">
      <c r="A724" s="656"/>
      <c r="B724" s="657"/>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34"/>
      <c r="AH724" s="233"/>
      <c r="AI724" s="233"/>
      <c r="AJ724" s="233"/>
      <c r="AK724" s="233"/>
      <c r="AL724" s="233"/>
      <c r="AM724" s="233"/>
      <c r="AN724" s="233"/>
      <c r="AO724" s="233"/>
      <c r="AP724" s="233"/>
      <c r="AQ724" s="233"/>
      <c r="AR724" s="233"/>
      <c r="AS724" s="233"/>
      <c r="AT724" s="233"/>
      <c r="AU724" s="233"/>
      <c r="AV724" s="233"/>
      <c r="AW724" s="233"/>
      <c r="AX724" s="435"/>
    </row>
    <row r="725" spans="1:50" ht="24.75" customHeight="1" x14ac:dyDescent="0.15">
      <c r="A725" s="658"/>
      <c r="B725" s="659"/>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7" t="s">
        <v>48</v>
      </c>
      <c r="B726" s="628"/>
      <c r="C726" s="449" t="s">
        <v>53</v>
      </c>
      <c r="D726" s="587"/>
      <c r="E726" s="587"/>
      <c r="F726" s="588"/>
      <c r="G726" s="803" t="s">
        <v>605</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9"/>
      <c r="B727" s="630"/>
      <c r="C727" s="701" t="s">
        <v>57</v>
      </c>
      <c r="D727" s="702"/>
      <c r="E727" s="702"/>
      <c r="F727" s="703"/>
      <c r="G727" s="801" t="s">
        <v>606</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1" t="s">
        <v>703</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c r="B731" s="625"/>
      <c r="C731" s="625"/>
      <c r="D731" s="625"/>
      <c r="E731" s="626"/>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51.95" customHeight="1" thickBot="1" x14ac:dyDescent="0.2">
      <c r="A733" s="755"/>
      <c r="B733" s="756"/>
      <c r="C733" s="756"/>
      <c r="D733" s="756"/>
      <c r="E733" s="757"/>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50.4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0" t="s">
        <v>473</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23" t="s">
        <v>546</v>
      </c>
      <c r="B737" s="124"/>
      <c r="C737" s="124"/>
      <c r="D737" s="125"/>
      <c r="E737" s="122" t="s">
        <v>576</v>
      </c>
      <c r="F737" s="122"/>
      <c r="G737" s="122"/>
      <c r="H737" s="122"/>
      <c r="I737" s="122"/>
      <c r="J737" s="122"/>
      <c r="K737" s="122"/>
      <c r="L737" s="122"/>
      <c r="M737" s="122"/>
      <c r="N737" s="101" t="s">
        <v>539</v>
      </c>
      <c r="O737" s="101"/>
      <c r="P737" s="101"/>
      <c r="Q737" s="101"/>
      <c r="R737" s="122" t="s">
        <v>608</v>
      </c>
      <c r="S737" s="122"/>
      <c r="T737" s="122"/>
      <c r="U737" s="122"/>
      <c r="V737" s="122"/>
      <c r="W737" s="122"/>
      <c r="X737" s="122"/>
      <c r="Y737" s="122"/>
      <c r="Z737" s="122"/>
      <c r="AA737" s="101" t="s">
        <v>538</v>
      </c>
      <c r="AB737" s="101"/>
      <c r="AC737" s="101"/>
      <c r="AD737" s="101"/>
      <c r="AE737" s="122" t="s">
        <v>610</v>
      </c>
      <c r="AF737" s="122"/>
      <c r="AG737" s="122"/>
      <c r="AH737" s="122"/>
      <c r="AI737" s="122"/>
      <c r="AJ737" s="122"/>
      <c r="AK737" s="122"/>
      <c r="AL737" s="122"/>
      <c r="AM737" s="122"/>
      <c r="AN737" s="101" t="s">
        <v>537</v>
      </c>
      <c r="AO737" s="101"/>
      <c r="AP737" s="101"/>
      <c r="AQ737" s="101"/>
      <c r="AR737" s="102" t="s">
        <v>612</v>
      </c>
      <c r="AS737" s="103"/>
      <c r="AT737" s="103"/>
      <c r="AU737" s="103"/>
      <c r="AV737" s="103"/>
      <c r="AW737" s="103"/>
      <c r="AX737" s="104"/>
      <c r="AY737" s="89"/>
      <c r="AZ737" s="89"/>
    </row>
    <row r="738" spans="1:52" ht="24.75" customHeight="1" x14ac:dyDescent="0.15">
      <c r="A738" s="123" t="s">
        <v>536</v>
      </c>
      <c r="B738" s="124"/>
      <c r="C738" s="124"/>
      <c r="D738" s="125"/>
      <c r="E738" s="122" t="s">
        <v>607</v>
      </c>
      <c r="F738" s="122"/>
      <c r="G738" s="122"/>
      <c r="H738" s="122"/>
      <c r="I738" s="122"/>
      <c r="J738" s="122"/>
      <c r="K738" s="122"/>
      <c r="L738" s="122"/>
      <c r="M738" s="122"/>
      <c r="N738" s="101" t="s">
        <v>535</v>
      </c>
      <c r="O738" s="101"/>
      <c r="P738" s="101"/>
      <c r="Q738" s="101"/>
      <c r="R738" s="122" t="s">
        <v>609</v>
      </c>
      <c r="S738" s="122"/>
      <c r="T738" s="122"/>
      <c r="U738" s="122"/>
      <c r="V738" s="122"/>
      <c r="W738" s="122"/>
      <c r="X738" s="122"/>
      <c r="Y738" s="122"/>
      <c r="Z738" s="122"/>
      <c r="AA738" s="101" t="s">
        <v>534</v>
      </c>
      <c r="AB738" s="101"/>
      <c r="AC738" s="101"/>
      <c r="AD738" s="101"/>
      <c r="AE738" s="122" t="s">
        <v>611</v>
      </c>
      <c r="AF738" s="122"/>
      <c r="AG738" s="122"/>
      <c r="AH738" s="122"/>
      <c r="AI738" s="122"/>
      <c r="AJ738" s="122"/>
      <c r="AK738" s="122"/>
      <c r="AL738" s="122"/>
      <c r="AM738" s="122"/>
      <c r="AN738" s="101" t="s">
        <v>530</v>
      </c>
      <c r="AO738" s="101"/>
      <c r="AP738" s="101"/>
      <c r="AQ738" s="101"/>
      <c r="AR738" s="102" t="s">
        <v>613</v>
      </c>
      <c r="AS738" s="103"/>
      <c r="AT738" s="103"/>
      <c r="AU738" s="103"/>
      <c r="AV738" s="103"/>
      <c r="AW738" s="103"/>
      <c r="AX738" s="104"/>
    </row>
    <row r="739" spans="1:52" ht="24.75" customHeight="1" thickBot="1" x14ac:dyDescent="0.2">
      <c r="A739" s="126" t="s">
        <v>526</v>
      </c>
      <c r="B739" s="127"/>
      <c r="C739" s="127"/>
      <c r="D739" s="128"/>
      <c r="E739" s="129" t="s">
        <v>567</v>
      </c>
      <c r="F739" s="117"/>
      <c r="G739" s="117"/>
      <c r="H739" s="93" t="str">
        <f>IF(E739="", "", "(")</f>
        <v>(</v>
      </c>
      <c r="I739" s="117"/>
      <c r="J739" s="117"/>
      <c r="K739" s="93" t="str">
        <f>IF(OR(I739="　", I739=""), "", "-")</f>
        <v/>
      </c>
      <c r="L739" s="118">
        <v>914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508</v>
      </c>
      <c r="B779" s="767"/>
      <c r="C779" s="767"/>
      <c r="D779" s="767"/>
      <c r="E779" s="767"/>
      <c r="F779" s="768"/>
      <c r="G779" s="445" t="s">
        <v>620</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696</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62"/>
      <c r="B780" s="769"/>
      <c r="C780" s="769"/>
      <c r="D780" s="769"/>
      <c r="E780" s="769"/>
      <c r="F780" s="770"/>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customHeight="1" x14ac:dyDescent="0.15">
      <c r="A781" s="562"/>
      <c r="B781" s="769"/>
      <c r="C781" s="769"/>
      <c r="D781" s="769"/>
      <c r="E781" s="769"/>
      <c r="F781" s="770"/>
      <c r="G781" s="455" t="s">
        <v>617</v>
      </c>
      <c r="H781" s="456"/>
      <c r="I781" s="456"/>
      <c r="J781" s="456"/>
      <c r="K781" s="457"/>
      <c r="L781" s="458" t="s">
        <v>618</v>
      </c>
      <c r="M781" s="459"/>
      <c r="N781" s="459"/>
      <c r="O781" s="459"/>
      <c r="P781" s="459"/>
      <c r="Q781" s="459"/>
      <c r="R781" s="459"/>
      <c r="S781" s="459"/>
      <c r="T781" s="459"/>
      <c r="U781" s="459"/>
      <c r="V781" s="459"/>
      <c r="W781" s="459"/>
      <c r="X781" s="460"/>
      <c r="Y781" s="461">
        <v>58.32</v>
      </c>
      <c r="Z781" s="462"/>
      <c r="AA781" s="462"/>
      <c r="AB781" s="563"/>
      <c r="AC781" s="455" t="s">
        <v>617</v>
      </c>
      <c r="AD781" s="456"/>
      <c r="AE781" s="456"/>
      <c r="AF781" s="456"/>
      <c r="AG781" s="457"/>
      <c r="AH781" s="458" t="s">
        <v>697</v>
      </c>
      <c r="AI781" s="459"/>
      <c r="AJ781" s="459"/>
      <c r="AK781" s="459"/>
      <c r="AL781" s="459"/>
      <c r="AM781" s="459"/>
      <c r="AN781" s="459"/>
      <c r="AO781" s="459"/>
      <c r="AP781" s="459"/>
      <c r="AQ781" s="459"/>
      <c r="AR781" s="459"/>
      <c r="AS781" s="459"/>
      <c r="AT781" s="460"/>
      <c r="AU781" s="461">
        <v>8.4239999999999995</v>
      </c>
      <c r="AV781" s="462"/>
      <c r="AW781" s="462"/>
      <c r="AX781" s="463"/>
    </row>
    <row r="782" spans="1:50" ht="24.75" hidden="1" customHeight="1" x14ac:dyDescent="0.15">
      <c r="A782" s="562"/>
      <c r="B782" s="769"/>
      <c r="C782" s="769"/>
      <c r="D782" s="769"/>
      <c r="E782" s="769"/>
      <c r="F782" s="770"/>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62"/>
      <c r="B783" s="769"/>
      <c r="C783" s="769"/>
      <c r="D783" s="769"/>
      <c r="E783" s="769"/>
      <c r="F783" s="770"/>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62"/>
      <c r="B784" s="769"/>
      <c r="C784" s="769"/>
      <c r="D784" s="769"/>
      <c r="E784" s="769"/>
      <c r="F784" s="770"/>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62"/>
      <c r="B785" s="769"/>
      <c r="C785" s="769"/>
      <c r="D785" s="769"/>
      <c r="E785" s="769"/>
      <c r="F785" s="770"/>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62"/>
      <c r="B786" s="769"/>
      <c r="C786" s="769"/>
      <c r="D786" s="769"/>
      <c r="E786" s="769"/>
      <c r="F786" s="770"/>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62"/>
      <c r="B787" s="769"/>
      <c r="C787" s="769"/>
      <c r="D787" s="769"/>
      <c r="E787" s="769"/>
      <c r="F787" s="770"/>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62"/>
      <c r="B788" s="769"/>
      <c r="C788" s="769"/>
      <c r="D788" s="769"/>
      <c r="E788" s="769"/>
      <c r="F788" s="770"/>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62"/>
      <c r="B789" s="769"/>
      <c r="C789" s="769"/>
      <c r="D789" s="769"/>
      <c r="E789" s="769"/>
      <c r="F789" s="770"/>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62"/>
      <c r="B790" s="769"/>
      <c r="C790" s="769"/>
      <c r="D790" s="769"/>
      <c r="E790" s="769"/>
      <c r="F790" s="770"/>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62"/>
      <c r="B791" s="769"/>
      <c r="C791" s="769"/>
      <c r="D791" s="769"/>
      <c r="E791" s="769"/>
      <c r="F791" s="770"/>
      <c r="G791" s="410" t="s">
        <v>20</v>
      </c>
      <c r="H791" s="411"/>
      <c r="I791" s="411"/>
      <c r="J791" s="411"/>
      <c r="K791" s="411"/>
      <c r="L791" s="412"/>
      <c r="M791" s="413"/>
      <c r="N791" s="413"/>
      <c r="O791" s="413"/>
      <c r="P791" s="413"/>
      <c r="Q791" s="413"/>
      <c r="R791" s="413"/>
      <c r="S791" s="413"/>
      <c r="T791" s="413"/>
      <c r="U791" s="413"/>
      <c r="V791" s="413"/>
      <c r="W791" s="413"/>
      <c r="X791" s="414"/>
      <c r="Y791" s="415">
        <f>SUM(Y781:AB790)</f>
        <v>58.32</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8.4239999999999995</v>
      </c>
      <c r="AV791" s="416"/>
      <c r="AW791" s="416"/>
      <c r="AX791" s="418"/>
    </row>
    <row r="792" spans="1:50" ht="24.75" customHeight="1" x14ac:dyDescent="0.15">
      <c r="A792" s="562"/>
      <c r="B792" s="769"/>
      <c r="C792" s="769"/>
      <c r="D792" s="769"/>
      <c r="E792" s="769"/>
      <c r="F792" s="770"/>
      <c r="G792" s="445" t="s">
        <v>621</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623</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customHeight="1" x14ac:dyDescent="0.15">
      <c r="A793" s="562"/>
      <c r="B793" s="769"/>
      <c r="C793" s="769"/>
      <c r="D793" s="769"/>
      <c r="E793" s="769"/>
      <c r="F793" s="770"/>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customHeight="1" x14ac:dyDescent="0.15">
      <c r="A794" s="562"/>
      <c r="B794" s="769"/>
      <c r="C794" s="769"/>
      <c r="D794" s="769"/>
      <c r="E794" s="769"/>
      <c r="F794" s="770"/>
      <c r="G794" s="455" t="s">
        <v>622</v>
      </c>
      <c r="H794" s="456"/>
      <c r="I794" s="456"/>
      <c r="J794" s="456"/>
      <c r="K794" s="457"/>
      <c r="L794" s="458" t="s">
        <v>665</v>
      </c>
      <c r="M794" s="459"/>
      <c r="N794" s="459"/>
      <c r="O794" s="459"/>
      <c r="P794" s="459"/>
      <c r="Q794" s="459"/>
      <c r="R794" s="459"/>
      <c r="S794" s="459"/>
      <c r="T794" s="459"/>
      <c r="U794" s="459"/>
      <c r="V794" s="459"/>
      <c r="W794" s="459"/>
      <c r="X794" s="460"/>
      <c r="Y794" s="461">
        <v>7.0000000000000007E-2</v>
      </c>
      <c r="Z794" s="462"/>
      <c r="AA794" s="462"/>
      <c r="AB794" s="563"/>
      <c r="AC794" s="455" t="s">
        <v>624</v>
      </c>
      <c r="AD794" s="456"/>
      <c r="AE794" s="456"/>
      <c r="AF794" s="456"/>
      <c r="AG794" s="457"/>
      <c r="AH794" s="458" t="s">
        <v>664</v>
      </c>
      <c r="AI794" s="459"/>
      <c r="AJ794" s="459"/>
      <c r="AK794" s="459"/>
      <c r="AL794" s="459"/>
      <c r="AM794" s="459"/>
      <c r="AN794" s="459"/>
      <c r="AO794" s="459"/>
      <c r="AP794" s="459"/>
      <c r="AQ794" s="459"/>
      <c r="AR794" s="459"/>
      <c r="AS794" s="459"/>
      <c r="AT794" s="460"/>
      <c r="AU794" s="461">
        <v>1.5336000000000001</v>
      </c>
      <c r="AV794" s="462"/>
      <c r="AW794" s="462"/>
      <c r="AX794" s="463"/>
    </row>
    <row r="795" spans="1:50" ht="24.75" customHeight="1" x14ac:dyDescent="0.15">
      <c r="A795" s="562"/>
      <c r="B795" s="769"/>
      <c r="C795" s="769"/>
      <c r="D795" s="769"/>
      <c r="E795" s="769"/>
      <c r="F795" s="770"/>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t="s">
        <v>624</v>
      </c>
      <c r="AD795" s="350"/>
      <c r="AE795" s="350"/>
      <c r="AF795" s="350"/>
      <c r="AG795" s="351"/>
      <c r="AH795" s="402" t="s">
        <v>625</v>
      </c>
      <c r="AI795" s="403"/>
      <c r="AJ795" s="403"/>
      <c r="AK795" s="403"/>
      <c r="AL795" s="403"/>
      <c r="AM795" s="403"/>
      <c r="AN795" s="403"/>
      <c r="AO795" s="403"/>
      <c r="AP795" s="403"/>
      <c r="AQ795" s="403"/>
      <c r="AR795" s="403"/>
      <c r="AS795" s="403"/>
      <c r="AT795" s="404"/>
      <c r="AU795" s="399">
        <v>7.56</v>
      </c>
      <c r="AV795" s="400"/>
      <c r="AW795" s="400"/>
      <c r="AX795" s="401"/>
    </row>
    <row r="796" spans="1:50" ht="24.75" hidden="1" customHeight="1" x14ac:dyDescent="0.15">
      <c r="A796" s="562"/>
      <c r="B796" s="769"/>
      <c r="C796" s="769"/>
      <c r="D796" s="769"/>
      <c r="E796" s="769"/>
      <c r="F796" s="770"/>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62"/>
      <c r="B797" s="769"/>
      <c r="C797" s="769"/>
      <c r="D797" s="769"/>
      <c r="E797" s="769"/>
      <c r="F797" s="770"/>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62"/>
      <c r="B798" s="769"/>
      <c r="C798" s="769"/>
      <c r="D798" s="769"/>
      <c r="E798" s="769"/>
      <c r="F798" s="770"/>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62"/>
      <c r="B799" s="769"/>
      <c r="C799" s="769"/>
      <c r="D799" s="769"/>
      <c r="E799" s="769"/>
      <c r="F799" s="770"/>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62"/>
      <c r="B800" s="769"/>
      <c r="C800" s="769"/>
      <c r="D800" s="769"/>
      <c r="E800" s="769"/>
      <c r="F800" s="770"/>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2"/>
      <c r="B801" s="769"/>
      <c r="C801" s="769"/>
      <c r="D801" s="769"/>
      <c r="E801" s="769"/>
      <c r="F801" s="770"/>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2"/>
      <c r="B802" s="769"/>
      <c r="C802" s="769"/>
      <c r="D802" s="769"/>
      <c r="E802" s="769"/>
      <c r="F802" s="770"/>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customHeight="1" x14ac:dyDescent="0.15">
      <c r="A803" s="562"/>
      <c r="B803" s="769"/>
      <c r="C803" s="769"/>
      <c r="D803" s="769"/>
      <c r="E803" s="769"/>
      <c r="F803" s="770"/>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x14ac:dyDescent="0.2">
      <c r="A804" s="562"/>
      <c r="B804" s="769"/>
      <c r="C804" s="769"/>
      <c r="D804" s="769"/>
      <c r="E804" s="769"/>
      <c r="F804" s="770"/>
      <c r="G804" s="410" t="s">
        <v>20</v>
      </c>
      <c r="H804" s="411"/>
      <c r="I804" s="411"/>
      <c r="J804" s="411"/>
      <c r="K804" s="411"/>
      <c r="L804" s="412"/>
      <c r="M804" s="413"/>
      <c r="N804" s="413"/>
      <c r="O804" s="413"/>
      <c r="P804" s="413"/>
      <c r="Q804" s="413"/>
      <c r="R804" s="413"/>
      <c r="S804" s="413"/>
      <c r="T804" s="413"/>
      <c r="U804" s="413"/>
      <c r="V804" s="413"/>
      <c r="W804" s="413"/>
      <c r="X804" s="414"/>
      <c r="Y804" s="415">
        <f>SUM(Y794:AB803)</f>
        <v>7.0000000000000007E-2</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9.0936000000000003</v>
      </c>
      <c r="AV804" s="416"/>
      <c r="AW804" s="416"/>
      <c r="AX804" s="418"/>
    </row>
    <row r="805" spans="1:50" ht="24.75" customHeight="1" x14ac:dyDescent="0.15">
      <c r="A805" s="562"/>
      <c r="B805" s="769"/>
      <c r="C805" s="769"/>
      <c r="D805" s="769"/>
      <c r="E805" s="769"/>
      <c r="F805" s="770"/>
      <c r="G805" s="445" t="s">
        <v>626</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440</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customHeight="1" x14ac:dyDescent="0.15">
      <c r="A806" s="562"/>
      <c r="B806" s="769"/>
      <c r="C806" s="769"/>
      <c r="D806" s="769"/>
      <c r="E806" s="769"/>
      <c r="F806" s="770"/>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customHeight="1" x14ac:dyDescent="0.15">
      <c r="A807" s="562"/>
      <c r="B807" s="769"/>
      <c r="C807" s="769"/>
      <c r="D807" s="769"/>
      <c r="E807" s="769"/>
      <c r="F807" s="770"/>
      <c r="G807" s="455" t="s">
        <v>622</v>
      </c>
      <c r="H807" s="456"/>
      <c r="I807" s="456"/>
      <c r="J807" s="456"/>
      <c r="K807" s="457"/>
      <c r="L807" s="458" t="s">
        <v>665</v>
      </c>
      <c r="M807" s="459"/>
      <c r="N807" s="459"/>
      <c r="O807" s="459"/>
      <c r="P807" s="459"/>
      <c r="Q807" s="459"/>
      <c r="R807" s="459"/>
      <c r="S807" s="459"/>
      <c r="T807" s="459"/>
      <c r="U807" s="459"/>
      <c r="V807" s="459"/>
      <c r="W807" s="459"/>
      <c r="X807" s="460"/>
      <c r="Y807" s="461">
        <v>0.26064999999999999</v>
      </c>
      <c r="Z807" s="462"/>
      <c r="AA807" s="462"/>
      <c r="AB807" s="563"/>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15">
      <c r="A808" s="562"/>
      <c r="B808" s="769"/>
      <c r="C808" s="769"/>
      <c r="D808" s="769"/>
      <c r="E808" s="769"/>
      <c r="F808" s="770"/>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62"/>
      <c r="B809" s="769"/>
      <c r="C809" s="769"/>
      <c r="D809" s="769"/>
      <c r="E809" s="769"/>
      <c r="F809" s="770"/>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62"/>
      <c r="B810" s="769"/>
      <c r="C810" s="769"/>
      <c r="D810" s="769"/>
      <c r="E810" s="769"/>
      <c r="F810" s="770"/>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2"/>
      <c r="B811" s="769"/>
      <c r="C811" s="769"/>
      <c r="D811" s="769"/>
      <c r="E811" s="769"/>
      <c r="F811" s="770"/>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2"/>
      <c r="B812" s="769"/>
      <c r="C812" s="769"/>
      <c r="D812" s="769"/>
      <c r="E812" s="769"/>
      <c r="F812" s="770"/>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2"/>
      <c r="B813" s="769"/>
      <c r="C813" s="769"/>
      <c r="D813" s="769"/>
      <c r="E813" s="769"/>
      <c r="F813" s="770"/>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2"/>
      <c r="B814" s="769"/>
      <c r="C814" s="769"/>
      <c r="D814" s="769"/>
      <c r="E814" s="769"/>
      <c r="F814" s="770"/>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2"/>
      <c r="B815" s="769"/>
      <c r="C815" s="769"/>
      <c r="D815" s="769"/>
      <c r="E815" s="769"/>
      <c r="F815" s="770"/>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customHeight="1" x14ac:dyDescent="0.15">
      <c r="A816" s="562"/>
      <c r="B816" s="769"/>
      <c r="C816" s="769"/>
      <c r="D816" s="769"/>
      <c r="E816" s="769"/>
      <c r="F816" s="770"/>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x14ac:dyDescent="0.15">
      <c r="A817" s="562"/>
      <c r="B817" s="769"/>
      <c r="C817" s="769"/>
      <c r="D817" s="769"/>
      <c r="E817" s="769"/>
      <c r="F817" s="770"/>
      <c r="G817" s="410" t="s">
        <v>20</v>
      </c>
      <c r="H817" s="411"/>
      <c r="I817" s="411"/>
      <c r="J817" s="411"/>
      <c r="K817" s="411"/>
      <c r="L817" s="412"/>
      <c r="M817" s="413"/>
      <c r="N817" s="413"/>
      <c r="O817" s="413"/>
      <c r="P817" s="413"/>
      <c r="Q817" s="413"/>
      <c r="R817" s="413"/>
      <c r="S817" s="413"/>
      <c r="T817" s="413"/>
      <c r="U817" s="413"/>
      <c r="V817" s="413"/>
      <c r="W817" s="413"/>
      <c r="X817" s="414"/>
      <c r="Y817" s="415">
        <f>SUM(Y807:AB816)</f>
        <v>0.26064999999999999</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2"/>
      <c r="B818" s="769"/>
      <c r="C818" s="769"/>
      <c r="D818" s="769"/>
      <c r="E818" s="769"/>
      <c r="F818" s="770"/>
      <c r="G818" s="445" t="s">
        <v>388</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562"/>
      <c r="B819" s="769"/>
      <c r="C819" s="769"/>
      <c r="D819" s="769"/>
      <c r="E819" s="769"/>
      <c r="F819" s="770"/>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hidden="1" customHeight="1" x14ac:dyDescent="0.15">
      <c r="A820" s="562"/>
      <c r="B820" s="769"/>
      <c r="C820" s="769"/>
      <c r="D820" s="769"/>
      <c r="E820" s="769"/>
      <c r="F820" s="770"/>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3"/>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2"/>
      <c r="B821" s="769"/>
      <c r="C821" s="769"/>
      <c r="D821" s="769"/>
      <c r="E821" s="769"/>
      <c r="F821" s="770"/>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62"/>
      <c r="B822" s="769"/>
      <c r="C822" s="769"/>
      <c r="D822" s="769"/>
      <c r="E822" s="769"/>
      <c r="F822" s="770"/>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2"/>
      <c r="B823" s="769"/>
      <c r="C823" s="769"/>
      <c r="D823" s="769"/>
      <c r="E823" s="769"/>
      <c r="F823" s="770"/>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2"/>
      <c r="B824" s="769"/>
      <c r="C824" s="769"/>
      <c r="D824" s="769"/>
      <c r="E824" s="769"/>
      <c r="F824" s="770"/>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2"/>
      <c r="B825" s="769"/>
      <c r="C825" s="769"/>
      <c r="D825" s="769"/>
      <c r="E825" s="769"/>
      <c r="F825" s="770"/>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2"/>
      <c r="B826" s="769"/>
      <c r="C826" s="769"/>
      <c r="D826" s="769"/>
      <c r="E826" s="769"/>
      <c r="F826" s="770"/>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2"/>
      <c r="B827" s="769"/>
      <c r="C827" s="769"/>
      <c r="D827" s="769"/>
      <c r="E827" s="769"/>
      <c r="F827" s="770"/>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2"/>
      <c r="B828" s="769"/>
      <c r="C828" s="769"/>
      <c r="D828" s="769"/>
      <c r="E828" s="769"/>
      <c r="F828" s="770"/>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2"/>
      <c r="B829" s="769"/>
      <c r="C829" s="769"/>
      <c r="D829" s="769"/>
      <c r="E829" s="769"/>
      <c r="F829" s="770"/>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2"/>
      <c r="B830" s="769"/>
      <c r="C830" s="769"/>
      <c r="D830" s="769"/>
      <c r="E830" s="769"/>
      <c r="F830" s="770"/>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61" t="s">
        <v>465</v>
      </c>
      <c r="AM831" s="962"/>
      <c r="AN831" s="962"/>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459</v>
      </c>
      <c r="AD836" s="277"/>
      <c r="AE836" s="277"/>
      <c r="AF836" s="277"/>
      <c r="AG836" s="277"/>
      <c r="AH836" s="345" t="s">
        <v>489</v>
      </c>
      <c r="AI836" s="347"/>
      <c r="AJ836" s="347"/>
      <c r="AK836" s="347"/>
      <c r="AL836" s="347" t="s">
        <v>21</v>
      </c>
      <c r="AM836" s="347"/>
      <c r="AN836" s="347"/>
      <c r="AO836" s="426"/>
      <c r="AP836" s="427" t="s">
        <v>420</v>
      </c>
      <c r="AQ836" s="427"/>
      <c r="AR836" s="427"/>
      <c r="AS836" s="427"/>
      <c r="AT836" s="427"/>
      <c r="AU836" s="427"/>
      <c r="AV836" s="427"/>
      <c r="AW836" s="427"/>
      <c r="AX836" s="427"/>
    </row>
    <row r="837" spans="1:50" ht="30" customHeight="1" x14ac:dyDescent="0.15">
      <c r="A837" s="405">
        <v>1</v>
      </c>
      <c r="B837" s="405">
        <v>1</v>
      </c>
      <c r="C837" s="425" t="s">
        <v>627</v>
      </c>
      <c r="D837" s="419"/>
      <c r="E837" s="419"/>
      <c r="F837" s="419"/>
      <c r="G837" s="419"/>
      <c r="H837" s="419"/>
      <c r="I837" s="419"/>
      <c r="J837" s="420">
        <v>2030001086736</v>
      </c>
      <c r="K837" s="421"/>
      <c r="L837" s="421"/>
      <c r="M837" s="421"/>
      <c r="N837" s="421"/>
      <c r="O837" s="421"/>
      <c r="P837" s="317" t="s">
        <v>687</v>
      </c>
      <c r="Q837" s="318"/>
      <c r="R837" s="318"/>
      <c r="S837" s="318"/>
      <c r="T837" s="318"/>
      <c r="U837" s="318"/>
      <c r="V837" s="318"/>
      <c r="W837" s="318"/>
      <c r="X837" s="318"/>
      <c r="Y837" s="319">
        <v>58.32</v>
      </c>
      <c r="Z837" s="320"/>
      <c r="AA837" s="320"/>
      <c r="AB837" s="321"/>
      <c r="AC837" s="329" t="s">
        <v>494</v>
      </c>
      <c r="AD837" s="424"/>
      <c r="AE837" s="424"/>
      <c r="AF837" s="424"/>
      <c r="AG837" s="424"/>
      <c r="AH837" s="422">
        <v>1</v>
      </c>
      <c r="AI837" s="423"/>
      <c r="AJ837" s="423"/>
      <c r="AK837" s="423"/>
      <c r="AL837" s="326">
        <v>99.8</v>
      </c>
      <c r="AM837" s="327"/>
      <c r="AN837" s="327"/>
      <c r="AO837" s="328"/>
      <c r="AP837" s="322" t="s">
        <v>688</v>
      </c>
      <c r="AQ837" s="322"/>
      <c r="AR837" s="322"/>
      <c r="AS837" s="322"/>
      <c r="AT837" s="322"/>
      <c r="AU837" s="322"/>
      <c r="AV837" s="322"/>
      <c r="AW837" s="322"/>
      <c r="AX837" s="322"/>
    </row>
    <row r="838" spans="1:50" ht="30" customHeight="1" x14ac:dyDescent="0.15">
      <c r="A838" s="405">
        <v>2</v>
      </c>
      <c r="B838" s="405">
        <v>1</v>
      </c>
      <c r="C838" s="428" t="s">
        <v>628</v>
      </c>
      <c r="D838" s="429"/>
      <c r="E838" s="429"/>
      <c r="F838" s="429"/>
      <c r="G838" s="429"/>
      <c r="H838" s="429"/>
      <c r="I838" s="430"/>
      <c r="J838" s="420">
        <v>6320001006487</v>
      </c>
      <c r="K838" s="421"/>
      <c r="L838" s="421"/>
      <c r="M838" s="421"/>
      <c r="N838" s="421"/>
      <c r="O838" s="421"/>
      <c r="P838" s="317" t="s">
        <v>634</v>
      </c>
      <c r="Q838" s="318"/>
      <c r="R838" s="318"/>
      <c r="S838" s="318"/>
      <c r="T838" s="318"/>
      <c r="U838" s="318"/>
      <c r="V838" s="318"/>
      <c r="W838" s="318"/>
      <c r="X838" s="318"/>
      <c r="Y838" s="319">
        <v>22.356000000000002</v>
      </c>
      <c r="Z838" s="320"/>
      <c r="AA838" s="320"/>
      <c r="AB838" s="321"/>
      <c r="AC838" s="329" t="s">
        <v>494</v>
      </c>
      <c r="AD838" s="329"/>
      <c r="AE838" s="329"/>
      <c r="AF838" s="329"/>
      <c r="AG838" s="329"/>
      <c r="AH838" s="422">
        <v>1</v>
      </c>
      <c r="AI838" s="423"/>
      <c r="AJ838" s="423"/>
      <c r="AK838" s="423"/>
      <c r="AL838" s="326">
        <v>98.9</v>
      </c>
      <c r="AM838" s="327"/>
      <c r="AN838" s="327"/>
      <c r="AO838" s="328"/>
      <c r="AP838" s="322" t="s">
        <v>698</v>
      </c>
      <c r="AQ838" s="322"/>
      <c r="AR838" s="322"/>
      <c r="AS838" s="322"/>
      <c r="AT838" s="322"/>
      <c r="AU838" s="322"/>
      <c r="AV838" s="322"/>
      <c r="AW838" s="322"/>
      <c r="AX838" s="322"/>
    </row>
    <row r="839" spans="1:50" ht="30" customHeight="1" x14ac:dyDescent="0.15">
      <c r="A839" s="405">
        <v>3</v>
      </c>
      <c r="B839" s="405">
        <v>1</v>
      </c>
      <c r="C839" s="428" t="s">
        <v>629</v>
      </c>
      <c r="D839" s="429"/>
      <c r="E839" s="429"/>
      <c r="F839" s="429"/>
      <c r="G839" s="429"/>
      <c r="H839" s="429"/>
      <c r="I839" s="430"/>
      <c r="J839" s="420">
        <v>1320001006203</v>
      </c>
      <c r="K839" s="421"/>
      <c r="L839" s="421"/>
      <c r="M839" s="421"/>
      <c r="N839" s="421"/>
      <c r="O839" s="421"/>
      <c r="P839" s="317" t="s">
        <v>635</v>
      </c>
      <c r="Q839" s="318"/>
      <c r="R839" s="318"/>
      <c r="S839" s="318"/>
      <c r="T839" s="318"/>
      <c r="U839" s="318"/>
      <c r="V839" s="318"/>
      <c r="W839" s="318"/>
      <c r="X839" s="318"/>
      <c r="Y839" s="319">
        <v>17.938800000000001</v>
      </c>
      <c r="Z839" s="320"/>
      <c r="AA839" s="320"/>
      <c r="AB839" s="321"/>
      <c r="AC839" s="329" t="s">
        <v>494</v>
      </c>
      <c r="AD839" s="329"/>
      <c r="AE839" s="329"/>
      <c r="AF839" s="329"/>
      <c r="AG839" s="329"/>
      <c r="AH839" s="324">
        <v>1</v>
      </c>
      <c r="AI839" s="325"/>
      <c r="AJ839" s="325"/>
      <c r="AK839" s="325"/>
      <c r="AL839" s="326">
        <v>95</v>
      </c>
      <c r="AM839" s="327"/>
      <c r="AN839" s="327"/>
      <c r="AO839" s="328"/>
      <c r="AP839" s="322" t="s">
        <v>698</v>
      </c>
      <c r="AQ839" s="322"/>
      <c r="AR839" s="322"/>
      <c r="AS839" s="322"/>
      <c r="AT839" s="322"/>
      <c r="AU839" s="322"/>
      <c r="AV839" s="322"/>
      <c r="AW839" s="322"/>
      <c r="AX839" s="322"/>
    </row>
    <row r="840" spans="1:50" ht="30" customHeight="1" x14ac:dyDescent="0.15">
      <c r="A840" s="405">
        <v>4</v>
      </c>
      <c r="B840" s="405">
        <v>1</v>
      </c>
      <c r="C840" s="428" t="s">
        <v>630</v>
      </c>
      <c r="D840" s="429"/>
      <c r="E840" s="429"/>
      <c r="F840" s="429"/>
      <c r="G840" s="429"/>
      <c r="H840" s="429"/>
      <c r="I840" s="430"/>
      <c r="J840" s="420">
        <v>8030001025234</v>
      </c>
      <c r="K840" s="421"/>
      <c r="L840" s="421"/>
      <c r="M840" s="421"/>
      <c r="N840" s="421"/>
      <c r="O840" s="421"/>
      <c r="P840" s="317" t="s">
        <v>636</v>
      </c>
      <c r="Q840" s="318"/>
      <c r="R840" s="318"/>
      <c r="S840" s="318"/>
      <c r="T840" s="318"/>
      <c r="U840" s="318"/>
      <c r="V840" s="318"/>
      <c r="W840" s="318"/>
      <c r="X840" s="318"/>
      <c r="Y840" s="319">
        <v>10.8</v>
      </c>
      <c r="Z840" s="320"/>
      <c r="AA840" s="320"/>
      <c r="AB840" s="321"/>
      <c r="AC840" s="329" t="s">
        <v>494</v>
      </c>
      <c r="AD840" s="329"/>
      <c r="AE840" s="329"/>
      <c r="AF840" s="329"/>
      <c r="AG840" s="329"/>
      <c r="AH840" s="324">
        <v>2</v>
      </c>
      <c r="AI840" s="325"/>
      <c r="AJ840" s="325"/>
      <c r="AK840" s="325"/>
      <c r="AL840" s="326">
        <v>87.4</v>
      </c>
      <c r="AM840" s="327"/>
      <c r="AN840" s="327"/>
      <c r="AO840" s="328"/>
      <c r="AP840" s="322" t="s">
        <v>688</v>
      </c>
      <c r="AQ840" s="322"/>
      <c r="AR840" s="322"/>
      <c r="AS840" s="322"/>
      <c r="AT840" s="322"/>
      <c r="AU840" s="322"/>
      <c r="AV840" s="322"/>
      <c r="AW840" s="322"/>
      <c r="AX840" s="322"/>
    </row>
    <row r="841" spans="1:50" ht="30" customHeight="1" x14ac:dyDescent="0.15">
      <c r="A841" s="405">
        <v>5</v>
      </c>
      <c r="B841" s="405">
        <v>1</v>
      </c>
      <c r="C841" s="428" t="s">
        <v>631</v>
      </c>
      <c r="D841" s="429"/>
      <c r="E841" s="429"/>
      <c r="F841" s="429"/>
      <c r="G841" s="429"/>
      <c r="H841" s="429"/>
      <c r="I841" s="430"/>
      <c r="J841" s="420">
        <v>5020001068063</v>
      </c>
      <c r="K841" s="421"/>
      <c r="L841" s="421"/>
      <c r="M841" s="421"/>
      <c r="N841" s="421"/>
      <c r="O841" s="421"/>
      <c r="P841" s="317" t="s">
        <v>637</v>
      </c>
      <c r="Q841" s="318"/>
      <c r="R841" s="318"/>
      <c r="S841" s="318"/>
      <c r="T841" s="318"/>
      <c r="U841" s="318"/>
      <c r="V841" s="318"/>
      <c r="W841" s="318"/>
      <c r="X841" s="318"/>
      <c r="Y841" s="319">
        <v>6.6204000000000001</v>
      </c>
      <c r="Z841" s="320"/>
      <c r="AA841" s="320"/>
      <c r="AB841" s="321"/>
      <c r="AC841" s="323" t="s">
        <v>494</v>
      </c>
      <c r="AD841" s="323"/>
      <c r="AE841" s="323"/>
      <c r="AF841" s="323"/>
      <c r="AG841" s="323"/>
      <c r="AH841" s="324">
        <v>1</v>
      </c>
      <c r="AI841" s="325"/>
      <c r="AJ841" s="325"/>
      <c r="AK841" s="325"/>
      <c r="AL841" s="326">
        <v>91.1</v>
      </c>
      <c r="AM841" s="327"/>
      <c r="AN841" s="327"/>
      <c r="AO841" s="328"/>
      <c r="AP841" s="322" t="s">
        <v>688</v>
      </c>
      <c r="AQ841" s="322"/>
      <c r="AR841" s="322"/>
      <c r="AS841" s="322"/>
      <c r="AT841" s="322"/>
      <c r="AU841" s="322"/>
      <c r="AV841" s="322"/>
      <c r="AW841" s="322"/>
      <c r="AX841" s="322"/>
    </row>
    <row r="842" spans="1:50" ht="30" customHeight="1" x14ac:dyDescent="0.15">
      <c r="A842" s="405">
        <v>6</v>
      </c>
      <c r="B842" s="405">
        <v>1</v>
      </c>
      <c r="C842" s="428" t="s">
        <v>633</v>
      </c>
      <c r="D842" s="429"/>
      <c r="E842" s="429"/>
      <c r="F842" s="429"/>
      <c r="G842" s="429"/>
      <c r="H842" s="429"/>
      <c r="I842" s="430"/>
      <c r="J842" s="420">
        <v>2010001062912</v>
      </c>
      <c r="K842" s="421"/>
      <c r="L842" s="421"/>
      <c r="M842" s="421"/>
      <c r="N842" s="421"/>
      <c r="O842" s="421"/>
      <c r="P842" s="317" t="s">
        <v>639</v>
      </c>
      <c r="Q842" s="318"/>
      <c r="R842" s="318"/>
      <c r="S842" s="318"/>
      <c r="T842" s="318"/>
      <c r="U842" s="318"/>
      <c r="V842" s="318"/>
      <c r="W842" s="318"/>
      <c r="X842" s="318"/>
      <c r="Y842" s="319">
        <v>4.9139999999999997</v>
      </c>
      <c r="Z842" s="320"/>
      <c r="AA842" s="320"/>
      <c r="AB842" s="321"/>
      <c r="AC842" s="323" t="s">
        <v>494</v>
      </c>
      <c r="AD842" s="323"/>
      <c r="AE842" s="323"/>
      <c r="AF842" s="323"/>
      <c r="AG842" s="323"/>
      <c r="AH842" s="324">
        <v>1</v>
      </c>
      <c r="AI842" s="325"/>
      <c r="AJ842" s="325"/>
      <c r="AK842" s="325"/>
      <c r="AL842" s="326">
        <v>99.7</v>
      </c>
      <c r="AM842" s="327"/>
      <c r="AN842" s="327"/>
      <c r="AO842" s="328"/>
      <c r="AP842" s="322" t="s">
        <v>699</v>
      </c>
      <c r="AQ842" s="322"/>
      <c r="AR842" s="322"/>
      <c r="AS842" s="322"/>
      <c r="AT842" s="322"/>
      <c r="AU842" s="322"/>
      <c r="AV842" s="322"/>
      <c r="AW842" s="322"/>
      <c r="AX842" s="322"/>
    </row>
    <row r="843" spans="1:50" ht="30" customHeight="1" x14ac:dyDescent="0.15">
      <c r="A843" s="405">
        <v>7</v>
      </c>
      <c r="B843" s="405">
        <v>1</v>
      </c>
      <c r="C843" s="428" t="s">
        <v>646</v>
      </c>
      <c r="D843" s="429"/>
      <c r="E843" s="429"/>
      <c r="F843" s="429"/>
      <c r="G843" s="429"/>
      <c r="H843" s="429"/>
      <c r="I843" s="430"/>
      <c r="J843" s="420">
        <v>6080401003803</v>
      </c>
      <c r="K843" s="421"/>
      <c r="L843" s="421"/>
      <c r="M843" s="421"/>
      <c r="N843" s="421"/>
      <c r="O843" s="421"/>
      <c r="P843" s="317" t="s">
        <v>656</v>
      </c>
      <c r="Q843" s="318"/>
      <c r="R843" s="318"/>
      <c r="S843" s="318"/>
      <c r="T843" s="318"/>
      <c r="U843" s="318"/>
      <c r="V843" s="318"/>
      <c r="W843" s="318"/>
      <c r="X843" s="318"/>
      <c r="Y843" s="319">
        <v>0.67715999999999998</v>
      </c>
      <c r="Z843" s="320"/>
      <c r="AA843" s="320"/>
      <c r="AB843" s="321"/>
      <c r="AC843" s="323" t="s">
        <v>494</v>
      </c>
      <c r="AD843" s="323"/>
      <c r="AE843" s="323"/>
      <c r="AF843" s="323"/>
      <c r="AG843" s="323"/>
      <c r="AH843" s="324">
        <v>5</v>
      </c>
      <c r="AI843" s="325"/>
      <c r="AJ843" s="325"/>
      <c r="AK843" s="325"/>
      <c r="AL843" s="326">
        <v>61.2</v>
      </c>
      <c r="AM843" s="327"/>
      <c r="AN843" s="327"/>
      <c r="AO843" s="328"/>
      <c r="AP843" s="322" t="s">
        <v>688</v>
      </c>
      <c r="AQ843" s="322"/>
      <c r="AR843" s="322"/>
      <c r="AS843" s="322"/>
      <c r="AT843" s="322"/>
      <c r="AU843" s="322"/>
      <c r="AV843" s="322"/>
      <c r="AW843" s="322"/>
      <c r="AX843" s="322"/>
    </row>
    <row r="844" spans="1:50" ht="30" customHeight="1" x14ac:dyDescent="0.15">
      <c r="A844" s="405">
        <v>8</v>
      </c>
      <c r="B844" s="405">
        <v>1</v>
      </c>
      <c r="C844" s="425"/>
      <c r="D844" s="419"/>
      <c r="E844" s="419"/>
      <c r="F844" s="419"/>
      <c r="G844" s="419"/>
      <c r="H844" s="419"/>
      <c r="I844" s="419"/>
      <c r="J844" s="420"/>
      <c r="K844" s="421"/>
      <c r="L844" s="421"/>
      <c r="M844" s="421"/>
      <c r="N844" s="421"/>
      <c r="O844" s="421"/>
      <c r="P844" s="317"/>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459</v>
      </c>
      <c r="AD869" s="277"/>
      <c r="AE869" s="277"/>
      <c r="AF869" s="277"/>
      <c r="AG869" s="277"/>
      <c r="AH869" s="345" t="s">
        <v>489</v>
      </c>
      <c r="AI869" s="347"/>
      <c r="AJ869" s="347"/>
      <c r="AK869" s="347"/>
      <c r="AL869" s="347" t="s">
        <v>21</v>
      </c>
      <c r="AM869" s="347"/>
      <c r="AN869" s="347"/>
      <c r="AO869" s="426"/>
      <c r="AP869" s="427" t="s">
        <v>420</v>
      </c>
      <c r="AQ869" s="427"/>
      <c r="AR869" s="427"/>
      <c r="AS869" s="427"/>
      <c r="AT869" s="427"/>
      <c r="AU869" s="427"/>
      <c r="AV869" s="427"/>
      <c r="AW869" s="427"/>
      <c r="AX869" s="427"/>
    </row>
    <row r="870" spans="1:50" ht="43.5" customHeight="1" x14ac:dyDescent="0.15">
      <c r="A870" s="405">
        <v>1</v>
      </c>
      <c r="B870" s="405">
        <v>1</v>
      </c>
      <c r="C870" s="425" t="s">
        <v>632</v>
      </c>
      <c r="D870" s="419"/>
      <c r="E870" s="419"/>
      <c r="F870" s="419"/>
      <c r="G870" s="419"/>
      <c r="H870" s="419"/>
      <c r="I870" s="419"/>
      <c r="J870" s="420">
        <v>3160001009212</v>
      </c>
      <c r="K870" s="421"/>
      <c r="L870" s="421"/>
      <c r="M870" s="421"/>
      <c r="N870" s="421"/>
      <c r="O870" s="421"/>
      <c r="P870" s="317" t="s">
        <v>638</v>
      </c>
      <c r="Q870" s="318"/>
      <c r="R870" s="318"/>
      <c r="S870" s="318"/>
      <c r="T870" s="318"/>
      <c r="U870" s="318"/>
      <c r="V870" s="318"/>
      <c r="W870" s="318"/>
      <c r="X870" s="318"/>
      <c r="Y870" s="319">
        <v>8.4239999999999995</v>
      </c>
      <c r="Z870" s="320"/>
      <c r="AA870" s="320"/>
      <c r="AB870" s="321"/>
      <c r="AC870" s="329" t="s">
        <v>501</v>
      </c>
      <c r="AD870" s="424"/>
      <c r="AE870" s="424"/>
      <c r="AF870" s="424"/>
      <c r="AG870" s="424"/>
      <c r="AH870" s="422" t="s">
        <v>688</v>
      </c>
      <c r="AI870" s="423"/>
      <c r="AJ870" s="423"/>
      <c r="AK870" s="423"/>
      <c r="AL870" s="326">
        <v>100</v>
      </c>
      <c r="AM870" s="327"/>
      <c r="AN870" s="327"/>
      <c r="AO870" s="328"/>
      <c r="AP870" s="322" t="s">
        <v>688</v>
      </c>
      <c r="AQ870" s="322"/>
      <c r="AR870" s="322"/>
      <c r="AS870" s="322"/>
      <c r="AT870" s="322"/>
      <c r="AU870" s="322"/>
      <c r="AV870" s="322"/>
      <c r="AW870" s="322"/>
      <c r="AX870" s="322"/>
    </row>
    <row r="871" spans="1:50" ht="30" customHeight="1" x14ac:dyDescent="0.15">
      <c r="A871" s="405">
        <v>2</v>
      </c>
      <c r="B871" s="405">
        <v>1</v>
      </c>
      <c r="C871" s="428" t="s">
        <v>640</v>
      </c>
      <c r="D871" s="429"/>
      <c r="E871" s="429"/>
      <c r="F871" s="429"/>
      <c r="G871" s="429"/>
      <c r="H871" s="429"/>
      <c r="I871" s="430"/>
      <c r="J871" s="420">
        <v>9320002001039</v>
      </c>
      <c r="K871" s="421"/>
      <c r="L871" s="421"/>
      <c r="M871" s="421"/>
      <c r="N871" s="421"/>
      <c r="O871" s="421"/>
      <c r="P871" s="317" t="s">
        <v>619</v>
      </c>
      <c r="Q871" s="318"/>
      <c r="R871" s="318"/>
      <c r="S871" s="318"/>
      <c r="T871" s="318"/>
      <c r="U871" s="318"/>
      <c r="V871" s="318"/>
      <c r="W871" s="318"/>
      <c r="X871" s="318"/>
      <c r="Y871" s="319">
        <v>2.2949999999999999</v>
      </c>
      <c r="Z871" s="320"/>
      <c r="AA871" s="320"/>
      <c r="AB871" s="321"/>
      <c r="AC871" s="329" t="s">
        <v>500</v>
      </c>
      <c r="AD871" s="329"/>
      <c r="AE871" s="329"/>
      <c r="AF871" s="329"/>
      <c r="AG871" s="329"/>
      <c r="AH871" s="422" t="s">
        <v>666</v>
      </c>
      <c r="AI871" s="423"/>
      <c r="AJ871" s="423"/>
      <c r="AK871" s="423"/>
      <c r="AL871" s="326">
        <v>100</v>
      </c>
      <c r="AM871" s="327"/>
      <c r="AN871" s="327"/>
      <c r="AO871" s="328"/>
      <c r="AP871" s="322" t="s">
        <v>666</v>
      </c>
      <c r="AQ871" s="322"/>
      <c r="AR871" s="322"/>
      <c r="AS871" s="322"/>
      <c r="AT871" s="322"/>
      <c r="AU871" s="322"/>
      <c r="AV871" s="322"/>
      <c r="AW871" s="322"/>
      <c r="AX871" s="322"/>
    </row>
    <row r="872" spans="1:50" ht="30" customHeight="1" x14ac:dyDescent="0.15">
      <c r="A872" s="405">
        <v>3</v>
      </c>
      <c r="B872" s="405">
        <v>1</v>
      </c>
      <c r="C872" s="428" t="s">
        <v>641</v>
      </c>
      <c r="D872" s="429"/>
      <c r="E872" s="429"/>
      <c r="F872" s="429"/>
      <c r="G872" s="429"/>
      <c r="H872" s="429"/>
      <c r="I872" s="430"/>
      <c r="J872" s="420">
        <v>3320001000410</v>
      </c>
      <c r="K872" s="421"/>
      <c r="L872" s="421"/>
      <c r="M872" s="421"/>
      <c r="N872" s="421"/>
      <c r="O872" s="421"/>
      <c r="P872" s="317" t="s">
        <v>648</v>
      </c>
      <c r="Q872" s="318"/>
      <c r="R872" s="318"/>
      <c r="S872" s="318"/>
      <c r="T872" s="318"/>
      <c r="U872" s="318"/>
      <c r="V872" s="318"/>
      <c r="W872" s="318"/>
      <c r="X872" s="318"/>
      <c r="Y872" s="319">
        <v>1.5660000000000001</v>
      </c>
      <c r="Z872" s="320"/>
      <c r="AA872" s="320"/>
      <c r="AB872" s="321"/>
      <c r="AC872" s="329" t="s">
        <v>500</v>
      </c>
      <c r="AD872" s="329"/>
      <c r="AE872" s="329"/>
      <c r="AF872" s="329"/>
      <c r="AG872" s="329"/>
      <c r="AH872" s="324" t="s">
        <v>666</v>
      </c>
      <c r="AI872" s="325"/>
      <c r="AJ872" s="325"/>
      <c r="AK872" s="325"/>
      <c r="AL872" s="326">
        <v>100</v>
      </c>
      <c r="AM872" s="327"/>
      <c r="AN872" s="327"/>
      <c r="AO872" s="328"/>
      <c r="AP872" s="322" t="s">
        <v>666</v>
      </c>
      <c r="AQ872" s="322"/>
      <c r="AR872" s="322"/>
      <c r="AS872" s="322"/>
      <c r="AT872" s="322"/>
      <c r="AU872" s="322"/>
      <c r="AV872" s="322"/>
      <c r="AW872" s="322"/>
      <c r="AX872" s="322"/>
    </row>
    <row r="873" spans="1:50" ht="30" customHeight="1" x14ac:dyDescent="0.15">
      <c r="A873" s="405">
        <v>4</v>
      </c>
      <c r="B873" s="405">
        <v>1</v>
      </c>
      <c r="C873" s="428" t="s">
        <v>642</v>
      </c>
      <c r="D873" s="429"/>
      <c r="E873" s="429"/>
      <c r="F873" s="429"/>
      <c r="G873" s="429"/>
      <c r="H873" s="429"/>
      <c r="I873" s="430"/>
      <c r="J873" s="420">
        <v>1030001024052</v>
      </c>
      <c r="K873" s="421"/>
      <c r="L873" s="421"/>
      <c r="M873" s="421"/>
      <c r="N873" s="421"/>
      <c r="O873" s="421"/>
      <c r="P873" s="317" t="s">
        <v>649</v>
      </c>
      <c r="Q873" s="318"/>
      <c r="R873" s="318"/>
      <c r="S873" s="318"/>
      <c r="T873" s="318"/>
      <c r="U873" s="318"/>
      <c r="V873" s="318"/>
      <c r="W873" s="318"/>
      <c r="X873" s="318"/>
      <c r="Y873" s="319">
        <v>1.296</v>
      </c>
      <c r="Z873" s="320"/>
      <c r="AA873" s="320"/>
      <c r="AB873" s="321"/>
      <c r="AC873" s="329" t="s">
        <v>500</v>
      </c>
      <c r="AD873" s="329"/>
      <c r="AE873" s="329"/>
      <c r="AF873" s="329"/>
      <c r="AG873" s="329"/>
      <c r="AH873" s="324" t="s">
        <v>666</v>
      </c>
      <c r="AI873" s="325"/>
      <c r="AJ873" s="325"/>
      <c r="AK873" s="325"/>
      <c r="AL873" s="326">
        <v>100</v>
      </c>
      <c r="AM873" s="327"/>
      <c r="AN873" s="327"/>
      <c r="AO873" s="328"/>
      <c r="AP873" s="322" t="s">
        <v>666</v>
      </c>
      <c r="AQ873" s="322"/>
      <c r="AR873" s="322"/>
      <c r="AS873" s="322"/>
      <c r="AT873" s="322"/>
      <c r="AU873" s="322"/>
      <c r="AV873" s="322"/>
      <c r="AW873" s="322"/>
      <c r="AX873" s="322"/>
    </row>
    <row r="874" spans="1:50" ht="30" customHeight="1" x14ac:dyDescent="0.15">
      <c r="A874" s="405">
        <v>5</v>
      </c>
      <c r="B874" s="405">
        <v>1</v>
      </c>
      <c r="C874" s="428" t="s">
        <v>650</v>
      </c>
      <c r="D874" s="429"/>
      <c r="E874" s="429"/>
      <c r="F874" s="429"/>
      <c r="G874" s="429"/>
      <c r="H874" s="429"/>
      <c r="I874" s="430"/>
      <c r="J874" s="420">
        <v>1120002072454</v>
      </c>
      <c r="K874" s="421"/>
      <c r="L874" s="421"/>
      <c r="M874" s="421"/>
      <c r="N874" s="421"/>
      <c r="O874" s="421"/>
      <c r="P874" s="317" t="s">
        <v>651</v>
      </c>
      <c r="Q874" s="318"/>
      <c r="R874" s="318"/>
      <c r="S874" s="318"/>
      <c r="T874" s="318"/>
      <c r="U874" s="318"/>
      <c r="V874" s="318"/>
      <c r="W874" s="318"/>
      <c r="X874" s="318"/>
      <c r="Y874" s="319">
        <v>0.96552000000000004</v>
      </c>
      <c r="Z874" s="320"/>
      <c r="AA874" s="320"/>
      <c r="AB874" s="321"/>
      <c r="AC874" s="323" t="s">
        <v>500</v>
      </c>
      <c r="AD874" s="323"/>
      <c r="AE874" s="323"/>
      <c r="AF874" s="323"/>
      <c r="AG874" s="323"/>
      <c r="AH874" s="324" t="s">
        <v>666</v>
      </c>
      <c r="AI874" s="325"/>
      <c r="AJ874" s="325"/>
      <c r="AK874" s="325"/>
      <c r="AL874" s="326">
        <v>100</v>
      </c>
      <c r="AM874" s="327"/>
      <c r="AN874" s="327"/>
      <c r="AO874" s="328"/>
      <c r="AP874" s="322" t="s">
        <v>666</v>
      </c>
      <c r="AQ874" s="322"/>
      <c r="AR874" s="322"/>
      <c r="AS874" s="322"/>
      <c r="AT874" s="322"/>
      <c r="AU874" s="322"/>
      <c r="AV874" s="322"/>
      <c r="AW874" s="322"/>
      <c r="AX874" s="322"/>
    </row>
    <row r="875" spans="1:50" ht="42" customHeight="1" x14ac:dyDescent="0.15">
      <c r="A875" s="405">
        <v>6</v>
      </c>
      <c r="B875" s="405">
        <v>1</v>
      </c>
      <c r="C875" s="428" t="s">
        <v>643</v>
      </c>
      <c r="D875" s="429"/>
      <c r="E875" s="429"/>
      <c r="F875" s="429"/>
      <c r="G875" s="429"/>
      <c r="H875" s="429"/>
      <c r="I875" s="430"/>
      <c r="J875" s="420">
        <v>6030001023751</v>
      </c>
      <c r="K875" s="421"/>
      <c r="L875" s="421"/>
      <c r="M875" s="421"/>
      <c r="N875" s="421"/>
      <c r="O875" s="421"/>
      <c r="P875" s="317" t="s">
        <v>652</v>
      </c>
      <c r="Q875" s="318"/>
      <c r="R875" s="318"/>
      <c r="S875" s="318"/>
      <c r="T875" s="318"/>
      <c r="U875" s="318"/>
      <c r="V875" s="318"/>
      <c r="W875" s="318"/>
      <c r="X875" s="318"/>
      <c r="Y875" s="319">
        <v>0.9</v>
      </c>
      <c r="Z875" s="320"/>
      <c r="AA875" s="320"/>
      <c r="AB875" s="321"/>
      <c r="AC875" s="323" t="s">
        <v>500</v>
      </c>
      <c r="AD875" s="323"/>
      <c r="AE875" s="323"/>
      <c r="AF875" s="323"/>
      <c r="AG875" s="323"/>
      <c r="AH875" s="324" t="s">
        <v>666</v>
      </c>
      <c r="AI875" s="325"/>
      <c r="AJ875" s="325"/>
      <c r="AK875" s="325"/>
      <c r="AL875" s="326">
        <v>100</v>
      </c>
      <c r="AM875" s="327"/>
      <c r="AN875" s="327"/>
      <c r="AO875" s="328"/>
      <c r="AP875" s="322" t="s">
        <v>668</v>
      </c>
      <c r="AQ875" s="322"/>
      <c r="AR875" s="322"/>
      <c r="AS875" s="322"/>
      <c r="AT875" s="322"/>
      <c r="AU875" s="322"/>
      <c r="AV875" s="322"/>
      <c r="AW875" s="322"/>
      <c r="AX875" s="322"/>
    </row>
    <row r="876" spans="1:50" ht="30" customHeight="1" x14ac:dyDescent="0.15">
      <c r="A876" s="405">
        <v>7</v>
      </c>
      <c r="B876" s="405">
        <v>1</v>
      </c>
      <c r="C876" s="428" t="s">
        <v>643</v>
      </c>
      <c r="D876" s="429"/>
      <c r="E876" s="429"/>
      <c r="F876" s="429"/>
      <c r="G876" s="429"/>
      <c r="H876" s="429"/>
      <c r="I876" s="430"/>
      <c r="J876" s="420">
        <v>6030001023751</v>
      </c>
      <c r="K876" s="421"/>
      <c r="L876" s="421"/>
      <c r="M876" s="421"/>
      <c r="N876" s="421"/>
      <c r="O876" s="421"/>
      <c r="P876" s="317" t="s">
        <v>653</v>
      </c>
      <c r="Q876" s="318"/>
      <c r="R876" s="318"/>
      <c r="S876" s="318"/>
      <c r="T876" s="318"/>
      <c r="U876" s="318"/>
      <c r="V876" s="318"/>
      <c r="W876" s="318"/>
      <c r="X876" s="318"/>
      <c r="Y876" s="319">
        <v>0.9</v>
      </c>
      <c r="Z876" s="320"/>
      <c r="AA876" s="320"/>
      <c r="AB876" s="321"/>
      <c r="AC876" s="323" t="s">
        <v>500</v>
      </c>
      <c r="AD876" s="323"/>
      <c r="AE876" s="323"/>
      <c r="AF876" s="323"/>
      <c r="AG876" s="323"/>
      <c r="AH876" s="324" t="s">
        <v>666</v>
      </c>
      <c r="AI876" s="325"/>
      <c r="AJ876" s="325"/>
      <c r="AK876" s="325"/>
      <c r="AL876" s="326">
        <v>100</v>
      </c>
      <c r="AM876" s="327"/>
      <c r="AN876" s="327"/>
      <c r="AO876" s="328"/>
      <c r="AP876" s="322" t="s">
        <v>669</v>
      </c>
      <c r="AQ876" s="322"/>
      <c r="AR876" s="322"/>
      <c r="AS876" s="322"/>
      <c r="AT876" s="322"/>
      <c r="AU876" s="322"/>
      <c r="AV876" s="322"/>
      <c r="AW876" s="322"/>
      <c r="AX876" s="322"/>
    </row>
    <row r="877" spans="1:50" ht="30" customHeight="1" x14ac:dyDescent="0.15">
      <c r="A877" s="405">
        <v>8</v>
      </c>
      <c r="B877" s="405">
        <v>1</v>
      </c>
      <c r="C877" s="428" t="s">
        <v>644</v>
      </c>
      <c r="D877" s="429"/>
      <c r="E877" s="429"/>
      <c r="F877" s="429"/>
      <c r="G877" s="429"/>
      <c r="H877" s="429"/>
      <c r="I877" s="430"/>
      <c r="J877" s="420">
        <v>5320001003072</v>
      </c>
      <c r="K877" s="421"/>
      <c r="L877" s="421"/>
      <c r="M877" s="421"/>
      <c r="N877" s="421"/>
      <c r="O877" s="421"/>
      <c r="P877" s="317" t="s">
        <v>654</v>
      </c>
      <c r="Q877" s="318"/>
      <c r="R877" s="318"/>
      <c r="S877" s="318"/>
      <c r="T877" s="318"/>
      <c r="U877" s="318"/>
      <c r="V877" s="318"/>
      <c r="W877" s="318"/>
      <c r="X877" s="318"/>
      <c r="Y877" s="319">
        <v>0.75600000000000001</v>
      </c>
      <c r="Z877" s="320"/>
      <c r="AA877" s="320"/>
      <c r="AB877" s="321"/>
      <c r="AC877" s="323" t="s">
        <v>500</v>
      </c>
      <c r="AD877" s="323"/>
      <c r="AE877" s="323"/>
      <c r="AF877" s="323"/>
      <c r="AG877" s="323"/>
      <c r="AH877" s="324" t="s">
        <v>666</v>
      </c>
      <c r="AI877" s="325"/>
      <c r="AJ877" s="325"/>
      <c r="AK877" s="325"/>
      <c r="AL877" s="326">
        <v>100</v>
      </c>
      <c r="AM877" s="327"/>
      <c r="AN877" s="327"/>
      <c r="AO877" s="328"/>
      <c r="AP877" s="322" t="s">
        <v>670</v>
      </c>
      <c r="AQ877" s="322"/>
      <c r="AR877" s="322"/>
      <c r="AS877" s="322"/>
      <c r="AT877" s="322"/>
      <c r="AU877" s="322"/>
      <c r="AV877" s="322"/>
      <c r="AW877" s="322"/>
      <c r="AX877" s="322"/>
    </row>
    <row r="878" spans="1:50" ht="30" customHeight="1" x14ac:dyDescent="0.15">
      <c r="A878" s="405">
        <v>9</v>
      </c>
      <c r="B878" s="405">
        <v>1</v>
      </c>
      <c r="C878" s="428" t="s">
        <v>645</v>
      </c>
      <c r="D878" s="429"/>
      <c r="E878" s="429"/>
      <c r="F878" s="429"/>
      <c r="G878" s="429"/>
      <c r="H878" s="429"/>
      <c r="I878" s="430"/>
      <c r="J878" s="420">
        <v>8030001024839</v>
      </c>
      <c r="K878" s="421"/>
      <c r="L878" s="421"/>
      <c r="M878" s="421"/>
      <c r="N878" s="421"/>
      <c r="O878" s="421"/>
      <c r="P878" s="317" t="s">
        <v>655</v>
      </c>
      <c r="Q878" s="318"/>
      <c r="R878" s="318"/>
      <c r="S878" s="318"/>
      <c r="T878" s="318"/>
      <c r="U878" s="318"/>
      <c r="V878" s="318"/>
      <c r="W878" s="318"/>
      <c r="X878" s="318"/>
      <c r="Y878" s="319">
        <v>0.71928000000000003</v>
      </c>
      <c r="Z878" s="320"/>
      <c r="AA878" s="320"/>
      <c r="AB878" s="321"/>
      <c r="AC878" s="323" t="s">
        <v>500</v>
      </c>
      <c r="AD878" s="323"/>
      <c r="AE878" s="323"/>
      <c r="AF878" s="323"/>
      <c r="AG878" s="323"/>
      <c r="AH878" s="324" t="s">
        <v>666</v>
      </c>
      <c r="AI878" s="325"/>
      <c r="AJ878" s="325"/>
      <c r="AK878" s="325"/>
      <c r="AL878" s="326">
        <v>100</v>
      </c>
      <c r="AM878" s="327"/>
      <c r="AN878" s="327"/>
      <c r="AO878" s="328"/>
      <c r="AP878" s="322" t="s">
        <v>666</v>
      </c>
      <c r="AQ878" s="322"/>
      <c r="AR878" s="322"/>
      <c r="AS878" s="322"/>
      <c r="AT878" s="322"/>
      <c r="AU878" s="322"/>
      <c r="AV878" s="322"/>
      <c r="AW878" s="322"/>
      <c r="AX878" s="322"/>
    </row>
    <row r="879" spans="1:50" ht="30" customHeight="1" x14ac:dyDescent="0.15">
      <c r="A879" s="405">
        <v>10</v>
      </c>
      <c r="B879" s="405">
        <v>1</v>
      </c>
      <c r="C879" s="428" t="s">
        <v>647</v>
      </c>
      <c r="D879" s="429"/>
      <c r="E879" s="429"/>
      <c r="F879" s="429"/>
      <c r="G879" s="429"/>
      <c r="H879" s="429"/>
      <c r="I879" s="430"/>
      <c r="J879" s="420">
        <v>4010001088880</v>
      </c>
      <c r="K879" s="421"/>
      <c r="L879" s="421"/>
      <c r="M879" s="421"/>
      <c r="N879" s="421"/>
      <c r="O879" s="421"/>
      <c r="P879" s="317" t="s">
        <v>657</v>
      </c>
      <c r="Q879" s="318"/>
      <c r="R879" s="318"/>
      <c r="S879" s="318"/>
      <c r="T879" s="318"/>
      <c r="U879" s="318"/>
      <c r="V879" s="318"/>
      <c r="W879" s="318"/>
      <c r="X879" s="318"/>
      <c r="Y879" s="319">
        <v>0.61560000000000004</v>
      </c>
      <c r="Z879" s="320"/>
      <c r="AA879" s="320"/>
      <c r="AB879" s="321"/>
      <c r="AC879" s="323" t="s">
        <v>500</v>
      </c>
      <c r="AD879" s="323"/>
      <c r="AE879" s="323"/>
      <c r="AF879" s="323"/>
      <c r="AG879" s="323"/>
      <c r="AH879" s="324" t="s">
        <v>690</v>
      </c>
      <c r="AI879" s="325"/>
      <c r="AJ879" s="325"/>
      <c r="AK879" s="325"/>
      <c r="AL879" s="326">
        <v>100</v>
      </c>
      <c r="AM879" s="327"/>
      <c r="AN879" s="327"/>
      <c r="AO879" s="328"/>
      <c r="AP879" s="322" t="s">
        <v>688</v>
      </c>
      <c r="AQ879" s="322"/>
      <c r="AR879" s="322"/>
      <c r="AS879" s="322"/>
      <c r="AT879" s="322"/>
      <c r="AU879" s="322"/>
      <c r="AV879" s="322"/>
      <c r="AW879" s="322"/>
      <c r="AX879" s="322"/>
    </row>
    <row r="880" spans="1:50" ht="43.5" customHeight="1" x14ac:dyDescent="0.15">
      <c r="A880" s="405">
        <v>11</v>
      </c>
      <c r="B880" s="405">
        <v>1</v>
      </c>
      <c r="C880" s="428" t="s">
        <v>647</v>
      </c>
      <c r="D880" s="429"/>
      <c r="E880" s="429"/>
      <c r="F880" s="429"/>
      <c r="G880" s="429"/>
      <c r="H880" s="429"/>
      <c r="I880" s="430"/>
      <c r="J880" s="420">
        <v>4010001088880</v>
      </c>
      <c r="K880" s="421"/>
      <c r="L880" s="421"/>
      <c r="M880" s="421"/>
      <c r="N880" s="421"/>
      <c r="O880" s="421"/>
      <c r="P880" s="317" t="s">
        <v>658</v>
      </c>
      <c r="Q880" s="318"/>
      <c r="R880" s="318"/>
      <c r="S880" s="318"/>
      <c r="T880" s="318"/>
      <c r="U880" s="318"/>
      <c r="V880" s="318"/>
      <c r="W880" s="318"/>
      <c r="X880" s="318"/>
      <c r="Y880" s="319">
        <v>0.61560000000000004</v>
      </c>
      <c r="Z880" s="320"/>
      <c r="AA880" s="320"/>
      <c r="AB880" s="321"/>
      <c r="AC880" s="323" t="s">
        <v>500</v>
      </c>
      <c r="AD880" s="323"/>
      <c r="AE880" s="323"/>
      <c r="AF880" s="323"/>
      <c r="AG880" s="323"/>
      <c r="AH880" s="324" t="s">
        <v>666</v>
      </c>
      <c r="AI880" s="325"/>
      <c r="AJ880" s="325"/>
      <c r="AK880" s="325"/>
      <c r="AL880" s="326">
        <v>100</v>
      </c>
      <c r="AM880" s="327"/>
      <c r="AN880" s="327"/>
      <c r="AO880" s="328"/>
      <c r="AP880" s="322" t="s">
        <v>671</v>
      </c>
      <c r="AQ880" s="322"/>
      <c r="AR880" s="322"/>
      <c r="AS880" s="322"/>
      <c r="AT880" s="322"/>
      <c r="AU880" s="322"/>
      <c r="AV880" s="322"/>
      <c r="AW880" s="322"/>
      <c r="AX880" s="322"/>
    </row>
    <row r="881" spans="1:50" ht="30" customHeight="1" x14ac:dyDescent="0.15">
      <c r="A881" s="405">
        <v>12</v>
      </c>
      <c r="B881" s="405">
        <v>1</v>
      </c>
      <c r="C881" s="428" t="s">
        <v>691</v>
      </c>
      <c r="D881" s="429"/>
      <c r="E881" s="429"/>
      <c r="F881" s="429"/>
      <c r="G881" s="429"/>
      <c r="H881" s="429"/>
      <c r="I881" s="430"/>
      <c r="J881" s="420">
        <v>2120001029529</v>
      </c>
      <c r="K881" s="421"/>
      <c r="L881" s="421"/>
      <c r="M881" s="421"/>
      <c r="N881" s="421"/>
      <c r="O881" s="421"/>
      <c r="P881" s="317" t="s">
        <v>692</v>
      </c>
      <c r="Q881" s="318"/>
      <c r="R881" s="318"/>
      <c r="S881" s="318"/>
      <c r="T881" s="318"/>
      <c r="U881" s="318"/>
      <c r="V881" s="318"/>
      <c r="W881" s="318"/>
      <c r="X881" s="318"/>
      <c r="Y881" s="319">
        <v>0.59399999999999997</v>
      </c>
      <c r="Z881" s="320"/>
      <c r="AA881" s="320"/>
      <c r="AB881" s="321"/>
      <c r="AC881" s="323" t="s">
        <v>500</v>
      </c>
      <c r="AD881" s="323"/>
      <c r="AE881" s="323"/>
      <c r="AF881" s="323"/>
      <c r="AG881" s="323"/>
      <c r="AH881" s="324" t="s">
        <v>666</v>
      </c>
      <c r="AI881" s="325"/>
      <c r="AJ881" s="325"/>
      <c r="AK881" s="325"/>
      <c r="AL881" s="326">
        <v>100</v>
      </c>
      <c r="AM881" s="327"/>
      <c r="AN881" s="327"/>
      <c r="AO881" s="328"/>
      <c r="AP881" s="322" t="s">
        <v>666</v>
      </c>
      <c r="AQ881" s="322"/>
      <c r="AR881" s="322"/>
      <c r="AS881" s="322"/>
      <c r="AT881" s="322"/>
      <c r="AU881" s="322"/>
      <c r="AV881" s="322"/>
      <c r="AW881" s="322"/>
      <c r="AX881" s="322"/>
    </row>
    <row r="882" spans="1:50" ht="30" customHeight="1" x14ac:dyDescent="0.15">
      <c r="A882" s="405">
        <v>13</v>
      </c>
      <c r="B882" s="405">
        <v>1</v>
      </c>
      <c r="C882" s="428"/>
      <c r="D882" s="429"/>
      <c r="E882" s="429"/>
      <c r="F882" s="429"/>
      <c r="G882" s="429"/>
      <c r="H882" s="429"/>
      <c r="I882" s="430"/>
      <c r="J882" s="420"/>
      <c r="K882" s="421"/>
      <c r="L882" s="421"/>
      <c r="M882" s="421"/>
      <c r="N882" s="421"/>
      <c r="O882" s="421"/>
      <c r="P882" s="317"/>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31"/>
      <c r="D883" s="432"/>
      <c r="E883" s="432"/>
      <c r="F883" s="432"/>
      <c r="G883" s="432"/>
      <c r="H883" s="432"/>
      <c r="I883" s="433"/>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459</v>
      </c>
      <c r="AD902" s="277"/>
      <c r="AE902" s="277"/>
      <c r="AF902" s="277"/>
      <c r="AG902" s="277"/>
      <c r="AH902" s="345" t="s">
        <v>489</v>
      </c>
      <c r="AI902" s="347"/>
      <c r="AJ902" s="347"/>
      <c r="AK902" s="347"/>
      <c r="AL902" s="347" t="s">
        <v>21</v>
      </c>
      <c r="AM902" s="347"/>
      <c r="AN902" s="347"/>
      <c r="AO902" s="426"/>
      <c r="AP902" s="427" t="s">
        <v>420</v>
      </c>
      <c r="AQ902" s="427"/>
      <c r="AR902" s="427"/>
      <c r="AS902" s="427"/>
      <c r="AT902" s="427"/>
      <c r="AU902" s="427"/>
      <c r="AV902" s="427"/>
      <c r="AW902" s="427"/>
      <c r="AX902" s="427"/>
    </row>
    <row r="903" spans="1:50" ht="30" customHeight="1" x14ac:dyDescent="0.15">
      <c r="A903" s="405">
        <v>1</v>
      </c>
      <c r="B903" s="405">
        <v>1</v>
      </c>
      <c r="C903" s="425" t="s">
        <v>659</v>
      </c>
      <c r="D903" s="419"/>
      <c r="E903" s="419"/>
      <c r="F903" s="419"/>
      <c r="G903" s="419"/>
      <c r="H903" s="419"/>
      <c r="I903" s="419"/>
      <c r="J903" s="420"/>
      <c r="K903" s="421"/>
      <c r="L903" s="421"/>
      <c r="M903" s="421"/>
      <c r="N903" s="421"/>
      <c r="O903" s="421"/>
      <c r="P903" s="317" t="s">
        <v>700</v>
      </c>
      <c r="Q903" s="318"/>
      <c r="R903" s="318"/>
      <c r="S903" s="318"/>
      <c r="T903" s="318"/>
      <c r="U903" s="318"/>
      <c r="V903" s="318"/>
      <c r="W903" s="318"/>
      <c r="X903" s="318"/>
      <c r="Y903" s="319">
        <v>7.2059999999999999E-2</v>
      </c>
      <c r="Z903" s="320"/>
      <c r="AA903" s="320"/>
      <c r="AB903" s="321"/>
      <c r="AC903" s="329" t="s">
        <v>196</v>
      </c>
      <c r="AD903" s="424"/>
      <c r="AE903" s="424"/>
      <c r="AF903" s="424"/>
      <c r="AG903" s="424"/>
      <c r="AH903" s="422" t="s">
        <v>666</v>
      </c>
      <c r="AI903" s="423"/>
      <c r="AJ903" s="423"/>
      <c r="AK903" s="423"/>
      <c r="AL903" s="326" t="s">
        <v>666</v>
      </c>
      <c r="AM903" s="327"/>
      <c r="AN903" s="327"/>
      <c r="AO903" s="328"/>
      <c r="AP903" s="322" t="s">
        <v>672</v>
      </c>
      <c r="AQ903" s="322"/>
      <c r="AR903" s="322"/>
      <c r="AS903" s="322"/>
      <c r="AT903" s="322"/>
      <c r="AU903" s="322"/>
      <c r="AV903" s="322"/>
      <c r="AW903" s="322"/>
      <c r="AX903" s="322"/>
    </row>
    <row r="904" spans="1:50" ht="30"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459</v>
      </c>
      <c r="AD935" s="277"/>
      <c r="AE935" s="277"/>
      <c r="AF935" s="277"/>
      <c r="AG935" s="277"/>
      <c r="AH935" s="345" t="s">
        <v>489</v>
      </c>
      <c r="AI935" s="347"/>
      <c r="AJ935" s="347"/>
      <c r="AK935" s="347"/>
      <c r="AL935" s="347" t="s">
        <v>21</v>
      </c>
      <c r="AM935" s="347"/>
      <c r="AN935" s="347"/>
      <c r="AO935" s="426"/>
      <c r="AP935" s="427" t="s">
        <v>420</v>
      </c>
      <c r="AQ935" s="427"/>
      <c r="AR935" s="427"/>
      <c r="AS935" s="427"/>
      <c r="AT935" s="427"/>
      <c r="AU935" s="427"/>
      <c r="AV935" s="427"/>
      <c r="AW935" s="427"/>
      <c r="AX935" s="427"/>
    </row>
    <row r="936" spans="1:50" ht="30" customHeight="1" x14ac:dyDescent="0.15">
      <c r="A936" s="405">
        <v>1</v>
      </c>
      <c r="B936" s="405">
        <v>1</v>
      </c>
      <c r="C936" s="425" t="s">
        <v>660</v>
      </c>
      <c r="D936" s="419"/>
      <c r="E936" s="419"/>
      <c r="F936" s="419"/>
      <c r="G936" s="419"/>
      <c r="H936" s="419"/>
      <c r="I936" s="419"/>
      <c r="J936" s="420">
        <v>3430001027723</v>
      </c>
      <c r="K936" s="421"/>
      <c r="L936" s="421"/>
      <c r="M936" s="421"/>
      <c r="N936" s="421"/>
      <c r="O936" s="421"/>
      <c r="P936" s="317" t="s">
        <v>625</v>
      </c>
      <c r="Q936" s="318"/>
      <c r="R936" s="318"/>
      <c r="S936" s="318"/>
      <c r="T936" s="318"/>
      <c r="U936" s="318"/>
      <c r="V936" s="318"/>
      <c r="W936" s="318"/>
      <c r="X936" s="318"/>
      <c r="Y936" s="319">
        <v>7.56</v>
      </c>
      <c r="Z936" s="320"/>
      <c r="AA936" s="320"/>
      <c r="AB936" s="321"/>
      <c r="AC936" s="329" t="s">
        <v>496</v>
      </c>
      <c r="AD936" s="424"/>
      <c r="AE936" s="424"/>
      <c r="AF936" s="424"/>
      <c r="AG936" s="424"/>
      <c r="AH936" s="422">
        <v>3</v>
      </c>
      <c r="AI936" s="423"/>
      <c r="AJ936" s="423"/>
      <c r="AK936" s="423"/>
      <c r="AL936" s="326">
        <v>91</v>
      </c>
      <c r="AM936" s="327"/>
      <c r="AN936" s="327"/>
      <c r="AO936" s="328"/>
      <c r="AP936" s="322" t="s">
        <v>666</v>
      </c>
      <c r="AQ936" s="322"/>
      <c r="AR936" s="322"/>
      <c r="AS936" s="322"/>
      <c r="AT936" s="322"/>
      <c r="AU936" s="322"/>
      <c r="AV936" s="322"/>
      <c r="AW936" s="322"/>
      <c r="AX936" s="322"/>
    </row>
    <row r="937" spans="1:50" ht="30" customHeight="1" x14ac:dyDescent="0.15">
      <c r="A937" s="405">
        <v>2</v>
      </c>
      <c r="B937" s="405">
        <v>1</v>
      </c>
      <c r="C937" s="425" t="s">
        <v>661</v>
      </c>
      <c r="D937" s="419"/>
      <c r="E937" s="419"/>
      <c r="F937" s="419"/>
      <c r="G937" s="419"/>
      <c r="H937" s="419"/>
      <c r="I937" s="419"/>
      <c r="J937" s="420">
        <v>6120001085857</v>
      </c>
      <c r="K937" s="421"/>
      <c r="L937" s="421"/>
      <c r="M937" s="421"/>
      <c r="N937" s="421"/>
      <c r="O937" s="421"/>
      <c r="P937" s="317" t="s">
        <v>662</v>
      </c>
      <c r="Q937" s="318"/>
      <c r="R937" s="318"/>
      <c r="S937" s="318"/>
      <c r="T937" s="318"/>
      <c r="U937" s="318"/>
      <c r="V937" s="318"/>
      <c r="W937" s="318"/>
      <c r="X937" s="318"/>
      <c r="Y937" s="319">
        <v>3.1103999999999998</v>
      </c>
      <c r="Z937" s="320"/>
      <c r="AA937" s="320"/>
      <c r="AB937" s="321"/>
      <c r="AC937" s="329" t="s">
        <v>496</v>
      </c>
      <c r="AD937" s="329"/>
      <c r="AE937" s="329"/>
      <c r="AF937" s="329"/>
      <c r="AG937" s="329"/>
      <c r="AH937" s="422">
        <v>7</v>
      </c>
      <c r="AI937" s="423"/>
      <c r="AJ937" s="423"/>
      <c r="AK937" s="423"/>
      <c r="AL937" s="326">
        <v>90.3</v>
      </c>
      <c r="AM937" s="327"/>
      <c r="AN937" s="327"/>
      <c r="AO937" s="328"/>
      <c r="AP937" s="322" t="s">
        <v>667</v>
      </c>
      <c r="AQ937" s="322"/>
      <c r="AR937" s="322"/>
      <c r="AS937" s="322"/>
      <c r="AT937" s="322"/>
      <c r="AU937" s="322"/>
      <c r="AV937" s="322"/>
      <c r="AW937" s="322"/>
      <c r="AX937" s="322"/>
    </row>
    <row r="938" spans="1:50" ht="30" customHeight="1" x14ac:dyDescent="0.15">
      <c r="A938" s="405">
        <v>3</v>
      </c>
      <c r="B938" s="405">
        <v>1</v>
      </c>
      <c r="C938" s="425" t="s">
        <v>663</v>
      </c>
      <c r="D938" s="419"/>
      <c r="E938" s="419"/>
      <c r="F938" s="419"/>
      <c r="G938" s="419"/>
      <c r="H938" s="419"/>
      <c r="I938" s="419"/>
      <c r="J938" s="420">
        <v>3430001027723</v>
      </c>
      <c r="K938" s="421"/>
      <c r="L938" s="421"/>
      <c r="M938" s="421"/>
      <c r="N938" s="421"/>
      <c r="O938" s="421"/>
      <c r="P938" s="317" t="s">
        <v>664</v>
      </c>
      <c r="Q938" s="318"/>
      <c r="R938" s="318"/>
      <c r="S938" s="318"/>
      <c r="T938" s="318"/>
      <c r="U938" s="318"/>
      <c r="V938" s="318"/>
      <c r="W938" s="318"/>
      <c r="X938" s="318"/>
      <c r="Y938" s="319">
        <v>1.5336000000000001</v>
      </c>
      <c r="Z938" s="320"/>
      <c r="AA938" s="320"/>
      <c r="AB938" s="321"/>
      <c r="AC938" s="329" t="s">
        <v>496</v>
      </c>
      <c r="AD938" s="329"/>
      <c r="AE938" s="329"/>
      <c r="AF938" s="329"/>
      <c r="AG938" s="329"/>
      <c r="AH938" s="324">
        <v>3</v>
      </c>
      <c r="AI938" s="325"/>
      <c r="AJ938" s="325"/>
      <c r="AK938" s="325"/>
      <c r="AL938" s="326">
        <v>91</v>
      </c>
      <c r="AM938" s="327"/>
      <c r="AN938" s="327"/>
      <c r="AO938" s="328"/>
      <c r="AP938" s="322" t="s">
        <v>666</v>
      </c>
      <c r="AQ938" s="322"/>
      <c r="AR938" s="322"/>
      <c r="AS938" s="322"/>
      <c r="AT938" s="322"/>
      <c r="AU938" s="322"/>
      <c r="AV938" s="322"/>
      <c r="AW938" s="322"/>
      <c r="AX938" s="322"/>
    </row>
    <row r="939" spans="1:50" ht="30" customHeight="1" x14ac:dyDescent="0.15">
      <c r="A939" s="405">
        <v>4</v>
      </c>
      <c r="B939" s="405">
        <v>1</v>
      </c>
      <c r="C939" s="425"/>
      <c r="D939" s="419"/>
      <c r="E939" s="419"/>
      <c r="F939" s="419"/>
      <c r="G939" s="419"/>
      <c r="H939" s="419"/>
      <c r="I939" s="419"/>
      <c r="J939" s="420"/>
      <c r="K939" s="421"/>
      <c r="L939" s="421"/>
      <c r="M939" s="421"/>
      <c r="N939" s="421"/>
      <c r="O939" s="421"/>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459</v>
      </c>
      <c r="AD968" s="277"/>
      <c r="AE968" s="277"/>
      <c r="AF968" s="277"/>
      <c r="AG968" s="277"/>
      <c r="AH968" s="345" t="s">
        <v>489</v>
      </c>
      <c r="AI968" s="347"/>
      <c r="AJ968" s="347"/>
      <c r="AK968" s="347"/>
      <c r="AL968" s="347" t="s">
        <v>21</v>
      </c>
      <c r="AM968" s="347"/>
      <c r="AN968" s="347"/>
      <c r="AO968" s="426"/>
      <c r="AP968" s="427" t="s">
        <v>420</v>
      </c>
      <c r="AQ968" s="427"/>
      <c r="AR968" s="427"/>
      <c r="AS968" s="427"/>
      <c r="AT968" s="427"/>
      <c r="AU968" s="427"/>
      <c r="AV968" s="427"/>
      <c r="AW968" s="427"/>
      <c r="AX968" s="427"/>
    </row>
    <row r="969" spans="1:50" ht="30" customHeight="1" x14ac:dyDescent="0.15">
      <c r="A969" s="405">
        <v>1</v>
      </c>
      <c r="B969" s="405">
        <v>1</v>
      </c>
      <c r="C969" s="425" t="s">
        <v>659</v>
      </c>
      <c r="D969" s="419"/>
      <c r="E969" s="419"/>
      <c r="F969" s="419"/>
      <c r="G969" s="419"/>
      <c r="H969" s="419"/>
      <c r="I969" s="419"/>
      <c r="J969" s="420"/>
      <c r="K969" s="421"/>
      <c r="L969" s="421"/>
      <c r="M969" s="421"/>
      <c r="N969" s="421"/>
      <c r="O969" s="421"/>
      <c r="P969" s="317" t="s">
        <v>700</v>
      </c>
      <c r="Q969" s="318"/>
      <c r="R969" s="318"/>
      <c r="S969" s="318"/>
      <c r="T969" s="318"/>
      <c r="U969" s="318"/>
      <c r="V969" s="318"/>
      <c r="W969" s="318"/>
      <c r="X969" s="318"/>
      <c r="Y969" s="319">
        <v>0.26064999999999999</v>
      </c>
      <c r="Z969" s="320"/>
      <c r="AA969" s="320"/>
      <c r="AB969" s="321"/>
      <c r="AC969" s="329" t="s">
        <v>196</v>
      </c>
      <c r="AD969" s="424"/>
      <c r="AE969" s="424"/>
      <c r="AF969" s="424"/>
      <c r="AG969" s="424"/>
      <c r="AH969" s="422" t="s">
        <v>666</v>
      </c>
      <c r="AI969" s="423"/>
      <c r="AJ969" s="423"/>
      <c r="AK969" s="423"/>
      <c r="AL969" s="326" t="s">
        <v>666</v>
      </c>
      <c r="AM969" s="327"/>
      <c r="AN969" s="327"/>
      <c r="AO969" s="328"/>
      <c r="AP969" s="322" t="s">
        <v>666</v>
      </c>
      <c r="AQ969" s="322"/>
      <c r="AR969" s="322"/>
      <c r="AS969" s="322"/>
      <c r="AT969" s="322"/>
      <c r="AU969" s="322"/>
      <c r="AV969" s="322"/>
      <c r="AW969" s="322"/>
      <c r="AX969" s="322"/>
    </row>
    <row r="970" spans="1:50" ht="30"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459</v>
      </c>
      <c r="AD1001" s="277"/>
      <c r="AE1001" s="277"/>
      <c r="AF1001" s="277"/>
      <c r="AG1001" s="277"/>
      <c r="AH1001" s="345" t="s">
        <v>489</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459</v>
      </c>
      <c r="AD1034" s="277"/>
      <c r="AE1034" s="277"/>
      <c r="AF1034" s="277"/>
      <c r="AG1034" s="277"/>
      <c r="AH1034" s="345" t="s">
        <v>489</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459</v>
      </c>
      <c r="AD1067" s="277"/>
      <c r="AE1067" s="277"/>
      <c r="AF1067" s="277"/>
      <c r="AG1067" s="277"/>
      <c r="AH1067" s="345" t="s">
        <v>489</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4" t="s">
        <v>449</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465</v>
      </c>
      <c r="AM1098" s="964"/>
      <c r="AN1098" s="9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7"/>
      <c r="E1101" s="277" t="s">
        <v>384</v>
      </c>
      <c r="F1101" s="897"/>
      <c r="G1101" s="897"/>
      <c r="H1101" s="897"/>
      <c r="I1101" s="897"/>
      <c r="J1101" s="277" t="s">
        <v>419</v>
      </c>
      <c r="K1101" s="277"/>
      <c r="L1101" s="277"/>
      <c r="M1101" s="277"/>
      <c r="N1101" s="277"/>
      <c r="O1101" s="277"/>
      <c r="P1101" s="345" t="s">
        <v>27</v>
      </c>
      <c r="Q1101" s="345"/>
      <c r="R1101" s="345"/>
      <c r="S1101" s="345"/>
      <c r="T1101" s="345"/>
      <c r="U1101" s="345"/>
      <c r="V1101" s="345"/>
      <c r="W1101" s="345"/>
      <c r="X1101" s="345"/>
      <c r="Y1101" s="277" t="s">
        <v>421</v>
      </c>
      <c r="Z1101" s="897"/>
      <c r="AA1101" s="897"/>
      <c r="AB1101" s="897"/>
      <c r="AC1101" s="277" t="s">
        <v>367</v>
      </c>
      <c r="AD1101" s="277"/>
      <c r="AE1101" s="277"/>
      <c r="AF1101" s="277"/>
      <c r="AG1101" s="277"/>
      <c r="AH1101" s="345" t="s">
        <v>380</v>
      </c>
      <c r="AI1101" s="346"/>
      <c r="AJ1101" s="346"/>
      <c r="AK1101" s="346"/>
      <c r="AL1101" s="346" t="s">
        <v>21</v>
      </c>
      <c r="AM1101" s="346"/>
      <c r="AN1101" s="346"/>
      <c r="AO1101" s="900"/>
      <c r="AP1101" s="427" t="s">
        <v>450</v>
      </c>
      <c r="AQ1101" s="427"/>
      <c r="AR1101" s="427"/>
      <c r="AS1101" s="427"/>
      <c r="AT1101" s="427"/>
      <c r="AU1101" s="427"/>
      <c r="AV1101" s="427"/>
      <c r="AW1101" s="427"/>
      <c r="AX1101" s="427"/>
    </row>
    <row r="1102" spans="1:50" ht="30" customHeight="1" x14ac:dyDescent="0.15">
      <c r="A1102" s="405">
        <v>1</v>
      </c>
      <c r="B1102" s="405">
        <v>1</v>
      </c>
      <c r="C1102" s="899"/>
      <c r="D1102" s="899"/>
      <c r="E1102" s="261" t="s">
        <v>707</v>
      </c>
      <c r="F1102" s="898"/>
      <c r="G1102" s="898"/>
      <c r="H1102" s="898"/>
      <c r="I1102" s="898"/>
      <c r="J1102" s="420" t="s">
        <v>708</v>
      </c>
      <c r="K1102" s="421"/>
      <c r="L1102" s="421"/>
      <c r="M1102" s="421"/>
      <c r="N1102" s="421"/>
      <c r="O1102" s="421"/>
      <c r="P1102" s="317" t="s">
        <v>707</v>
      </c>
      <c r="Q1102" s="318"/>
      <c r="R1102" s="318"/>
      <c r="S1102" s="318"/>
      <c r="T1102" s="318"/>
      <c r="U1102" s="318"/>
      <c r="V1102" s="318"/>
      <c r="W1102" s="318"/>
      <c r="X1102" s="318"/>
      <c r="Y1102" s="319" t="s">
        <v>709</v>
      </c>
      <c r="Z1102" s="320"/>
      <c r="AA1102" s="320"/>
      <c r="AB1102" s="321"/>
      <c r="AC1102" s="323"/>
      <c r="AD1102" s="323"/>
      <c r="AE1102" s="323"/>
      <c r="AF1102" s="323"/>
      <c r="AG1102" s="323"/>
      <c r="AH1102" s="324" t="s">
        <v>707</v>
      </c>
      <c r="AI1102" s="325"/>
      <c r="AJ1102" s="325"/>
      <c r="AK1102" s="325"/>
      <c r="AL1102" s="326" t="s">
        <v>707</v>
      </c>
      <c r="AM1102" s="327"/>
      <c r="AN1102" s="327"/>
      <c r="AO1102" s="328"/>
      <c r="AP1102" s="322" t="s">
        <v>707</v>
      </c>
      <c r="AQ1102" s="322"/>
      <c r="AR1102" s="322"/>
      <c r="AS1102" s="322"/>
      <c r="AT1102" s="322"/>
      <c r="AU1102" s="322"/>
      <c r="AV1102" s="322"/>
      <c r="AW1102" s="322"/>
      <c r="AX1102" s="322"/>
    </row>
    <row r="1103" spans="1:50" ht="30" hidden="1" customHeight="1" x14ac:dyDescent="0.15">
      <c r="A1103" s="405">
        <v>2</v>
      </c>
      <c r="B1103" s="405">
        <v>1</v>
      </c>
      <c r="C1103" s="899"/>
      <c r="D1103" s="899"/>
      <c r="E1103" s="898"/>
      <c r="F1103" s="898"/>
      <c r="G1103" s="898"/>
      <c r="H1103" s="898"/>
      <c r="I1103" s="898"/>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9"/>
      <c r="D1104" s="899"/>
      <c r="E1104" s="898"/>
      <c r="F1104" s="898"/>
      <c r="G1104" s="898"/>
      <c r="H1104" s="898"/>
      <c r="I1104" s="898"/>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9"/>
      <c r="D1105" s="899"/>
      <c r="E1105" s="898"/>
      <c r="F1105" s="898"/>
      <c r="G1105" s="898"/>
      <c r="H1105" s="898"/>
      <c r="I1105" s="898"/>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9"/>
      <c r="D1106" s="899"/>
      <c r="E1106" s="898"/>
      <c r="F1106" s="898"/>
      <c r="G1106" s="898"/>
      <c r="H1106" s="898"/>
      <c r="I1106" s="898"/>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9"/>
      <c r="D1107" s="899"/>
      <c r="E1107" s="898"/>
      <c r="F1107" s="898"/>
      <c r="G1107" s="898"/>
      <c r="H1107" s="898"/>
      <c r="I1107" s="898"/>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9"/>
      <c r="D1108" s="899"/>
      <c r="E1108" s="898"/>
      <c r="F1108" s="898"/>
      <c r="G1108" s="898"/>
      <c r="H1108" s="898"/>
      <c r="I1108" s="898"/>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9"/>
      <c r="D1109" s="899"/>
      <c r="E1109" s="898"/>
      <c r="F1109" s="898"/>
      <c r="G1109" s="898"/>
      <c r="H1109" s="898"/>
      <c r="I1109" s="898"/>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9"/>
      <c r="D1110" s="899"/>
      <c r="E1110" s="898"/>
      <c r="F1110" s="898"/>
      <c r="G1110" s="898"/>
      <c r="H1110" s="898"/>
      <c r="I1110" s="898"/>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9"/>
      <c r="D1111" s="899"/>
      <c r="E1111" s="898"/>
      <c r="F1111" s="898"/>
      <c r="G1111" s="898"/>
      <c r="H1111" s="898"/>
      <c r="I1111" s="898"/>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9"/>
      <c r="D1112" s="899"/>
      <c r="E1112" s="898"/>
      <c r="F1112" s="898"/>
      <c r="G1112" s="898"/>
      <c r="H1112" s="898"/>
      <c r="I1112" s="898"/>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9"/>
      <c r="D1113" s="899"/>
      <c r="E1113" s="898"/>
      <c r="F1113" s="898"/>
      <c r="G1113" s="898"/>
      <c r="H1113" s="898"/>
      <c r="I1113" s="898"/>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9"/>
      <c r="D1114" s="899"/>
      <c r="E1114" s="898"/>
      <c r="F1114" s="898"/>
      <c r="G1114" s="898"/>
      <c r="H1114" s="898"/>
      <c r="I1114" s="898"/>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9"/>
      <c r="D1115" s="899"/>
      <c r="E1115" s="898"/>
      <c r="F1115" s="898"/>
      <c r="G1115" s="898"/>
      <c r="H1115" s="898"/>
      <c r="I1115" s="898"/>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9"/>
      <c r="D1116" s="899"/>
      <c r="E1116" s="898"/>
      <c r="F1116" s="898"/>
      <c r="G1116" s="898"/>
      <c r="H1116" s="898"/>
      <c r="I1116" s="898"/>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9"/>
      <c r="D1117" s="899"/>
      <c r="E1117" s="898"/>
      <c r="F1117" s="898"/>
      <c r="G1117" s="898"/>
      <c r="H1117" s="898"/>
      <c r="I1117" s="898"/>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9"/>
      <c r="D1118" s="899"/>
      <c r="E1118" s="898"/>
      <c r="F1118" s="898"/>
      <c r="G1118" s="898"/>
      <c r="H1118" s="898"/>
      <c r="I1118" s="898"/>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9"/>
      <c r="D1119" s="899"/>
      <c r="E1119" s="261"/>
      <c r="F1119" s="898"/>
      <c r="G1119" s="898"/>
      <c r="H1119" s="898"/>
      <c r="I1119" s="898"/>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9"/>
      <c r="D1120" s="899"/>
      <c r="E1120" s="898"/>
      <c r="F1120" s="898"/>
      <c r="G1120" s="898"/>
      <c r="H1120" s="898"/>
      <c r="I1120" s="898"/>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9"/>
      <c r="D1121" s="899"/>
      <c r="E1121" s="898"/>
      <c r="F1121" s="898"/>
      <c r="G1121" s="898"/>
      <c r="H1121" s="898"/>
      <c r="I1121" s="898"/>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9"/>
      <c r="D1122" s="899"/>
      <c r="E1122" s="898"/>
      <c r="F1122" s="898"/>
      <c r="G1122" s="898"/>
      <c r="H1122" s="898"/>
      <c r="I1122" s="898"/>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9"/>
      <c r="D1123" s="899"/>
      <c r="E1123" s="898"/>
      <c r="F1123" s="898"/>
      <c r="G1123" s="898"/>
      <c r="H1123" s="898"/>
      <c r="I1123" s="898"/>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9"/>
      <c r="D1124" s="899"/>
      <c r="E1124" s="898"/>
      <c r="F1124" s="898"/>
      <c r="G1124" s="898"/>
      <c r="H1124" s="898"/>
      <c r="I1124" s="898"/>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9"/>
      <c r="D1125" s="899"/>
      <c r="E1125" s="898"/>
      <c r="F1125" s="898"/>
      <c r="G1125" s="898"/>
      <c r="H1125" s="898"/>
      <c r="I1125" s="898"/>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9"/>
      <c r="D1126" s="899"/>
      <c r="E1126" s="898"/>
      <c r="F1126" s="898"/>
      <c r="G1126" s="898"/>
      <c r="H1126" s="898"/>
      <c r="I1126" s="898"/>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9"/>
      <c r="D1127" s="899"/>
      <c r="E1127" s="898"/>
      <c r="F1127" s="898"/>
      <c r="G1127" s="898"/>
      <c r="H1127" s="898"/>
      <c r="I1127" s="898"/>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9"/>
      <c r="D1128" s="899"/>
      <c r="E1128" s="898"/>
      <c r="F1128" s="898"/>
      <c r="G1128" s="898"/>
      <c r="H1128" s="898"/>
      <c r="I1128" s="898"/>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9"/>
      <c r="D1129" s="899"/>
      <c r="E1129" s="898"/>
      <c r="F1129" s="898"/>
      <c r="G1129" s="898"/>
      <c r="H1129" s="898"/>
      <c r="I1129" s="898"/>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9"/>
      <c r="D1130" s="899"/>
      <c r="E1130" s="898"/>
      <c r="F1130" s="898"/>
      <c r="G1130" s="898"/>
      <c r="H1130" s="898"/>
      <c r="I1130" s="898"/>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9"/>
      <c r="D1131" s="899"/>
      <c r="E1131" s="898"/>
      <c r="F1131" s="898"/>
      <c r="G1131" s="898"/>
      <c r="H1131" s="898"/>
      <c r="I1131" s="898"/>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7" priority="14013">
      <formula>IF(RIGHT(TEXT(P14,"0.#"),1)=".",FALSE,TRUE)</formula>
    </cfRule>
    <cfRule type="expression" dxfId="2806" priority="14014">
      <formula>IF(RIGHT(TEXT(P14,"0.#"),1)=".",TRUE,FALSE)</formula>
    </cfRule>
  </conditionalFormatting>
  <conditionalFormatting sqref="AE32">
    <cfRule type="expression" dxfId="2805" priority="14003">
      <formula>IF(RIGHT(TEXT(AE32,"0.#"),1)=".",FALSE,TRUE)</formula>
    </cfRule>
    <cfRule type="expression" dxfId="2804" priority="14004">
      <formula>IF(RIGHT(TEXT(AE32,"0.#"),1)=".",TRUE,FALSE)</formula>
    </cfRule>
  </conditionalFormatting>
  <conditionalFormatting sqref="P18:AX18">
    <cfRule type="expression" dxfId="2803" priority="13889">
      <formula>IF(RIGHT(TEXT(P18,"0.#"),1)=".",FALSE,TRUE)</formula>
    </cfRule>
    <cfRule type="expression" dxfId="2802" priority="13890">
      <formula>IF(RIGHT(TEXT(P18,"0.#"),1)=".",TRUE,FALSE)</formula>
    </cfRule>
  </conditionalFormatting>
  <conditionalFormatting sqref="Y782">
    <cfRule type="expression" dxfId="2801" priority="13885">
      <formula>IF(RIGHT(TEXT(Y782,"0.#"),1)=".",FALSE,TRUE)</formula>
    </cfRule>
    <cfRule type="expression" dxfId="2800" priority="13886">
      <formula>IF(RIGHT(TEXT(Y782,"0.#"),1)=".",TRUE,FALSE)</formula>
    </cfRule>
  </conditionalFormatting>
  <conditionalFormatting sqref="Y791">
    <cfRule type="expression" dxfId="2799" priority="13881">
      <formula>IF(RIGHT(TEXT(Y791,"0.#"),1)=".",FALSE,TRUE)</formula>
    </cfRule>
    <cfRule type="expression" dxfId="2798" priority="13882">
      <formula>IF(RIGHT(TEXT(Y791,"0.#"),1)=".",TRUE,FALSE)</formula>
    </cfRule>
  </conditionalFormatting>
  <conditionalFormatting sqref="Y822:Y829 Y820 Y809:Y816 Y807 Y796:Y803 Y794">
    <cfRule type="expression" dxfId="2797" priority="13663">
      <formula>IF(RIGHT(TEXT(Y794,"0.#"),1)=".",FALSE,TRUE)</formula>
    </cfRule>
    <cfRule type="expression" dxfId="2796" priority="13664">
      <formula>IF(RIGHT(TEXT(Y794,"0.#"),1)=".",TRUE,FALSE)</formula>
    </cfRule>
  </conditionalFormatting>
  <conditionalFormatting sqref="P16:AQ17 P15:AX15 P13:AX13">
    <cfRule type="expression" dxfId="2795" priority="13711">
      <formula>IF(RIGHT(TEXT(P13,"0.#"),1)=".",FALSE,TRUE)</formula>
    </cfRule>
    <cfRule type="expression" dxfId="2794" priority="13712">
      <formula>IF(RIGHT(TEXT(P13,"0.#"),1)=".",TRUE,FALSE)</formula>
    </cfRule>
  </conditionalFormatting>
  <conditionalFormatting sqref="P19:AJ19">
    <cfRule type="expression" dxfId="2793" priority="13709">
      <formula>IF(RIGHT(TEXT(P19,"0.#"),1)=".",FALSE,TRUE)</formula>
    </cfRule>
    <cfRule type="expression" dxfId="2792" priority="13710">
      <formula>IF(RIGHT(TEXT(P19,"0.#"),1)=".",TRUE,FALSE)</formula>
    </cfRule>
  </conditionalFormatting>
  <conditionalFormatting sqref="AE101 AQ101">
    <cfRule type="expression" dxfId="2791" priority="13701">
      <formula>IF(RIGHT(TEXT(AE101,"0.#"),1)=".",FALSE,TRUE)</formula>
    </cfRule>
    <cfRule type="expression" dxfId="2790" priority="13702">
      <formula>IF(RIGHT(TEXT(AE101,"0.#"),1)=".",TRUE,FALSE)</formula>
    </cfRule>
  </conditionalFormatting>
  <conditionalFormatting sqref="Y783:Y790 Y781">
    <cfRule type="expression" dxfId="2789" priority="13687">
      <formula>IF(RIGHT(TEXT(Y781,"0.#"),1)=".",FALSE,TRUE)</formula>
    </cfRule>
    <cfRule type="expression" dxfId="2788" priority="13688">
      <formula>IF(RIGHT(TEXT(Y781,"0.#"),1)=".",TRUE,FALSE)</formula>
    </cfRule>
  </conditionalFormatting>
  <conditionalFormatting sqref="AU782">
    <cfRule type="expression" dxfId="2787" priority="13685">
      <formula>IF(RIGHT(TEXT(AU782,"0.#"),1)=".",FALSE,TRUE)</formula>
    </cfRule>
    <cfRule type="expression" dxfId="2786" priority="13686">
      <formula>IF(RIGHT(TEXT(AU782,"0.#"),1)=".",TRUE,FALSE)</formula>
    </cfRule>
  </conditionalFormatting>
  <conditionalFormatting sqref="AU791">
    <cfRule type="expression" dxfId="2785" priority="13683">
      <formula>IF(RIGHT(TEXT(AU791,"0.#"),1)=".",FALSE,TRUE)</formula>
    </cfRule>
    <cfRule type="expression" dxfId="2784" priority="13684">
      <formula>IF(RIGHT(TEXT(AU791,"0.#"),1)=".",TRUE,FALSE)</formula>
    </cfRule>
  </conditionalFormatting>
  <conditionalFormatting sqref="AU783:AU790 AU781">
    <cfRule type="expression" dxfId="2783" priority="13681">
      <formula>IF(RIGHT(TEXT(AU781,"0.#"),1)=".",FALSE,TRUE)</formula>
    </cfRule>
    <cfRule type="expression" dxfId="2782" priority="13682">
      <formula>IF(RIGHT(TEXT(AU781,"0.#"),1)=".",TRUE,FALSE)</formula>
    </cfRule>
  </conditionalFormatting>
  <conditionalFormatting sqref="Y821 Y808 Y795">
    <cfRule type="expression" dxfId="2781" priority="13667">
      <formula>IF(RIGHT(TEXT(Y795,"0.#"),1)=".",FALSE,TRUE)</formula>
    </cfRule>
    <cfRule type="expression" dxfId="2780" priority="13668">
      <formula>IF(RIGHT(TEXT(Y795,"0.#"),1)=".",TRUE,FALSE)</formula>
    </cfRule>
  </conditionalFormatting>
  <conditionalFormatting sqref="Y830 Y817 Y804">
    <cfRule type="expression" dxfId="2779" priority="13665">
      <formula>IF(RIGHT(TEXT(Y804,"0.#"),1)=".",FALSE,TRUE)</formula>
    </cfRule>
    <cfRule type="expression" dxfId="2778" priority="13666">
      <formula>IF(RIGHT(TEXT(Y804,"0.#"),1)=".",TRUE,FALSE)</formula>
    </cfRule>
  </conditionalFormatting>
  <conditionalFormatting sqref="AU821 AU808 AU795">
    <cfRule type="expression" dxfId="2777" priority="13661">
      <formula>IF(RIGHT(TEXT(AU795,"0.#"),1)=".",FALSE,TRUE)</formula>
    </cfRule>
    <cfRule type="expression" dxfId="2776" priority="13662">
      <formula>IF(RIGHT(TEXT(AU795,"0.#"),1)=".",TRUE,FALSE)</formula>
    </cfRule>
  </conditionalFormatting>
  <conditionalFormatting sqref="AU830 AU817 AU804">
    <cfRule type="expression" dxfId="2775" priority="13659">
      <formula>IF(RIGHT(TEXT(AU804,"0.#"),1)=".",FALSE,TRUE)</formula>
    </cfRule>
    <cfRule type="expression" dxfId="2774" priority="13660">
      <formula>IF(RIGHT(TEXT(AU804,"0.#"),1)=".",TRUE,FALSE)</formula>
    </cfRule>
  </conditionalFormatting>
  <conditionalFormatting sqref="AU822:AU829 AU820 AU809:AU816 AU807 AU796:AU803 AU794">
    <cfRule type="expression" dxfId="2773" priority="13657">
      <formula>IF(RIGHT(TEXT(AU794,"0.#"),1)=".",FALSE,TRUE)</formula>
    </cfRule>
    <cfRule type="expression" dxfId="2772" priority="13658">
      <formula>IF(RIGHT(TEXT(AU794,"0.#"),1)=".",TRUE,FALSE)</formula>
    </cfRule>
  </conditionalFormatting>
  <conditionalFormatting sqref="AM87">
    <cfRule type="expression" dxfId="2771" priority="13311">
      <formula>IF(RIGHT(TEXT(AM87,"0.#"),1)=".",FALSE,TRUE)</formula>
    </cfRule>
    <cfRule type="expression" dxfId="2770" priority="13312">
      <formula>IF(RIGHT(TEXT(AM87,"0.#"),1)=".",TRUE,FALSE)</formula>
    </cfRule>
  </conditionalFormatting>
  <conditionalFormatting sqref="AE55">
    <cfRule type="expression" dxfId="2769" priority="13379">
      <formula>IF(RIGHT(TEXT(AE55,"0.#"),1)=".",FALSE,TRUE)</formula>
    </cfRule>
    <cfRule type="expression" dxfId="2768" priority="13380">
      <formula>IF(RIGHT(TEXT(AE55,"0.#"),1)=".",TRUE,FALSE)</formula>
    </cfRule>
  </conditionalFormatting>
  <conditionalFormatting sqref="AI55">
    <cfRule type="expression" dxfId="2767" priority="13377">
      <formula>IF(RIGHT(TEXT(AI55,"0.#"),1)=".",FALSE,TRUE)</formula>
    </cfRule>
    <cfRule type="expression" dxfId="2766" priority="13378">
      <formula>IF(RIGHT(TEXT(AI55,"0.#"),1)=".",TRUE,FALSE)</formula>
    </cfRule>
  </conditionalFormatting>
  <conditionalFormatting sqref="AM34">
    <cfRule type="expression" dxfId="2765" priority="13457">
      <formula>IF(RIGHT(TEXT(AM34,"0.#"),1)=".",FALSE,TRUE)</formula>
    </cfRule>
    <cfRule type="expression" dxfId="2764" priority="13458">
      <formula>IF(RIGHT(TEXT(AM34,"0.#"),1)=".",TRUE,FALSE)</formula>
    </cfRule>
  </conditionalFormatting>
  <conditionalFormatting sqref="AE33">
    <cfRule type="expression" dxfId="2763" priority="13471">
      <formula>IF(RIGHT(TEXT(AE33,"0.#"),1)=".",FALSE,TRUE)</formula>
    </cfRule>
    <cfRule type="expression" dxfId="2762" priority="13472">
      <formula>IF(RIGHT(TEXT(AE33,"0.#"),1)=".",TRUE,FALSE)</formula>
    </cfRule>
  </conditionalFormatting>
  <conditionalFormatting sqref="AE34">
    <cfRule type="expression" dxfId="2761" priority="13469">
      <formula>IF(RIGHT(TEXT(AE34,"0.#"),1)=".",FALSE,TRUE)</formula>
    </cfRule>
    <cfRule type="expression" dxfId="2760" priority="13470">
      <formula>IF(RIGHT(TEXT(AE34,"0.#"),1)=".",TRUE,FALSE)</formula>
    </cfRule>
  </conditionalFormatting>
  <conditionalFormatting sqref="AI34">
    <cfRule type="expression" dxfId="2759" priority="13467">
      <formula>IF(RIGHT(TEXT(AI34,"0.#"),1)=".",FALSE,TRUE)</formula>
    </cfRule>
    <cfRule type="expression" dxfId="2758" priority="13468">
      <formula>IF(RIGHT(TEXT(AI34,"0.#"),1)=".",TRUE,FALSE)</formula>
    </cfRule>
  </conditionalFormatting>
  <conditionalFormatting sqref="AI33">
    <cfRule type="expression" dxfId="2757" priority="13465">
      <formula>IF(RIGHT(TEXT(AI33,"0.#"),1)=".",FALSE,TRUE)</formula>
    </cfRule>
    <cfRule type="expression" dxfId="2756" priority="13466">
      <formula>IF(RIGHT(TEXT(AI33,"0.#"),1)=".",TRUE,FALSE)</formula>
    </cfRule>
  </conditionalFormatting>
  <conditionalFormatting sqref="AI32">
    <cfRule type="expression" dxfId="2755" priority="13463">
      <formula>IF(RIGHT(TEXT(AI32,"0.#"),1)=".",FALSE,TRUE)</formula>
    </cfRule>
    <cfRule type="expression" dxfId="2754" priority="13464">
      <formula>IF(RIGHT(TEXT(AI32,"0.#"),1)=".",TRUE,FALSE)</formula>
    </cfRule>
  </conditionalFormatting>
  <conditionalFormatting sqref="AM32">
    <cfRule type="expression" dxfId="2753" priority="13461">
      <formula>IF(RIGHT(TEXT(AM32,"0.#"),1)=".",FALSE,TRUE)</formula>
    </cfRule>
    <cfRule type="expression" dxfId="2752" priority="13462">
      <formula>IF(RIGHT(TEXT(AM32,"0.#"),1)=".",TRUE,FALSE)</formula>
    </cfRule>
  </conditionalFormatting>
  <conditionalFormatting sqref="AM33">
    <cfRule type="expression" dxfId="2751" priority="13459">
      <formula>IF(RIGHT(TEXT(AM33,"0.#"),1)=".",FALSE,TRUE)</formula>
    </cfRule>
    <cfRule type="expression" dxfId="2750" priority="13460">
      <formula>IF(RIGHT(TEXT(AM33,"0.#"),1)=".",TRUE,FALSE)</formula>
    </cfRule>
  </conditionalFormatting>
  <conditionalFormatting sqref="AQ32:AQ34">
    <cfRule type="expression" dxfId="2749" priority="13451">
      <formula>IF(RIGHT(TEXT(AQ32,"0.#"),1)=".",FALSE,TRUE)</formula>
    </cfRule>
    <cfRule type="expression" dxfId="2748" priority="13452">
      <formula>IF(RIGHT(TEXT(AQ32,"0.#"),1)=".",TRUE,FALSE)</formula>
    </cfRule>
  </conditionalFormatting>
  <conditionalFormatting sqref="AU32:AU34">
    <cfRule type="expression" dxfId="2747" priority="13449">
      <formula>IF(RIGHT(TEXT(AU32,"0.#"),1)=".",FALSE,TRUE)</formula>
    </cfRule>
    <cfRule type="expression" dxfId="2746" priority="13450">
      <formula>IF(RIGHT(TEXT(AU32,"0.#"),1)=".",TRUE,FALSE)</formula>
    </cfRule>
  </conditionalFormatting>
  <conditionalFormatting sqref="AE53">
    <cfRule type="expression" dxfId="2745" priority="13383">
      <formula>IF(RIGHT(TEXT(AE53,"0.#"),1)=".",FALSE,TRUE)</formula>
    </cfRule>
    <cfRule type="expression" dxfId="2744" priority="13384">
      <formula>IF(RIGHT(TEXT(AE53,"0.#"),1)=".",TRUE,FALSE)</formula>
    </cfRule>
  </conditionalFormatting>
  <conditionalFormatting sqref="AE54">
    <cfRule type="expression" dxfId="2743" priority="13381">
      <formula>IF(RIGHT(TEXT(AE54,"0.#"),1)=".",FALSE,TRUE)</formula>
    </cfRule>
    <cfRule type="expression" dxfId="2742" priority="13382">
      <formula>IF(RIGHT(TEXT(AE54,"0.#"),1)=".",TRUE,FALSE)</formula>
    </cfRule>
  </conditionalFormatting>
  <conditionalFormatting sqref="AI54">
    <cfRule type="expression" dxfId="2741" priority="13375">
      <formula>IF(RIGHT(TEXT(AI54,"0.#"),1)=".",FALSE,TRUE)</formula>
    </cfRule>
    <cfRule type="expression" dxfId="2740" priority="13376">
      <formula>IF(RIGHT(TEXT(AI54,"0.#"),1)=".",TRUE,FALSE)</formula>
    </cfRule>
  </conditionalFormatting>
  <conditionalFormatting sqref="AI53">
    <cfRule type="expression" dxfId="2739" priority="13373">
      <formula>IF(RIGHT(TEXT(AI53,"0.#"),1)=".",FALSE,TRUE)</formula>
    </cfRule>
    <cfRule type="expression" dxfId="2738" priority="13374">
      <formula>IF(RIGHT(TEXT(AI53,"0.#"),1)=".",TRUE,FALSE)</formula>
    </cfRule>
  </conditionalFormatting>
  <conditionalFormatting sqref="AM53">
    <cfRule type="expression" dxfId="2737" priority="13371">
      <formula>IF(RIGHT(TEXT(AM53,"0.#"),1)=".",FALSE,TRUE)</formula>
    </cfRule>
    <cfRule type="expression" dxfId="2736" priority="13372">
      <formula>IF(RIGHT(TEXT(AM53,"0.#"),1)=".",TRUE,FALSE)</formula>
    </cfRule>
  </conditionalFormatting>
  <conditionalFormatting sqref="AM54">
    <cfRule type="expression" dxfId="2735" priority="13369">
      <formula>IF(RIGHT(TEXT(AM54,"0.#"),1)=".",FALSE,TRUE)</formula>
    </cfRule>
    <cfRule type="expression" dxfId="2734" priority="13370">
      <formula>IF(RIGHT(TEXT(AM54,"0.#"),1)=".",TRUE,FALSE)</formula>
    </cfRule>
  </conditionalFormatting>
  <conditionalFormatting sqref="AM55">
    <cfRule type="expression" dxfId="2733" priority="13367">
      <formula>IF(RIGHT(TEXT(AM55,"0.#"),1)=".",FALSE,TRUE)</formula>
    </cfRule>
    <cfRule type="expression" dxfId="2732" priority="13368">
      <formula>IF(RIGHT(TEXT(AM55,"0.#"),1)=".",TRUE,FALSE)</formula>
    </cfRule>
  </conditionalFormatting>
  <conditionalFormatting sqref="AE60">
    <cfRule type="expression" dxfId="2731" priority="13353">
      <formula>IF(RIGHT(TEXT(AE60,"0.#"),1)=".",FALSE,TRUE)</formula>
    </cfRule>
    <cfRule type="expression" dxfId="2730" priority="13354">
      <formula>IF(RIGHT(TEXT(AE60,"0.#"),1)=".",TRUE,FALSE)</formula>
    </cfRule>
  </conditionalFormatting>
  <conditionalFormatting sqref="AE61">
    <cfRule type="expression" dxfId="2729" priority="13351">
      <formula>IF(RIGHT(TEXT(AE61,"0.#"),1)=".",FALSE,TRUE)</formula>
    </cfRule>
    <cfRule type="expression" dxfId="2728" priority="13352">
      <formula>IF(RIGHT(TEXT(AE61,"0.#"),1)=".",TRUE,FALSE)</formula>
    </cfRule>
  </conditionalFormatting>
  <conditionalFormatting sqref="AE62">
    <cfRule type="expression" dxfId="2727" priority="13349">
      <formula>IF(RIGHT(TEXT(AE62,"0.#"),1)=".",FALSE,TRUE)</formula>
    </cfRule>
    <cfRule type="expression" dxfId="2726" priority="13350">
      <formula>IF(RIGHT(TEXT(AE62,"0.#"),1)=".",TRUE,FALSE)</formula>
    </cfRule>
  </conditionalFormatting>
  <conditionalFormatting sqref="AI62">
    <cfRule type="expression" dxfId="2725" priority="13347">
      <formula>IF(RIGHT(TEXT(AI62,"0.#"),1)=".",FALSE,TRUE)</formula>
    </cfRule>
    <cfRule type="expression" dxfId="2724" priority="13348">
      <formula>IF(RIGHT(TEXT(AI62,"0.#"),1)=".",TRUE,FALSE)</formula>
    </cfRule>
  </conditionalFormatting>
  <conditionalFormatting sqref="AI61">
    <cfRule type="expression" dxfId="2723" priority="13345">
      <formula>IF(RIGHT(TEXT(AI61,"0.#"),1)=".",FALSE,TRUE)</formula>
    </cfRule>
    <cfRule type="expression" dxfId="2722" priority="13346">
      <formula>IF(RIGHT(TEXT(AI61,"0.#"),1)=".",TRUE,FALSE)</formula>
    </cfRule>
  </conditionalFormatting>
  <conditionalFormatting sqref="AI60">
    <cfRule type="expression" dxfId="2721" priority="13343">
      <formula>IF(RIGHT(TEXT(AI60,"0.#"),1)=".",FALSE,TRUE)</formula>
    </cfRule>
    <cfRule type="expression" dxfId="2720" priority="13344">
      <formula>IF(RIGHT(TEXT(AI60,"0.#"),1)=".",TRUE,FALSE)</formula>
    </cfRule>
  </conditionalFormatting>
  <conditionalFormatting sqref="AM60">
    <cfRule type="expression" dxfId="2719" priority="13341">
      <formula>IF(RIGHT(TEXT(AM60,"0.#"),1)=".",FALSE,TRUE)</formula>
    </cfRule>
    <cfRule type="expression" dxfId="2718" priority="13342">
      <formula>IF(RIGHT(TEXT(AM60,"0.#"),1)=".",TRUE,FALSE)</formula>
    </cfRule>
  </conditionalFormatting>
  <conditionalFormatting sqref="AM61">
    <cfRule type="expression" dxfId="2717" priority="13339">
      <formula>IF(RIGHT(TEXT(AM61,"0.#"),1)=".",FALSE,TRUE)</formula>
    </cfRule>
    <cfRule type="expression" dxfId="2716" priority="13340">
      <formula>IF(RIGHT(TEXT(AM61,"0.#"),1)=".",TRUE,FALSE)</formula>
    </cfRule>
  </conditionalFormatting>
  <conditionalFormatting sqref="AM62">
    <cfRule type="expression" dxfId="2715" priority="13337">
      <formula>IF(RIGHT(TEXT(AM62,"0.#"),1)=".",FALSE,TRUE)</formula>
    </cfRule>
    <cfRule type="expression" dxfId="2714" priority="13338">
      <formula>IF(RIGHT(TEXT(AM62,"0.#"),1)=".",TRUE,FALSE)</formula>
    </cfRule>
  </conditionalFormatting>
  <conditionalFormatting sqref="AE87">
    <cfRule type="expression" dxfId="2713" priority="13323">
      <formula>IF(RIGHT(TEXT(AE87,"0.#"),1)=".",FALSE,TRUE)</formula>
    </cfRule>
    <cfRule type="expression" dxfId="2712" priority="13324">
      <formula>IF(RIGHT(TEXT(AE87,"0.#"),1)=".",TRUE,FALSE)</formula>
    </cfRule>
  </conditionalFormatting>
  <conditionalFormatting sqref="AE88">
    <cfRule type="expression" dxfId="2711" priority="13321">
      <formula>IF(RIGHT(TEXT(AE88,"0.#"),1)=".",FALSE,TRUE)</formula>
    </cfRule>
    <cfRule type="expression" dxfId="2710" priority="13322">
      <formula>IF(RIGHT(TEXT(AE88,"0.#"),1)=".",TRUE,FALSE)</formula>
    </cfRule>
  </conditionalFormatting>
  <conditionalFormatting sqref="AE89">
    <cfRule type="expression" dxfId="2709" priority="13319">
      <formula>IF(RIGHT(TEXT(AE89,"0.#"),1)=".",FALSE,TRUE)</formula>
    </cfRule>
    <cfRule type="expression" dxfId="2708" priority="13320">
      <formula>IF(RIGHT(TEXT(AE89,"0.#"),1)=".",TRUE,FALSE)</formula>
    </cfRule>
  </conditionalFormatting>
  <conditionalFormatting sqref="AI89">
    <cfRule type="expression" dxfId="2707" priority="13317">
      <formula>IF(RIGHT(TEXT(AI89,"0.#"),1)=".",FALSE,TRUE)</formula>
    </cfRule>
    <cfRule type="expression" dxfId="2706" priority="13318">
      <formula>IF(RIGHT(TEXT(AI89,"0.#"),1)=".",TRUE,FALSE)</formula>
    </cfRule>
  </conditionalFormatting>
  <conditionalFormatting sqref="AI88">
    <cfRule type="expression" dxfId="2705" priority="13315">
      <formula>IF(RIGHT(TEXT(AI88,"0.#"),1)=".",FALSE,TRUE)</formula>
    </cfRule>
    <cfRule type="expression" dxfId="2704" priority="13316">
      <formula>IF(RIGHT(TEXT(AI88,"0.#"),1)=".",TRUE,FALSE)</formula>
    </cfRule>
  </conditionalFormatting>
  <conditionalFormatting sqref="AI87">
    <cfRule type="expression" dxfId="2703" priority="13313">
      <formula>IF(RIGHT(TEXT(AI87,"0.#"),1)=".",FALSE,TRUE)</formula>
    </cfRule>
    <cfRule type="expression" dxfId="2702" priority="13314">
      <formula>IF(RIGHT(TEXT(AI87,"0.#"),1)=".",TRUE,FALSE)</formula>
    </cfRule>
  </conditionalFormatting>
  <conditionalFormatting sqref="AM88">
    <cfRule type="expression" dxfId="2701" priority="13309">
      <formula>IF(RIGHT(TEXT(AM88,"0.#"),1)=".",FALSE,TRUE)</formula>
    </cfRule>
    <cfRule type="expression" dxfId="2700" priority="13310">
      <formula>IF(RIGHT(TEXT(AM88,"0.#"),1)=".",TRUE,FALSE)</formula>
    </cfRule>
  </conditionalFormatting>
  <conditionalFormatting sqref="AM89">
    <cfRule type="expression" dxfId="2699" priority="13307">
      <formula>IF(RIGHT(TEXT(AM89,"0.#"),1)=".",FALSE,TRUE)</formula>
    </cfRule>
    <cfRule type="expression" dxfId="2698" priority="13308">
      <formula>IF(RIGHT(TEXT(AM89,"0.#"),1)=".",TRUE,FALSE)</formula>
    </cfRule>
  </conditionalFormatting>
  <conditionalFormatting sqref="AE92">
    <cfRule type="expression" dxfId="2697" priority="13293">
      <formula>IF(RIGHT(TEXT(AE92,"0.#"),1)=".",FALSE,TRUE)</formula>
    </cfRule>
    <cfRule type="expression" dxfId="2696" priority="13294">
      <formula>IF(RIGHT(TEXT(AE92,"0.#"),1)=".",TRUE,FALSE)</formula>
    </cfRule>
  </conditionalFormatting>
  <conditionalFormatting sqref="AE93">
    <cfRule type="expression" dxfId="2695" priority="13291">
      <formula>IF(RIGHT(TEXT(AE93,"0.#"),1)=".",FALSE,TRUE)</formula>
    </cfRule>
    <cfRule type="expression" dxfId="2694" priority="13292">
      <formula>IF(RIGHT(TEXT(AE93,"0.#"),1)=".",TRUE,FALSE)</formula>
    </cfRule>
  </conditionalFormatting>
  <conditionalFormatting sqref="AE94">
    <cfRule type="expression" dxfId="2693" priority="13289">
      <formula>IF(RIGHT(TEXT(AE94,"0.#"),1)=".",FALSE,TRUE)</formula>
    </cfRule>
    <cfRule type="expression" dxfId="2692" priority="13290">
      <formula>IF(RIGHT(TEXT(AE94,"0.#"),1)=".",TRUE,FALSE)</formula>
    </cfRule>
  </conditionalFormatting>
  <conditionalFormatting sqref="AI94">
    <cfRule type="expression" dxfId="2691" priority="13287">
      <formula>IF(RIGHT(TEXT(AI94,"0.#"),1)=".",FALSE,TRUE)</formula>
    </cfRule>
    <cfRule type="expression" dxfId="2690" priority="13288">
      <formula>IF(RIGHT(TEXT(AI94,"0.#"),1)=".",TRUE,FALSE)</formula>
    </cfRule>
  </conditionalFormatting>
  <conditionalFormatting sqref="AI93">
    <cfRule type="expression" dxfId="2689" priority="13285">
      <formula>IF(RIGHT(TEXT(AI93,"0.#"),1)=".",FALSE,TRUE)</formula>
    </cfRule>
    <cfRule type="expression" dxfId="2688" priority="13286">
      <formula>IF(RIGHT(TEXT(AI93,"0.#"),1)=".",TRUE,FALSE)</formula>
    </cfRule>
  </conditionalFormatting>
  <conditionalFormatting sqref="AI92">
    <cfRule type="expression" dxfId="2687" priority="13283">
      <formula>IF(RIGHT(TEXT(AI92,"0.#"),1)=".",FALSE,TRUE)</formula>
    </cfRule>
    <cfRule type="expression" dxfId="2686" priority="13284">
      <formula>IF(RIGHT(TEXT(AI92,"0.#"),1)=".",TRUE,FALSE)</formula>
    </cfRule>
  </conditionalFormatting>
  <conditionalFormatting sqref="AM92">
    <cfRule type="expression" dxfId="2685" priority="13281">
      <formula>IF(RIGHT(TEXT(AM92,"0.#"),1)=".",FALSE,TRUE)</formula>
    </cfRule>
    <cfRule type="expression" dxfId="2684" priority="13282">
      <formula>IF(RIGHT(TEXT(AM92,"0.#"),1)=".",TRUE,FALSE)</formula>
    </cfRule>
  </conditionalFormatting>
  <conditionalFormatting sqref="AM93">
    <cfRule type="expression" dxfId="2683" priority="13279">
      <formula>IF(RIGHT(TEXT(AM93,"0.#"),1)=".",FALSE,TRUE)</formula>
    </cfRule>
    <cfRule type="expression" dxfId="2682" priority="13280">
      <formula>IF(RIGHT(TEXT(AM93,"0.#"),1)=".",TRUE,FALSE)</formula>
    </cfRule>
  </conditionalFormatting>
  <conditionalFormatting sqref="AM94">
    <cfRule type="expression" dxfId="2681" priority="13277">
      <formula>IF(RIGHT(TEXT(AM94,"0.#"),1)=".",FALSE,TRUE)</formula>
    </cfRule>
    <cfRule type="expression" dxfId="2680" priority="13278">
      <formula>IF(RIGHT(TEXT(AM94,"0.#"),1)=".",TRUE,FALSE)</formula>
    </cfRule>
  </conditionalFormatting>
  <conditionalFormatting sqref="AE97">
    <cfRule type="expression" dxfId="2679" priority="13263">
      <formula>IF(RIGHT(TEXT(AE97,"0.#"),1)=".",FALSE,TRUE)</formula>
    </cfRule>
    <cfRule type="expression" dxfId="2678" priority="13264">
      <formula>IF(RIGHT(TEXT(AE97,"0.#"),1)=".",TRUE,FALSE)</formula>
    </cfRule>
  </conditionalFormatting>
  <conditionalFormatting sqref="AE98">
    <cfRule type="expression" dxfId="2677" priority="13261">
      <formula>IF(RIGHT(TEXT(AE98,"0.#"),1)=".",FALSE,TRUE)</formula>
    </cfRule>
    <cfRule type="expression" dxfId="2676" priority="13262">
      <formula>IF(RIGHT(TEXT(AE98,"0.#"),1)=".",TRUE,FALSE)</formula>
    </cfRule>
  </conditionalFormatting>
  <conditionalFormatting sqref="AE99">
    <cfRule type="expression" dxfId="2675" priority="13259">
      <formula>IF(RIGHT(TEXT(AE99,"0.#"),1)=".",FALSE,TRUE)</formula>
    </cfRule>
    <cfRule type="expression" dxfId="2674" priority="13260">
      <formula>IF(RIGHT(TEXT(AE99,"0.#"),1)=".",TRUE,FALSE)</formula>
    </cfRule>
  </conditionalFormatting>
  <conditionalFormatting sqref="AI99">
    <cfRule type="expression" dxfId="2673" priority="13257">
      <formula>IF(RIGHT(TEXT(AI99,"0.#"),1)=".",FALSE,TRUE)</formula>
    </cfRule>
    <cfRule type="expression" dxfId="2672" priority="13258">
      <formula>IF(RIGHT(TEXT(AI99,"0.#"),1)=".",TRUE,FALSE)</formula>
    </cfRule>
  </conditionalFormatting>
  <conditionalFormatting sqref="AI98">
    <cfRule type="expression" dxfId="2671" priority="13255">
      <formula>IF(RIGHT(TEXT(AI98,"0.#"),1)=".",FALSE,TRUE)</formula>
    </cfRule>
    <cfRule type="expression" dxfId="2670" priority="13256">
      <formula>IF(RIGHT(TEXT(AI98,"0.#"),1)=".",TRUE,FALSE)</formula>
    </cfRule>
  </conditionalFormatting>
  <conditionalFormatting sqref="AI97">
    <cfRule type="expression" dxfId="2669" priority="13253">
      <formula>IF(RIGHT(TEXT(AI97,"0.#"),1)=".",FALSE,TRUE)</formula>
    </cfRule>
    <cfRule type="expression" dxfId="2668" priority="13254">
      <formula>IF(RIGHT(TEXT(AI97,"0.#"),1)=".",TRUE,FALSE)</formula>
    </cfRule>
  </conditionalFormatting>
  <conditionalFormatting sqref="AM97">
    <cfRule type="expression" dxfId="2667" priority="13251">
      <formula>IF(RIGHT(TEXT(AM97,"0.#"),1)=".",FALSE,TRUE)</formula>
    </cfRule>
    <cfRule type="expression" dxfId="2666" priority="13252">
      <formula>IF(RIGHT(TEXT(AM97,"0.#"),1)=".",TRUE,FALSE)</formula>
    </cfRule>
  </conditionalFormatting>
  <conditionalFormatting sqref="AM98">
    <cfRule type="expression" dxfId="2665" priority="13249">
      <formula>IF(RIGHT(TEXT(AM98,"0.#"),1)=".",FALSE,TRUE)</formula>
    </cfRule>
    <cfRule type="expression" dxfId="2664" priority="13250">
      <formula>IF(RIGHT(TEXT(AM98,"0.#"),1)=".",TRUE,FALSE)</formula>
    </cfRule>
  </conditionalFormatting>
  <conditionalFormatting sqref="AM99">
    <cfRule type="expression" dxfId="2663" priority="13247">
      <formula>IF(RIGHT(TEXT(AM99,"0.#"),1)=".",FALSE,TRUE)</formula>
    </cfRule>
    <cfRule type="expression" dxfId="2662" priority="13248">
      <formula>IF(RIGHT(TEXT(AM99,"0.#"),1)=".",TRUE,FALSE)</formula>
    </cfRule>
  </conditionalFormatting>
  <conditionalFormatting sqref="AI101">
    <cfRule type="expression" dxfId="2661" priority="13233">
      <formula>IF(RIGHT(TEXT(AI101,"0.#"),1)=".",FALSE,TRUE)</formula>
    </cfRule>
    <cfRule type="expression" dxfId="2660" priority="13234">
      <formula>IF(RIGHT(TEXT(AI101,"0.#"),1)=".",TRUE,FALSE)</formula>
    </cfRule>
  </conditionalFormatting>
  <conditionalFormatting sqref="AM101">
    <cfRule type="expression" dxfId="2659" priority="13231">
      <formula>IF(RIGHT(TEXT(AM101,"0.#"),1)=".",FALSE,TRUE)</formula>
    </cfRule>
    <cfRule type="expression" dxfId="2658" priority="13232">
      <formula>IF(RIGHT(TEXT(AM101,"0.#"),1)=".",TRUE,FALSE)</formula>
    </cfRule>
  </conditionalFormatting>
  <conditionalFormatting sqref="AE102">
    <cfRule type="expression" dxfId="2657" priority="13229">
      <formula>IF(RIGHT(TEXT(AE102,"0.#"),1)=".",FALSE,TRUE)</formula>
    </cfRule>
    <cfRule type="expression" dxfId="2656" priority="13230">
      <formula>IF(RIGHT(TEXT(AE102,"0.#"),1)=".",TRUE,FALSE)</formula>
    </cfRule>
  </conditionalFormatting>
  <conditionalFormatting sqref="AI102">
    <cfRule type="expression" dxfId="2655" priority="13227">
      <formula>IF(RIGHT(TEXT(AI102,"0.#"),1)=".",FALSE,TRUE)</formula>
    </cfRule>
    <cfRule type="expression" dxfId="2654" priority="13228">
      <formula>IF(RIGHT(TEXT(AI102,"0.#"),1)=".",TRUE,FALSE)</formula>
    </cfRule>
  </conditionalFormatting>
  <conditionalFormatting sqref="AM102">
    <cfRule type="expression" dxfId="2653" priority="13225">
      <formula>IF(RIGHT(TEXT(AM102,"0.#"),1)=".",FALSE,TRUE)</formula>
    </cfRule>
    <cfRule type="expression" dxfId="2652" priority="13226">
      <formula>IF(RIGHT(TEXT(AM102,"0.#"),1)=".",TRUE,FALSE)</formula>
    </cfRule>
  </conditionalFormatting>
  <conditionalFormatting sqref="AQ102">
    <cfRule type="expression" dxfId="2651" priority="13223">
      <formula>IF(RIGHT(TEXT(AQ102,"0.#"),1)=".",FALSE,TRUE)</formula>
    </cfRule>
    <cfRule type="expression" dxfId="2650" priority="13224">
      <formula>IF(RIGHT(TEXT(AQ102,"0.#"),1)=".",TRUE,FALSE)</formula>
    </cfRule>
  </conditionalFormatting>
  <conditionalFormatting sqref="AE104">
    <cfRule type="expression" dxfId="2649" priority="13221">
      <formula>IF(RIGHT(TEXT(AE104,"0.#"),1)=".",FALSE,TRUE)</formula>
    </cfRule>
    <cfRule type="expression" dxfId="2648" priority="13222">
      <formula>IF(RIGHT(TEXT(AE104,"0.#"),1)=".",TRUE,FALSE)</formula>
    </cfRule>
  </conditionalFormatting>
  <conditionalFormatting sqref="AI104">
    <cfRule type="expression" dxfId="2647" priority="13219">
      <formula>IF(RIGHT(TEXT(AI104,"0.#"),1)=".",FALSE,TRUE)</formula>
    </cfRule>
    <cfRule type="expression" dxfId="2646" priority="13220">
      <formula>IF(RIGHT(TEXT(AI104,"0.#"),1)=".",TRUE,FALSE)</formula>
    </cfRule>
  </conditionalFormatting>
  <conditionalFormatting sqref="AM104">
    <cfRule type="expression" dxfId="2645" priority="13217">
      <formula>IF(RIGHT(TEXT(AM104,"0.#"),1)=".",FALSE,TRUE)</formula>
    </cfRule>
    <cfRule type="expression" dxfId="2644" priority="13218">
      <formula>IF(RIGHT(TEXT(AM104,"0.#"),1)=".",TRUE,FALSE)</formula>
    </cfRule>
  </conditionalFormatting>
  <conditionalFormatting sqref="AE105">
    <cfRule type="expression" dxfId="2643" priority="13215">
      <formula>IF(RIGHT(TEXT(AE105,"0.#"),1)=".",FALSE,TRUE)</formula>
    </cfRule>
    <cfRule type="expression" dxfId="2642" priority="13216">
      <formula>IF(RIGHT(TEXT(AE105,"0.#"),1)=".",TRUE,FALSE)</formula>
    </cfRule>
  </conditionalFormatting>
  <conditionalFormatting sqref="AI105">
    <cfRule type="expression" dxfId="2641" priority="13213">
      <formula>IF(RIGHT(TEXT(AI105,"0.#"),1)=".",FALSE,TRUE)</formula>
    </cfRule>
    <cfRule type="expression" dxfId="2640" priority="13214">
      <formula>IF(RIGHT(TEXT(AI105,"0.#"),1)=".",TRUE,FALSE)</formula>
    </cfRule>
  </conditionalFormatting>
  <conditionalFormatting sqref="AM105">
    <cfRule type="expression" dxfId="2639" priority="13211">
      <formula>IF(RIGHT(TEXT(AM105,"0.#"),1)=".",FALSE,TRUE)</formula>
    </cfRule>
    <cfRule type="expression" dxfId="2638" priority="13212">
      <formula>IF(RIGHT(TEXT(AM105,"0.#"),1)=".",TRUE,FALSE)</formula>
    </cfRule>
  </conditionalFormatting>
  <conditionalFormatting sqref="AE107">
    <cfRule type="expression" dxfId="2637" priority="13207">
      <formula>IF(RIGHT(TEXT(AE107,"0.#"),1)=".",FALSE,TRUE)</formula>
    </cfRule>
    <cfRule type="expression" dxfId="2636" priority="13208">
      <formula>IF(RIGHT(TEXT(AE107,"0.#"),1)=".",TRUE,FALSE)</formula>
    </cfRule>
  </conditionalFormatting>
  <conditionalFormatting sqref="AI107">
    <cfRule type="expression" dxfId="2635" priority="13205">
      <formula>IF(RIGHT(TEXT(AI107,"0.#"),1)=".",FALSE,TRUE)</formula>
    </cfRule>
    <cfRule type="expression" dxfId="2634" priority="13206">
      <formula>IF(RIGHT(TEXT(AI107,"0.#"),1)=".",TRUE,FALSE)</formula>
    </cfRule>
  </conditionalFormatting>
  <conditionalFormatting sqref="AM107">
    <cfRule type="expression" dxfId="2633" priority="13203">
      <formula>IF(RIGHT(TEXT(AM107,"0.#"),1)=".",FALSE,TRUE)</formula>
    </cfRule>
    <cfRule type="expression" dxfId="2632" priority="13204">
      <formula>IF(RIGHT(TEXT(AM107,"0.#"),1)=".",TRUE,FALSE)</formula>
    </cfRule>
  </conditionalFormatting>
  <conditionalFormatting sqref="AE108">
    <cfRule type="expression" dxfId="2631" priority="13201">
      <formula>IF(RIGHT(TEXT(AE108,"0.#"),1)=".",FALSE,TRUE)</formula>
    </cfRule>
    <cfRule type="expression" dxfId="2630" priority="13202">
      <formula>IF(RIGHT(TEXT(AE108,"0.#"),1)=".",TRUE,FALSE)</formula>
    </cfRule>
  </conditionalFormatting>
  <conditionalFormatting sqref="AI108">
    <cfRule type="expression" dxfId="2629" priority="13199">
      <formula>IF(RIGHT(TEXT(AI108,"0.#"),1)=".",FALSE,TRUE)</formula>
    </cfRule>
    <cfRule type="expression" dxfId="2628" priority="13200">
      <formula>IF(RIGHT(TEXT(AI108,"0.#"),1)=".",TRUE,FALSE)</formula>
    </cfRule>
  </conditionalFormatting>
  <conditionalFormatting sqref="AM108">
    <cfRule type="expression" dxfId="2627" priority="13197">
      <formula>IF(RIGHT(TEXT(AM108,"0.#"),1)=".",FALSE,TRUE)</formula>
    </cfRule>
    <cfRule type="expression" dxfId="2626" priority="13198">
      <formula>IF(RIGHT(TEXT(AM108,"0.#"),1)=".",TRUE,FALSE)</formula>
    </cfRule>
  </conditionalFormatting>
  <conditionalFormatting sqref="AE110">
    <cfRule type="expression" dxfId="2625" priority="13193">
      <formula>IF(RIGHT(TEXT(AE110,"0.#"),1)=".",FALSE,TRUE)</formula>
    </cfRule>
    <cfRule type="expression" dxfId="2624" priority="13194">
      <formula>IF(RIGHT(TEXT(AE110,"0.#"),1)=".",TRUE,FALSE)</formula>
    </cfRule>
  </conditionalFormatting>
  <conditionalFormatting sqref="AI110">
    <cfRule type="expression" dxfId="2623" priority="13191">
      <formula>IF(RIGHT(TEXT(AI110,"0.#"),1)=".",FALSE,TRUE)</formula>
    </cfRule>
    <cfRule type="expression" dxfId="2622" priority="13192">
      <formula>IF(RIGHT(TEXT(AI110,"0.#"),1)=".",TRUE,FALSE)</formula>
    </cfRule>
  </conditionalFormatting>
  <conditionalFormatting sqref="AM110">
    <cfRule type="expression" dxfId="2621" priority="13189">
      <formula>IF(RIGHT(TEXT(AM110,"0.#"),1)=".",FALSE,TRUE)</formula>
    </cfRule>
    <cfRule type="expression" dxfId="2620" priority="13190">
      <formula>IF(RIGHT(TEXT(AM110,"0.#"),1)=".",TRUE,FALSE)</formula>
    </cfRule>
  </conditionalFormatting>
  <conditionalFormatting sqref="AE111">
    <cfRule type="expression" dxfId="2619" priority="13187">
      <formula>IF(RIGHT(TEXT(AE111,"0.#"),1)=".",FALSE,TRUE)</formula>
    </cfRule>
    <cfRule type="expression" dxfId="2618" priority="13188">
      <formula>IF(RIGHT(TEXT(AE111,"0.#"),1)=".",TRUE,FALSE)</formula>
    </cfRule>
  </conditionalFormatting>
  <conditionalFormatting sqref="AI111">
    <cfRule type="expression" dxfId="2617" priority="13185">
      <formula>IF(RIGHT(TEXT(AI111,"0.#"),1)=".",FALSE,TRUE)</formula>
    </cfRule>
    <cfRule type="expression" dxfId="2616" priority="13186">
      <formula>IF(RIGHT(TEXT(AI111,"0.#"),1)=".",TRUE,FALSE)</formula>
    </cfRule>
  </conditionalFormatting>
  <conditionalFormatting sqref="AM111">
    <cfRule type="expression" dxfId="2615" priority="13183">
      <formula>IF(RIGHT(TEXT(AM111,"0.#"),1)=".",FALSE,TRUE)</formula>
    </cfRule>
    <cfRule type="expression" dxfId="2614" priority="13184">
      <formula>IF(RIGHT(TEXT(AM111,"0.#"),1)=".",TRUE,FALSE)</formula>
    </cfRule>
  </conditionalFormatting>
  <conditionalFormatting sqref="AE113">
    <cfRule type="expression" dxfId="2613" priority="13179">
      <formula>IF(RIGHT(TEXT(AE113,"0.#"),1)=".",FALSE,TRUE)</formula>
    </cfRule>
    <cfRule type="expression" dxfId="2612" priority="13180">
      <formula>IF(RIGHT(TEXT(AE113,"0.#"),1)=".",TRUE,FALSE)</formula>
    </cfRule>
  </conditionalFormatting>
  <conditionalFormatting sqref="AI113">
    <cfRule type="expression" dxfId="2611" priority="13177">
      <formula>IF(RIGHT(TEXT(AI113,"0.#"),1)=".",FALSE,TRUE)</formula>
    </cfRule>
    <cfRule type="expression" dxfId="2610" priority="13178">
      <formula>IF(RIGHT(TEXT(AI113,"0.#"),1)=".",TRUE,FALSE)</formula>
    </cfRule>
  </conditionalFormatting>
  <conditionalFormatting sqref="AM113">
    <cfRule type="expression" dxfId="2609" priority="13175">
      <formula>IF(RIGHT(TEXT(AM113,"0.#"),1)=".",FALSE,TRUE)</formula>
    </cfRule>
    <cfRule type="expression" dxfId="2608" priority="13176">
      <formula>IF(RIGHT(TEXT(AM113,"0.#"),1)=".",TRUE,FALSE)</formula>
    </cfRule>
  </conditionalFormatting>
  <conditionalFormatting sqref="AE114">
    <cfRule type="expression" dxfId="2607" priority="13173">
      <formula>IF(RIGHT(TEXT(AE114,"0.#"),1)=".",FALSE,TRUE)</formula>
    </cfRule>
    <cfRule type="expression" dxfId="2606" priority="13174">
      <formula>IF(RIGHT(TEXT(AE114,"0.#"),1)=".",TRUE,FALSE)</formula>
    </cfRule>
  </conditionalFormatting>
  <conditionalFormatting sqref="AI114">
    <cfRule type="expression" dxfId="2605" priority="13171">
      <formula>IF(RIGHT(TEXT(AI114,"0.#"),1)=".",FALSE,TRUE)</formula>
    </cfRule>
    <cfRule type="expression" dxfId="2604" priority="13172">
      <formula>IF(RIGHT(TEXT(AI114,"0.#"),1)=".",TRUE,FALSE)</formula>
    </cfRule>
  </conditionalFormatting>
  <conditionalFormatting sqref="AM114">
    <cfRule type="expression" dxfId="2603" priority="13169">
      <formula>IF(RIGHT(TEXT(AM114,"0.#"),1)=".",FALSE,TRUE)</formula>
    </cfRule>
    <cfRule type="expression" dxfId="2602" priority="13170">
      <formula>IF(RIGHT(TEXT(AM114,"0.#"),1)=".",TRUE,FALSE)</formula>
    </cfRule>
  </conditionalFormatting>
  <conditionalFormatting sqref="AE116 AQ116">
    <cfRule type="expression" dxfId="2601" priority="13165">
      <formula>IF(RIGHT(TEXT(AE116,"0.#"),1)=".",FALSE,TRUE)</formula>
    </cfRule>
    <cfRule type="expression" dxfId="2600" priority="13166">
      <formula>IF(RIGHT(TEXT(AE116,"0.#"),1)=".",TRUE,FALSE)</formula>
    </cfRule>
  </conditionalFormatting>
  <conditionalFormatting sqref="AI116">
    <cfRule type="expression" dxfId="2599" priority="13163">
      <formula>IF(RIGHT(TEXT(AI116,"0.#"),1)=".",FALSE,TRUE)</formula>
    </cfRule>
    <cfRule type="expression" dxfId="2598" priority="13164">
      <formula>IF(RIGHT(TEXT(AI116,"0.#"),1)=".",TRUE,FALSE)</formula>
    </cfRule>
  </conditionalFormatting>
  <conditionalFormatting sqref="AM116">
    <cfRule type="expression" dxfId="2597" priority="13161">
      <formula>IF(RIGHT(TEXT(AM116,"0.#"),1)=".",FALSE,TRUE)</formula>
    </cfRule>
    <cfRule type="expression" dxfId="2596" priority="13162">
      <formula>IF(RIGHT(TEXT(AM116,"0.#"),1)=".",TRUE,FALSE)</formula>
    </cfRule>
  </conditionalFormatting>
  <conditionalFormatting sqref="AE117 AM117">
    <cfRule type="expression" dxfId="2595" priority="13159">
      <formula>IF(RIGHT(TEXT(AE117,"0.#"),1)=".",FALSE,TRUE)</formula>
    </cfRule>
    <cfRule type="expression" dxfId="2594" priority="13160">
      <formula>IF(RIGHT(TEXT(AE117,"0.#"),1)=".",TRUE,FALSE)</formula>
    </cfRule>
  </conditionalFormatting>
  <conditionalFormatting sqref="AI117">
    <cfRule type="expression" dxfId="2593" priority="13157">
      <formula>IF(RIGHT(TEXT(AI117,"0.#"),1)=".",FALSE,TRUE)</formula>
    </cfRule>
    <cfRule type="expression" dxfId="2592" priority="13158">
      <formula>IF(RIGHT(TEXT(AI117,"0.#"),1)=".",TRUE,FALSE)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39:AO866">
    <cfRule type="expression" dxfId="2507" priority="6635">
      <formula>IF(AND(AL839&gt;=0, RIGHT(TEXT(AL839,"0.#"),1)&lt;&gt;"."),TRUE,FALSE)</formula>
    </cfRule>
    <cfRule type="expression" dxfId="2506" priority="6636">
      <formula>IF(AND(AL839&gt;=0, RIGHT(TEXT(AL839,"0.#"),1)="."),TRUE,FALSE)</formula>
    </cfRule>
    <cfRule type="expression" dxfId="2505" priority="6637">
      <formula>IF(AND(AL839&lt;0, RIGHT(TEXT(AL839,"0.#"),1)&lt;&gt;"."),TRUE,FALSE)</formula>
    </cfRule>
    <cfRule type="expression" dxfId="2504" priority="6638">
      <formula>IF(AND(AL839&lt;0, RIGHT(TEXT(AL839,"0.#"),1)="."),TRUE,FALSE)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39:Y840 Y845:Y866 Y843">
    <cfRule type="expression" dxfId="2433" priority="2963">
      <formula>IF(RIGHT(TEXT(Y839,"0.#"),1)=".",FALSE,TRUE)</formula>
    </cfRule>
    <cfRule type="expression" dxfId="2432" priority="2964">
      <formula>IF(RIGHT(TEXT(Y839,"0.#"),1)=".",TRUE,FALSE)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02:AO1131">
    <cfRule type="expression" dxfId="2403" priority="2869">
      <formula>IF(AND(AL1102&gt;=0, RIGHT(TEXT(AL1102,"0.#"),1)&lt;&gt;"."),TRUE,FALSE)</formula>
    </cfRule>
    <cfRule type="expression" dxfId="2402" priority="2870">
      <formula>IF(AND(AL1102&gt;=0, RIGHT(TEXT(AL1102,"0.#"),1)="."),TRUE,FALSE)</formula>
    </cfRule>
    <cfRule type="expression" dxfId="2401" priority="2871">
      <formula>IF(AND(AL1102&lt;0, RIGHT(TEXT(AL1102,"0.#"),1)&lt;&gt;"."),TRUE,FALSE)</formula>
    </cfRule>
    <cfRule type="expression" dxfId="2400" priority="2872">
      <formula>IF(AND(AL1102&lt;0, RIGHT(TEXT(AL1102,"0.#"),1)="."),TRUE,FALSE)</formula>
    </cfRule>
  </conditionalFormatting>
  <conditionalFormatting sqref="Y1102:Y1131">
    <cfRule type="expression" dxfId="2399" priority="2867">
      <formula>IF(RIGHT(TEXT(Y1102,"0.#"),1)=".",FALSE,TRUE)</formula>
    </cfRule>
    <cfRule type="expression" dxfId="2398" priority="2868">
      <formula>IF(RIGHT(TEXT(Y1102,"0.#"),1)=".",TRUE,FALSE)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37:AO838">
    <cfRule type="expression" dxfId="2389" priority="2821">
      <formula>IF(AND(AL837&gt;=0, RIGHT(TEXT(AL837,"0.#"),1)&lt;&gt;"."),TRUE,FALSE)</formula>
    </cfRule>
    <cfRule type="expression" dxfId="2388" priority="2822">
      <formula>IF(AND(AL837&gt;=0, RIGHT(TEXT(AL837,"0.#"),1)="."),TRUE,FALSE)</formula>
    </cfRule>
    <cfRule type="expression" dxfId="2387" priority="2823">
      <formula>IF(AND(AL837&lt;0, RIGHT(TEXT(AL837,"0.#"),1)&lt;&gt;"."),TRUE,FALSE)</formula>
    </cfRule>
    <cfRule type="expression" dxfId="2386" priority="2824">
      <formula>IF(AND(AL837&lt;0, RIGHT(TEXT(AL837,"0.#"),1)="."),TRUE,FALSE)</formula>
    </cfRule>
  </conditionalFormatting>
  <conditionalFormatting sqref="Y837:Y838">
    <cfRule type="expression" dxfId="2385" priority="2819">
      <formula>IF(RIGHT(TEXT(Y837,"0.#"),1)=".",FALSE,TRUE)</formula>
    </cfRule>
    <cfRule type="expression" dxfId="2384" priority="2820">
      <formula>IF(RIGHT(TEXT(Y837,"0.#"),1)=".",TRUE,FALSE)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72:Y899">
    <cfRule type="expression" dxfId="2067" priority="2079">
      <formula>IF(RIGHT(TEXT(Y872,"0.#"),1)=".",FALSE,TRUE)</formula>
    </cfRule>
    <cfRule type="expression" dxfId="2066" priority="2080">
      <formula>IF(RIGHT(TEXT(Y872,"0.#"),1)=".",TRUE,FALSE)</formula>
    </cfRule>
  </conditionalFormatting>
  <conditionalFormatting sqref="Y870:Y871">
    <cfRule type="expression" dxfId="2065" priority="2073">
      <formula>IF(RIGHT(TEXT(Y870,"0.#"),1)=".",FALSE,TRUE)</formula>
    </cfRule>
    <cfRule type="expression" dxfId="2064" priority="2074">
      <formula>IF(RIGHT(TEXT(Y870,"0.#"),1)=".",TRUE,FALSE)</formula>
    </cfRule>
  </conditionalFormatting>
  <conditionalFormatting sqref="Y905:Y932">
    <cfRule type="expression" dxfId="2063" priority="2067">
      <formula>IF(RIGHT(TEXT(Y905,"0.#"),1)=".",FALSE,TRUE)</formula>
    </cfRule>
    <cfRule type="expression" dxfId="2062" priority="2068">
      <formula>IF(RIGHT(TEXT(Y905,"0.#"),1)=".",TRUE,FALSE)</formula>
    </cfRule>
  </conditionalFormatting>
  <conditionalFormatting sqref="Y903:Y904">
    <cfRule type="expression" dxfId="2061" priority="2061">
      <formula>IF(RIGHT(TEXT(Y903,"0.#"),1)=".",FALSE,TRUE)</formula>
    </cfRule>
    <cfRule type="expression" dxfId="2060" priority="2062">
      <formula>IF(RIGHT(TEXT(Y903,"0.#"),1)=".",TRUE,FALSE)</formula>
    </cfRule>
  </conditionalFormatting>
  <conditionalFormatting sqref="Y938:Y965">
    <cfRule type="expression" dxfId="2059" priority="2055">
      <formula>IF(RIGHT(TEXT(Y938,"0.#"),1)=".",FALSE,TRUE)</formula>
    </cfRule>
    <cfRule type="expression" dxfId="2058" priority="2056">
      <formula>IF(RIGHT(TEXT(Y938,"0.#"),1)=".",TRUE,FALSE)</formula>
    </cfRule>
  </conditionalFormatting>
  <conditionalFormatting sqref="Y936:Y937">
    <cfRule type="expression" dxfId="2057" priority="2049">
      <formula>IF(RIGHT(TEXT(Y936,"0.#"),1)=".",FALSE,TRUE)</formula>
    </cfRule>
    <cfRule type="expression" dxfId="2056" priority="2050">
      <formula>IF(RIGHT(TEXT(Y936,"0.#"),1)=".",TRUE,FALSE)</formula>
    </cfRule>
  </conditionalFormatting>
  <conditionalFormatting sqref="Y971:Y998">
    <cfRule type="expression" dxfId="2055" priority="2043">
      <formula>IF(RIGHT(TEXT(Y971,"0.#"),1)=".",FALSE,TRUE)</formula>
    </cfRule>
    <cfRule type="expression" dxfId="2054" priority="2044">
      <formula>IF(RIGHT(TEXT(Y971,"0.#"),1)=".",TRUE,FALSE)</formula>
    </cfRule>
  </conditionalFormatting>
  <conditionalFormatting sqref="Y969:Y970">
    <cfRule type="expression" dxfId="2053" priority="2037">
      <formula>IF(RIGHT(TEXT(Y969,"0.#"),1)=".",FALSE,TRUE)</formula>
    </cfRule>
    <cfRule type="expression" dxfId="2052" priority="2038">
      <formula>IF(RIGHT(TEXT(Y969,"0.#"),1)=".",TRUE,FALSE)</formula>
    </cfRule>
  </conditionalFormatting>
  <conditionalFormatting sqref="Y1004:Y1031">
    <cfRule type="expression" dxfId="2051" priority="2031">
      <formula>IF(RIGHT(TEXT(Y1004,"0.#"),1)=".",FALSE,TRUE)</formula>
    </cfRule>
    <cfRule type="expression" dxfId="2050" priority="2032">
      <formula>IF(RIGHT(TEXT(Y1004,"0.#"),1)=".",TRUE,FALSE)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82:AO899">
    <cfRule type="expression" dxfId="1969" priority="2081">
      <formula>IF(AND(AL882&gt;=0, RIGHT(TEXT(AL882,"0.#"),1)&lt;&gt;"."),TRUE,FALSE)</formula>
    </cfRule>
    <cfRule type="expression" dxfId="1968" priority="2082">
      <formula>IF(AND(AL882&gt;=0, RIGHT(TEXT(AL882,"0.#"),1)="."),TRUE,FALSE)</formula>
    </cfRule>
    <cfRule type="expression" dxfId="1967" priority="2083">
      <formula>IF(AND(AL882&lt;0, RIGHT(TEXT(AL882,"0.#"),1)&lt;&gt;"."),TRUE,FALSE)</formula>
    </cfRule>
    <cfRule type="expression" dxfId="1966" priority="2084">
      <formula>IF(AND(AL882&lt;0, RIGHT(TEXT(AL882,"0.#"),1)="."),TRUE,FALSE)</formula>
    </cfRule>
  </conditionalFormatting>
  <conditionalFormatting sqref="AL870:AO871">
    <cfRule type="expression" dxfId="1965" priority="2075">
      <formula>IF(AND(AL870&gt;=0, RIGHT(TEXT(AL870,"0.#"),1)&lt;&gt;"."),TRUE,FALSE)</formula>
    </cfRule>
    <cfRule type="expression" dxfId="1964" priority="2076">
      <formula>IF(AND(AL870&gt;=0, RIGHT(TEXT(AL870,"0.#"),1)="."),TRUE,FALSE)</formula>
    </cfRule>
    <cfRule type="expression" dxfId="1963" priority="2077">
      <formula>IF(AND(AL870&lt;0, RIGHT(TEXT(AL870,"0.#"),1)&lt;&gt;"."),TRUE,FALSE)</formula>
    </cfRule>
    <cfRule type="expression" dxfId="1962" priority="2078">
      <formula>IF(AND(AL870&lt;0, RIGHT(TEXT(AL870,"0.#"),1)="."),TRUE,FALSE)</formula>
    </cfRule>
  </conditionalFormatting>
  <conditionalFormatting sqref="AL905:AO932">
    <cfRule type="expression" dxfId="1961" priority="2069">
      <formula>IF(AND(AL905&gt;=0, RIGHT(TEXT(AL905,"0.#"),1)&lt;&gt;"."),TRUE,FALSE)</formula>
    </cfRule>
    <cfRule type="expression" dxfId="1960" priority="2070">
      <formula>IF(AND(AL905&gt;=0, RIGHT(TEXT(AL905,"0.#"),1)="."),TRUE,FALSE)</formula>
    </cfRule>
    <cfRule type="expression" dxfId="1959" priority="2071">
      <formula>IF(AND(AL905&lt;0, RIGHT(TEXT(AL905,"0.#"),1)&lt;&gt;"."),TRUE,FALSE)</formula>
    </cfRule>
    <cfRule type="expression" dxfId="1958" priority="2072">
      <formula>IF(AND(AL905&lt;0, RIGHT(TEXT(AL905,"0.#"),1)="."),TRUE,FALSE)</formula>
    </cfRule>
  </conditionalFormatting>
  <conditionalFormatting sqref="AL903:AO904">
    <cfRule type="expression" dxfId="1957" priority="2063">
      <formula>IF(AND(AL903&gt;=0, RIGHT(TEXT(AL903,"0.#"),1)&lt;&gt;"."),TRUE,FALSE)</formula>
    </cfRule>
    <cfRule type="expression" dxfId="1956" priority="2064">
      <formula>IF(AND(AL903&gt;=0, RIGHT(TEXT(AL903,"0.#"),1)="."),TRUE,FALSE)</formula>
    </cfRule>
    <cfRule type="expression" dxfId="1955" priority="2065">
      <formula>IF(AND(AL903&lt;0, RIGHT(TEXT(AL903,"0.#"),1)&lt;&gt;"."),TRUE,FALSE)</formula>
    </cfRule>
    <cfRule type="expression" dxfId="1954" priority="2066">
      <formula>IF(AND(AL903&lt;0, RIGHT(TEXT(AL903,"0.#"),1)="."),TRUE,FALSE)</formula>
    </cfRule>
  </conditionalFormatting>
  <conditionalFormatting sqref="AL938:AO965">
    <cfRule type="expression" dxfId="1953" priority="2057">
      <formula>IF(AND(AL938&gt;=0, RIGHT(TEXT(AL938,"0.#"),1)&lt;&gt;"."),TRUE,FALSE)</formula>
    </cfRule>
    <cfRule type="expression" dxfId="1952" priority="2058">
      <formula>IF(AND(AL938&gt;=0, RIGHT(TEXT(AL938,"0.#"),1)="."),TRUE,FALSE)</formula>
    </cfRule>
    <cfRule type="expression" dxfId="1951" priority="2059">
      <formula>IF(AND(AL938&lt;0, RIGHT(TEXT(AL938,"0.#"),1)&lt;&gt;"."),TRUE,FALSE)</formula>
    </cfRule>
    <cfRule type="expression" dxfId="1950" priority="2060">
      <formula>IF(AND(AL938&lt;0, RIGHT(TEXT(AL938,"0.#"),1)="."),TRUE,FALSE)</formula>
    </cfRule>
  </conditionalFormatting>
  <conditionalFormatting sqref="AL936:AO937">
    <cfRule type="expression" dxfId="1949" priority="2051">
      <formula>IF(AND(AL936&gt;=0, RIGHT(TEXT(AL936,"0.#"),1)&lt;&gt;"."),TRUE,FALSE)</formula>
    </cfRule>
    <cfRule type="expression" dxfId="1948" priority="2052">
      <formula>IF(AND(AL936&gt;=0, RIGHT(TEXT(AL936,"0.#"),1)="."),TRUE,FALSE)</formula>
    </cfRule>
    <cfRule type="expression" dxfId="1947" priority="2053">
      <formula>IF(AND(AL936&lt;0, RIGHT(TEXT(AL936,"0.#"),1)&lt;&gt;"."),TRUE,FALSE)</formula>
    </cfRule>
    <cfRule type="expression" dxfId="1946" priority="2054">
      <formula>IF(AND(AL936&lt;0, RIGHT(TEXT(AL936,"0.#"),1)="."),TRUE,FALSE)</formula>
    </cfRule>
  </conditionalFormatting>
  <conditionalFormatting sqref="AL971:AO998">
    <cfRule type="expression" dxfId="1945" priority="2045">
      <formula>IF(AND(AL971&gt;=0, RIGHT(TEXT(AL971,"0.#"),1)&lt;&gt;"."),TRUE,FALSE)</formula>
    </cfRule>
    <cfRule type="expression" dxfId="1944" priority="2046">
      <formula>IF(AND(AL971&gt;=0, RIGHT(TEXT(AL971,"0.#"),1)="."),TRUE,FALSE)</formula>
    </cfRule>
    <cfRule type="expression" dxfId="1943" priority="2047">
      <formula>IF(AND(AL971&lt;0, RIGHT(TEXT(AL971,"0.#"),1)&lt;&gt;"."),TRUE,FALSE)</formula>
    </cfRule>
    <cfRule type="expression" dxfId="1942" priority="2048">
      <formula>IF(AND(AL971&lt;0, RIGHT(TEXT(AL971,"0.#"),1)="."),TRUE,FALSE)</formula>
    </cfRule>
  </conditionalFormatting>
  <conditionalFormatting sqref="AL969:AO970">
    <cfRule type="expression" dxfId="1941" priority="2039">
      <formula>IF(AND(AL969&gt;=0, RIGHT(TEXT(AL969,"0.#"),1)&lt;&gt;"."),TRUE,FALSE)</formula>
    </cfRule>
    <cfRule type="expression" dxfId="1940" priority="2040">
      <formula>IF(AND(AL969&gt;=0, RIGHT(TEXT(AL969,"0.#"),1)="."),TRUE,FALSE)</formula>
    </cfRule>
    <cfRule type="expression" dxfId="1939" priority="2041">
      <formula>IF(AND(AL969&lt;0, RIGHT(TEXT(AL969,"0.#"),1)&lt;&gt;"."),TRUE,FALSE)</formula>
    </cfRule>
    <cfRule type="expression" dxfId="1938" priority="2042">
      <formula>IF(AND(AL969&lt;0, RIGHT(TEXT(AL969,"0.#"),1)="."),TRUE,FALSE)</formula>
    </cfRule>
  </conditionalFormatting>
  <conditionalFormatting sqref="AL1004:AO1031">
    <cfRule type="expression" dxfId="1937" priority="2033">
      <formula>IF(AND(AL1004&gt;=0, RIGHT(TEXT(AL1004,"0.#"),1)&lt;&gt;"."),TRUE,FALSE)</formula>
    </cfRule>
    <cfRule type="expression" dxfId="1936" priority="2034">
      <formula>IF(AND(AL1004&gt;=0, RIGHT(TEXT(AL1004,"0.#"),1)="."),TRUE,FALSE)</formula>
    </cfRule>
    <cfRule type="expression" dxfId="1935" priority="2035">
      <formula>IF(AND(AL1004&lt;0, RIGHT(TEXT(AL1004,"0.#"),1)&lt;&gt;"."),TRUE,FALSE)</formula>
    </cfRule>
    <cfRule type="expression" dxfId="1934" priority="2036">
      <formula>IF(AND(AL1004&lt;0, RIGHT(TEXT(AL1004,"0.#"),1)="."),TRUE,FALSE)</formula>
    </cfRule>
  </conditionalFormatting>
  <conditionalFormatting sqref="AL1002:AO1003">
    <cfRule type="expression" dxfId="1933" priority="2027">
      <formula>IF(AND(AL1002&gt;=0, RIGHT(TEXT(AL1002,"0.#"),1)&lt;&gt;"."),TRUE,FALSE)</formula>
    </cfRule>
    <cfRule type="expression" dxfId="1932" priority="2028">
      <formula>IF(AND(AL1002&gt;=0, RIGHT(TEXT(AL1002,"0.#"),1)="."),TRUE,FALSE)</formula>
    </cfRule>
    <cfRule type="expression" dxfId="1931" priority="2029">
      <formula>IF(AND(AL1002&lt;0, RIGHT(TEXT(AL1002,"0.#"),1)&lt;&gt;"."),TRUE,FALSE)</formula>
    </cfRule>
    <cfRule type="expression" dxfId="1930" priority="2030">
      <formula>IF(AND(AL1002&lt;0, RIGHT(TEXT(AL1002,"0.#"),1)="."),TRUE,FALSE)</formula>
    </cfRule>
  </conditionalFormatting>
  <conditionalFormatting sqref="Y1002:Y1003">
    <cfRule type="expression" dxfId="1929" priority="2025">
      <formula>IF(RIGHT(TEXT(Y1002,"0.#"),1)=".",FALSE,TRUE)</formula>
    </cfRule>
    <cfRule type="expression" dxfId="1928" priority="2026">
      <formula>IF(RIGHT(TEXT(Y1002,"0.#"),1)=".",TRUE,FALSE)</formula>
    </cfRule>
  </conditionalFormatting>
  <conditionalFormatting sqref="AL1037:AO1064">
    <cfRule type="expression" dxfId="1927" priority="2021">
      <formula>IF(AND(AL1037&gt;=0, RIGHT(TEXT(AL1037,"0.#"),1)&lt;&gt;"."),TRUE,FALSE)</formula>
    </cfRule>
    <cfRule type="expression" dxfId="1926" priority="2022">
      <formula>IF(AND(AL1037&gt;=0, RIGHT(TEXT(AL1037,"0.#"),1)="."),TRUE,FALSE)</formula>
    </cfRule>
    <cfRule type="expression" dxfId="1925" priority="2023">
      <formula>IF(AND(AL1037&lt;0, RIGHT(TEXT(AL1037,"0.#"),1)&lt;&gt;"."),TRUE,FALSE)</formula>
    </cfRule>
    <cfRule type="expression" dxfId="1924" priority="2024">
      <formula>IF(AND(AL1037&lt;0, RIGHT(TEXT(AL1037,"0.#"),1)="."),TRUE,FALSE)</formula>
    </cfRule>
  </conditionalFormatting>
  <conditionalFormatting sqref="Y1037:Y1064">
    <cfRule type="expression" dxfId="1923" priority="2019">
      <formula>IF(RIGHT(TEXT(Y1037,"0.#"),1)=".",FALSE,TRUE)</formula>
    </cfRule>
    <cfRule type="expression" dxfId="1922" priority="2020">
      <formula>IF(RIGHT(TEXT(Y1037,"0.#"),1)=".",TRUE,FALSE)</formula>
    </cfRule>
  </conditionalFormatting>
  <conditionalFormatting sqref="AL1035:AO1036">
    <cfRule type="expression" dxfId="1921" priority="2015">
      <formula>IF(AND(AL1035&gt;=0, RIGHT(TEXT(AL1035,"0.#"),1)&lt;&gt;"."),TRUE,FALSE)</formula>
    </cfRule>
    <cfRule type="expression" dxfId="1920" priority="2016">
      <formula>IF(AND(AL1035&gt;=0, RIGHT(TEXT(AL1035,"0.#"),1)="."),TRUE,FALSE)</formula>
    </cfRule>
    <cfRule type="expression" dxfId="1919" priority="2017">
      <formula>IF(AND(AL1035&lt;0, RIGHT(TEXT(AL1035,"0.#"),1)&lt;&gt;"."),TRUE,FALSE)</formula>
    </cfRule>
    <cfRule type="expression" dxfId="1918" priority="2018">
      <formula>IF(AND(AL1035&lt;0, RIGHT(TEXT(AL1035,"0.#"),1)="."),TRUE,FALSE)</formula>
    </cfRule>
  </conditionalFormatting>
  <conditionalFormatting sqref="Y1035:Y1036">
    <cfRule type="expression" dxfId="1917" priority="2013">
      <formula>IF(RIGHT(TEXT(Y1035,"0.#"),1)=".",FALSE,TRUE)</formula>
    </cfRule>
    <cfRule type="expression" dxfId="1916" priority="2014">
      <formula>IF(RIGHT(TEXT(Y1035,"0.#"),1)=".",TRUE,FALSE)</formula>
    </cfRule>
  </conditionalFormatting>
  <conditionalFormatting sqref="AL1070:AO1097">
    <cfRule type="expression" dxfId="1915" priority="2009">
      <formula>IF(AND(AL1070&gt;=0, RIGHT(TEXT(AL1070,"0.#"),1)&lt;&gt;"."),TRUE,FALSE)</formula>
    </cfRule>
    <cfRule type="expression" dxfId="1914" priority="2010">
      <formula>IF(AND(AL1070&gt;=0, RIGHT(TEXT(AL1070,"0.#"),1)="."),TRUE,FALSE)</formula>
    </cfRule>
    <cfRule type="expression" dxfId="1913" priority="2011">
      <formula>IF(AND(AL1070&lt;0, RIGHT(TEXT(AL1070,"0.#"),1)&lt;&gt;"."),TRUE,FALSE)</formula>
    </cfRule>
    <cfRule type="expression" dxfId="1912" priority="2012">
      <formula>IF(AND(AL1070&lt;0, RIGHT(TEXT(AL1070,"0.#"),1)="."),TRUE,FALSE)</formula>
    </cfRule>
  </conditionalFormatting>
  <conditionalFormatting sqref="Y1070:Y1097">
    <cfRule type="expression" dxfId="1911" priority="2007">
      <formula>IF(RIGHT(TEXT(Y1070,"0.#"),1)=".",FALSE,TRUE)</formula>
    </cfRule>
    <cfRule type="expression" dxfId="1910" priority="2008">
      <formula>IF(RIGHT(TEXT(Y1070,"0.#"),1)=".",TRUE,FALSE)</formula>
    </cfRule>
  </conditionalFormatting>
  <conditionalFormatting sqref="AL1068:AO1069">
    <cfRule type="expression" dxfId="1909" priority="2003">
      <formula>IF(AND(AL1068&gt;=0, RIGHT(TEXT(AL1068,"0.#"),1)&lt;&gt;"."),TRUE,FALSE)</formula>
    </cfRule>
    <cfRule type="expression" dxfId="1908" priority="2004">
      <formula>IF(AND(AL1068&gt;=0, RIGHT(TEXT(AL1068,"0.#"),1)="."),TRUE,FALSE)</formula>
    </cfRule>
    <cfRule type="expression" dxfId="1907" priority="2005">
      <formula>IF(AND(AL1068&lt;0, RIGHT(TEXT(AL1068,"0.#"),1)&lt;&gt;"."),TRUE,FALSE)</formula>
    </cfRule>
    <cfRule type="expression" dxfId="1906" priority="2006">
      <formula>IF(AND(AL1068&lt;0, RIGHT(TEXT(AL1068,"0.#"),1)="."),TRUE,FALSE)</formula>
    </cfRule>
  </conditionalFormatting>
  <conditionalFormatting sqref="Y1068:Y1069">
    <cfRule type="expression" dxfId="1905" priority="2001">
      <formula>IF(RIGHT(TEXT(Y1068,"0.#"),1)=".",FALSE,TRUE)</formula>
    </cfRule>
    <cfRule type="expression" dxfId="1904" priority="2002">
      <formula>IF(RIGHT(TEXT(Y1068,"0.#"),1)=".",TRUE,FALSE)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Y844">
    <cfRule type="expression" dxfId="709" priority="9">
      <formula>IF(RIGHT(TEXT(Y844,"0.#"),1)=".",FALSE,TRUE)</formula>
    </cfRule>
    <cfRule type="expression" dxfId="708" priority="10">
      <formula>IF(RIGHT(TEXT(Y844,"0.#"),1)=".",TRUE,FALSE)</formula>
    </cfRule>
  </conditionalFormatting>
  <conditionalFormatting sqref="Y841">
    <cfRule type="expression" dxfId="707" priority="7">
      <formula>IF(RIGHT(TEXT(Y841,"0.#"),1)=".",FALSE,TRUE)</formula>
    </cfRule>
    <cfRule type="expression" dxfId="706" priority="8">
      <formula>IF(RIGHT(TEXT(Y841,"0.#"),1)=".",TRUE,FALSE)</formula>
    </cfRule>
  </conditionalFormatting>
  <conditionalFormatting sqref="Y842">
    <cfRule type="expression" dxfId="705" priority="5">
      <formula>IF(RIGHT(TEXT(Y842,"0.#"),1)=".",FALSE,TRUE)</formula>
    </cfRule>
    <cfRule type="expression" dxfId="704" priority="6">
      <formula>IF(RIGHT(TEXT(Y842,"0.#"),1)=".",TRUE,FALSE)</formula>
    </cfRule>
  </conditionalFormatting>
  <conditionalFormatting sqref="AL872:AO881">
    <cfRule type="expression" dxfId="3" priority="1">
      <formula>IF(AND(AL872&gt;=0, RIGHT(TEXT(AL872,"0.#"),1)&lt;&gt;"."),TRUE,FALSE)</formula>
    </cfRule>
    <cfRule type="expression" dxfId="2" priority="2">
      <formula>IF(AND(AL872&gt;=0, RIGHT(TEXT(AL872,"0.#"),1)="."),TRUE,FALSE)</formula>
    </cfRule>
    <cfRule type="expression" dxfId="1" priority="3">
      <formula>IF(AND(AL872&lt;0, RIGHT(TEXT(AL872,"0.#"),1)&lt;&gt;"."),TRUE,FALSE)</formula>
    </cfRule>
    <cfRule type="expression" dxfId="0" priority="4">
      <formula>IF(AND(AL872&lt;0, RIGHT(TEXT(AL872,"0.#"),1)="."),TRUE,FALSE)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2" max="49" man="1"/>
    <brk id="704"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566</v>
      </c>
      <c r="H2" s="13" t="str">
        <f>IF(G2="","",F2)</f>
        <v>一般会計</v>
      </c>
      <c r="I2" s="13" t="str">
        <f>IF(H2="","",IF(I1&lt;&gt;"",CONCATENATE(I1,"、",H2),H2))</f>
        <v>一般会計</v>
      </c>
      <c r="K2" s="14" t="s">
        <v>221</v>
      </c>
      <c r="L2" s="15" t="s">
        <v>566</v>
      </c>
      <c r="M2" s="13" t="str">
        <f>IF(L2="","",K2)</f>
        <v>社会保障</v>
      </c>
      <c r="N2" s="13" t="str">
        <f>IF(M2="","",IF(N1&lt;&gt;"",CONCATENATE(N1,"、",M2),M2))</f>
        <v>社会保障</v>
      </c>
      <c r="O2" s="13"/>
      <c r="P2" s="12" t="s">
        <v>190</v>
      </c>
      <c r="Q2" s="17" t="s">
        <v>566</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446</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t="s">
        <v>566</v>
      </c>
      <c r="R8" s="13" t="str">
        <f t="shared" si="3"/>
        <v>その他</v>
      </c>
      <c r="S8" s="13" t="str">
        <f t="shared" si="4"/>
        <v>直接実施、その他</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社会保障</v>
      </c>
      <c r="O10" s="13"/>
      <c r="P10" s="13" t="str">
        <f>S8</f>
        <v>直接実施、その他</v>
      </c>
      <c r="Q10" s="19"/>
      <c r="T10" s="13"/>
      <c r="W10" s="32" t="s">
        <v>275</v>
      </c>
      <c r="Y10" s="32" t="s">
        <v>84</v>
      </c>
      <c r="Z10" s="30"/>
      <c r="AA10" s="32" t="s">
        <v>93</v>
      </c>
      <c r="AB10" s="31"/>
      <c r="AC10" s="31"/>
      <c r="AD10" s="31"/>
      <c r="AE10" s="31"/>
      <c r="AF10" s="30"/>
      <c r="AG10" s="56" t="s">
        <v>484</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t="s">
        <v>566</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470</v>
      </c>
      <c r="B2" s="519"/>
      <c r="C2" s="519"/>
      <c r="D2" s="519"/>
      <c r="E2" s="519"/>
      <c r="F2" s="520"/>
      <c r="G2" s="800" t="s">
        <v>265</v>
      </c>
      <c r="H2" s="785"/>
      <c r="I2" s="785"/>
      <c r="J2" s="785"/>
      <c r="K2" s="785"/>
      <c r="L2" s="785"/>
      <c r="M2" s="785"/>
      <c r="N2" s="785"/>
      <c r="O2" s="786"/>
      <c r="P2" s="784" t="s">
        <v>59</v>
      </c>
      <c r="Q2" s="785"/>
      <c r="R2" s="785"/>
      <c r="S2" s="785"/>
      <c r="T2" s="785"/>
      <c r="U2" s="785"/>
      <c r="V2" s="785"/>
      <c r="W2" s="785"/>
      <c r="X2" s="786"/>
      <c r="Y2" s="1010"/>
      <c r="Z2" s="413"/>
      <c r="AA2" s="414"/>
      <c r="AB2" s="1014" t="s">
        <v>11</v>
      </c>
      <c r="AC2" s="1015"/>
      <c r="AD2" s="1016"/>
      <c r="AE2" s="1002" t="s">
        <v>553</v>
      </c>
      <c r="AF2" s="1002"/>
      <c r="AG2" s="1002"/>
      <c r="AH2" s="1002"/>
      <c r="AI2" s="1002" t="s">
        <v>550</v>
      </c>
      <c r="AJ2" s="1002"/>
      <c r="AK2" s="1002"/>
      <c r="AL2" s="1002"/>
      <c r="AM2" s="1002" t="s">
        <v>524</v>
      </c>
      <c r="AN2" s="1002"/>
      <c r="AO2" s="1002"/>
      <c r="AP2" s="464"/>
      <c r="AQ2" s="176" t="s">
        <v>354</v>
      </c>
      <c r="AR2" s="169"/>
      <c r="AS2" s="169"/>
      <c r="AT2" s="170"/>
      <c r="AU2" s="374" t="s">
        <v>253</v>
      </c>
      <c r="AV2" s="374"/>
      <c r="AW2" s="374"/>
      <c r="AX2" s="375"/>
    </row>
    <row r="3" spans="1:50" ht="18.75" customHeight="1" x14ac:dyDescent="0.15">
      <c r="A3" s="518"/>
      <c r="B3" s="519"/>
      <c r="C3" s="519"/>
      <c r="D3" s="519"/>
      <c r="E3" s="519"/>
      <c r="F3" s="520"/>
      <c r="G3" s="573"/>
      <c r="H3" s="380"/>
      <c r="I3" s="380"/>
      <c r="J3" s="380"/>
      <c r="K3" s="380"/>
      <c r="L3" s="380"/>
      <c r="M3" s="380"/>
      <c r="N3" s="380"/>
      <c r="O3" s="574"/>
      <c r="P3" s="586"/>
      <c r="Q3" s="380"/>
      <c r="R3" s="380"/>
      <c r="S3" s="380"/>
      <c r="T3" s="380"/>
      <c r="U3" s="380"/>
      <c r="V3" s="380"/>
      <c r="W3" s="380"/>
      <c r="X3" s="574"/>
      <c r="Y3" s="1011"/>
      <c r="Z3" s="1012"/>
      <c r="AA3" s="1013"/>
      <c r="AB3" s="1017"/>
      <c r="AC3" s="1018"/>
      <c r="AD3" s="1019"/>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21"/>
      <c r="B4" s="519"/>
      <c r="C4" s="519"/>
      <c r="D4" s="519"/>
      <c r="E4" s="519"/>
      <c r="F4" s="520"/>
      <c r="G4" s="546"/>
      <c r="H4" s="1020"/>
      <c r="I4" s="1020"/>
      <c r="J4" s="1020"/>
      <c r="K4" s="1020"/>
      <c r="L4" s="1020"/>
      <c r="M4" s="1020"/>
      <c r="N4" s="1020"/>
      <c r="O4" s="1021"/>
      <c r="P4" s="161"/>
      <c r="Q4" s="1028"/>
      <c r="R4" s="1028"/>
      <c r="S4" s="1028"/>
      <c r="T4" s="1028"/>
      <c r="U4" s="1028"/>
      <c r="V4" s="1028"/>
      <c r="W4" s="1028"/>
      <c r="X4" s="1029"/>
      <c r="Y4" s="1006" t="s">
        <v>12</v>
      </c>
      <c r="Z4" s="1007"/>
      <c r="AA4" s="1008"/>
      <c r="AB4" s="557"/>
      <c r="AC4" s="1009"/>
      <c r="AD4" s="1009"/>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22"/>
      <c r="B5" s="523"/>
      <c r="C5" s="523"/>
      <c r="D5" s="523"/>
      <c r="E5" s="523"/>
      <c r="F5" s="524"/>
      <c r="G5" s="1022"/>
      <c r="H5" s="1023"/>
      <c r="I5" s="1023"/>
      <c r="J5" s="1023"/>
      <c r="K5" s="1023"/>
      <c r="L5" s="1023"/>
      <c r="M5" s="1023"/>
      <c r="N5" s="1023"/>
      <c r="O5" s="1024"/>
      <c r="P5" s="1030"/>
      <c r="Q5" s="1030"/>
      <c r="R5" s="1030"/>
      <c r="S5" s="1030"/>
      <c r="T5" s="1030"/>
      <c r="U5" s="1030"/>
      <c r="V5" s="1030"/>
      <c r="W5" s="1030"/>
      <c r="X5" s="1031"/>
      <c r="Y5" s="303" t="s">
        <v>54</v>
      </c>
      <c r="Z5" s="1003"/>
      <c r="AA5" s="1004"/>
      <c r="AB5" s="528"/>
      <c r="AC5" s="1005"/>
      <c r="AD5" s="1005"/>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22"/>
      <c r="B6" s="523"/>
      <c r="C6" s="523"/>
      <c r="D6" s="523"/>
      <c r="E6" s="523"/>
      <c r="F6" s="524"/>
      <c r="G6" s="1025"/>
      <c r="H6" s="1026"/>
      <c r="I6" s="1026"/>
      <c r="J6" s="1026"/>
      <c r="K6" s="1026"/>
      <c r="L6" s="1026"/>
      <c r="M6" s="1026"/>
      <c r="N6" s="1026"/>
      <c r="O6" s="1027"/>
      <c r="P6" s="1032"/>
      <c r="Q6" s="1032"/>
      <c r="R6" s="1032"/>
      <c r="S6" s="1032"/>
      <c r="T6" s="1032"/>
      <c r="U6" s="1032"/>
      <c r="V6" s="1032"/>
      <c r="W6" s="1032"/>
      <c r="X6" s="1033"/>
      <c r="Y6" s="1034" t="s">
        <v>13</v>
      </c>
      <c r="Z6" s="1003"/>
      <c r="AA6" s="1004"/>
      <c r="AB6" s="467" t="s">
        <v>301</v>
      </c>
      <c r="AC6" s="1035"/>
      <c r="AD6" s="1035"/>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903" t="s">
        <v>502</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8" t="s">
        <v>470</v>
      </c>
      <c r="B9" s="519"/>
      <c r="C9" s="519"/>
      <c r="D9" s="519"/>
      <c r="E9" s="519"/>
      <c r="F9" s="520"/>
      <c r="G9" s="800" t="s">
        <v>265</v>
      </c>
      <c r="H9" s="785"/>
      <c r="I9" s="785"/>
      <c r="J9" s="785"/>
      <c r="K9" s="785"/>
      <c r="L9" s="785"/>
      <c r="M9" s="785"/>
      <c r="N9" s="785"/>
      <c r="O9" s="786"/>
      <c r="P9" s="784" t="s">
        <v>59</v>
      </c>
      <c r="Q9" s="785"/>
      <c r="R9" s="785"/>
      <c r="S9" s="785"/>
      <c r="T9" s="785"/>
      <c r="U9" s="785"/>
      <c r="V9" s="785"/>
      <c r="W9" s="785"/>
      <c r="X9" s="786"/>
      <c r="Y9" s="1010"/>
      <c r="Z9" s="413"/>
      <c r="AA9" s="414"/>
      <c r="AB9" s="1014" t="s">
        <v>11</v>
      </c>
      <c r="AC9" s="1015"/>
      <c r="AD9" s="1016"/>
      <c r="AE9" s="1002" t="s">
        <v>554</v>
      </c>
      <c r="AF9" s="1002"/>
      <c r="AG9" s="1002"/>
      <c r="AH9" s="1002"/>
      <c r="AI9" s="1002" t="s">
        <v>550</v>
      </c>
      <c r="AJ9" s="1002"/>
      <c r="AK9" s="1002"/>
      <c r="AL9" s="1002"/>
      <c r="AM9" s="1002" t="s">
        <v>524</v>
      </c>
      <c r="AN9" s="1002"/>
      <c r="AO9" s="1002"/>
      <c r="AP9" s="464"/>
      <c r="AQ9" s="176" t="s">
        <v>354</v>
      </c>
      <c r="AR9" s="169"/>
      <c r="AS9" s="169"/>
      <c r="AT9" s="170"/>
      <c r="AU9" s="374" t="s">
        <v>253</v>
      </c>
      <c r="AV9" s="374"/>
      <c r="AW9" s="374"/>
      <c r="AX9" s="375"/>
    </row>
    <row r="10" spans="1:50" ht="18.75" customHeight="1" x14ac:dyDescent="0.15">
      <c r="A10" s="518"/>
      <c r="B10" s="519"/>
      <c r="C10" s="519"/>
      <c r="D10" s="519"/>
      <c r="E10" s="519"/>
      <c r="F10" s="520"/>
      <c r="G10" s="573"/>
      <c r="H10" s="380"/>
      <c r="I10" s="380"/>
      <c r="J10" s="380"/>
      <c r="K10" s="380"/>
      <c r="L10" s="380"/>
      <c r="M10" s="380"/>
      <c r="N10" s="380"/>
      <c r="O10" s="574"/>
      <c r="P10" s="586"/>
      <c r="Q10" s="380"/>
      <c r="R10" s="380"/>
      <c r="S10" s="380"/>
      <c r="T10" s="380"/>
      <c r="U10" s="380"/>
      <c r="V10" s="380"/>
      <c r="W10" s="380"/>
      <c r="X10" s="574"/>
      <c r="Y10" s="1011"/>
      <c r="Z10" s="1012"/>
      <c r="AA10" s="1013"/>
      <c r="AB10" s="1017"/>
      <c r="AC10" s="1018"/>
      <c r="AD10" s="1019"/>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21"/>
      <c r="B11" s="519"/>
      <c r="C11" s="519"/>
      <c r="D11" s="519"/>
      <c r="E11" s="519"/>
      <c r="F11" s="520"/>
      <c r="G11" s="546"/>
      <c r="H11" s="1020"/>
      <c r="I11" s="1020"/>
      <c r="J11" s="1020"/>
      <c r="K11" s="1020"/>
      <c r="L11" s="1020"/>
      <c r="M11" s="1020"/>
      <c r="N11" s="1020"/>
      <c r="O11" s="1021"/>
      <c r="P11" s="161"/>
      <c r="Q11" s="1028"/>
      <c r="R11" s="1028"/>
      <c r="S11" s="1028"/>
      <c r="T11" s="1028"/>
      <c r="U11" s="1028"/>
      <c r="V11" s="1028"/>
      <c r="W11" s="1028"/>
      <c r="X11" s="1029"/>
      <c r="Y11" s="1006" t="s">
        <v>12</v>
      </c>
      <c r="Z11" s="1007"/>
      <c r="AA11" s="1008"/>
      <c r="AB11" s="557"/>
      <c r="AC11" s="1009"/>
      <c r="AD11" s="1009"/>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22"/>
      <c r="B12" s="523"/>
      <c r="C12" s="523"/>
      <c r="D12" s="523"/>
      <c r="E12" s="523"/>
      <c r="F12" s="524"/>
      <c r="G12" s="1022"/>
      <c r="H12" s="1023"/>
      <c r="I12" s="1023"/>
      <c r="J12" s="1023"/>
      <c r="K12" s="1023"/>
      <c r="L12" s="1023"/>
      <c r="M12" s="1023"/>
      <c r="N12" s="1023"/>
      <c r="O12" s="1024"/>
      <c r="P12" s="1030"/>
      <c r="Q12" s="1030"/>
      <c r="R12" s="1030"/>
      <c r="S12" s="1030"/>
      <c r="T12" s="1030"/>
      <c r="U12" s="1030"/>
      <c r="V12" s="1030"/>
      <c r="W12" s="1030"/>
      <c r="X12" s="1031"/>
      <c r="Y12" s="303" t="s">
        <v>54</v>
      </c>
      <c r="Z12" s="1003"/>
      <c r="AA12" s="1004"/>
      <c r="AB12" s="528"/>
      <c r="AC12" s="1005"/>
      <c r="AD12" s="1005"/>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50"/>
      <c r="B13" s="651"/>
      <c r="C13" s="651"/>
      <c r="D13" s="651"/>
      <c r="E13" s="651"/>
      <c r="F13" s="652"/>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7" t="s">
        <v>301</v>
      </c>
      <c r="AC13" s="1035"/>
      <c r="AD13" s="1035"/>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903" t="s">
        <v>502</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8" t="s">
        <v>470</v>
      </c>
      <c r="B16" s="519"/>
      <c r="C16" s="519"/>
      <c r="D16" s="519"/>
      <c r="E16" s="519"/>
      <c r="F16" s="520"/>
      <c r="G16" s="800" t="s">
        <v>265</v>
      </c>
      <c r="H16" s="785"/>
      <c r="I16" s="785"/>
      <c r="J16" s="785"/>
      <c r="K16" s="785"/>
      <c r="L16" s="785"/>
      <c r="M16" s="785"/>
      <c r="N16" s="785"/>
      <c r="O16" s="786"/>
      <c r="P16" s="784" t="s">
        <v>59</v>
      </c>
      <c r="Q16" s="785"/>
      <c r="R16" s="785"/>
      <c r="S16" s="785"/>
      <c r="T16" s="785"/>
      <c r="U16" s="785"/>
      <c r="V16" s="785"/>
      <c r="W16" s="785"/>
      <c r="X16" s="786"/>
      <c r="Y16" s="1010"/>
      <c r="Z16" s="413"/>
      <c r="AA16" s="414"/>
      <c r="AB16" s="1014" t="s">
        <v>11</v>
      </c>
      <c r="AC16" s="1015"/>
      <c r="AD16" s="1016"/>
      <c r="AE16" s="1002" t="s">
        <v>553</v>
      </c>
      <c r="AF16" s="1002"/>
      <c r="AG16" s="1002"/>
      <c r="AH16" s="1002"/>
      <c r="AI16" s="1002" t="s">
        <v>551</v>
      </c>
      <c r="AJ16" s="1002"/>
      <c r="AK16" s="1002"/>
      <c r="AL16" s="1002"/>
      <c r="AM16" s="1002" t="s">
        <v>524</v>
      </c>
      <c r="AN16" s="1002"/>
      <c r="AO16" s="1002"/>
      <c r="AP16" s="464"/>
      <c r="AQ16" s="176" t="s">
        <v>354</v>
      </c>
      <c r="AR16" s="169"/>
      <c r="AS16" s="169"/>
      <c r="AT16" s="170"/>
      <c r="AU16" s="374" t="s">
        <v>253</v>
      </c>
      <c r="AV16" s="374"/>
      <c r="AW16" s="374"/>
      <c r="AX16" s="375"/>
    </row>
    <row r="17" spans="1:50" ht="18.75" customHeight="1" x14ac:dyDescent="0.15">
      <c r="A17" s="518"/>
      <c r="B17" s="519"/>
      <c r="C17" s="519"/>
      <c r="D17" s="519"/>
      <c r="E17" s="519"/>
      <c r="F17" s="520"/>
      <c r="G17" s="573"/>
      <c r="H17" s="380"/>
      <c r="I17" s="380"/>
      <c r="J17" s="380"/>
      <c r="K17" s="380"/>
      <c r="L17" s="380"/>
      <c r="M17" s="380"/>
      <c r="N17" s="380"/>
      <c r="O17" s="574"/>
      <c r="P17" s="586"/>
      <c r="Q17" s="380"/>
      <c r="R17" s="380"/>
      <c r="S17" s="380"/>
      <c r="T17" s="380"/>
      <c r="U17" s="380"/>
      <c r="V17" s="380"/>
      <c r="W17" s="380"/>
      <c r="X17" s="574"/>
      <c r="Y17" s="1011"/>
      <c r="Z17" s="1012"/>
      <c r="AA17" s="1013"/>
      <c r="AB17" s="1017"/>
      <c r="AC17" s="1018"/>
      <c r="AD17" s="1019"/>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21"/>
      <c r="B18" s="519"/>
      <c r="C18" s="519"/>
      <c r="D18" s="519"/>
      <c r="E18" s="519"/>
      <c r="F18" s="520"/>
      <c r="G18" s="546"/>
      <c r="H18" s="1020"/>
      <c r="I18" s="1020"/>
      <c r="J18" s="1020"/>
      <c r="K18" s="1020"/>
      <c r="L18" s="1020"/>
      <c r="M18" s="1020"/>
      <c r="N18" s="1020"/>
      <c r="O18" s="1021"/>
      <c r="P18" s="161"/>
      <c r="Q18" s="1028"/>
      <c r="R18" s="1028"/>
      <c r="S18" s="1028"/>
      <c r="T18" s="1028"/>
      <c r="U18" s="1028"/>
      <c r="V18" s="1028"/>
      <c r="W18" s="1028"/>
      <c r="X18" s="1029"/>
      <c r="Y18" s="1006" t="s">
        <v>12</v>
      </c>
      <c r="Z18" s="1007"/>
      <c r="AA18" s="1008"/>
      <c r="AB18" s="557"/>
      <c r="AC18" s="1009"/>
      <c r="AD18" s="1009"/>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22"/>
      <c r="B19" s="523"/>
      <c r="C19" s="523"/>
      <c r="D19" s="523"/>
      <c r="E19" s="523"/>
      <c r="F19" s="524"/>
      <c r="G19" s="1022"/>
      <c r="H19" s="1023"/>
      <c r="I19" s="1023"/>
      <c r="J19" s="1023"/>
      <c r="K19" s="1023"/>
      <c r="L19" s="1023"/>
      <c r="M19" s="1023"/>
      <c r="N19" s="1023"/>
      <c r="O19" s="1024"/>
      <c r="P19" s="1030"/>
      <c r="Q19" s="1030"/>
      <c r="R19" s="1030"/>
      <c r="S19" s="1030"/>
      <c r="T19" s="1030"/>
      <c r="U19" s="1030"/>
      <c r="V19" s="1030"/>
      <c r="W19" s="1030"/>
      <c r="X19" s="1031"/>
      <c r="Y19" s="303" t="s">
        <v>54</v>
      </c>
      <c r="Z19" s="1003"/>
      <c r="AA19" s="1004"/>
      <c r="AB19" s="528"/>
      <c r="AC19" s="1005"/>
      <c r="AD19" s="1005"/>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50"/>
      <c r="B20" s="651"/>
      <c r="C20" s="651"/>
      <c r="D20" s="651"/>
      <c r="E20" s="651"/>
      <c r="F20" s="652"/>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7" t="s">
        <v>301</v>
      </c>
      <c r="AC20" s="1035"/>
      <c r="AD20" s="1035"/>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903" t="s">
        <v>502</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8" t="s">
        <v>470</v>
      </c>
      <c r="B23" s="519"/>
      <c r="C23" s="519"/>
      <c r="D23" s="519"/>
      <c r="E23" s="519"/>
      <c r="F23" s="520"/>
      <c r="G23" s="800" t="s">
        <v>265</v>
      </c>
      <c r="H23" s="785"/>
      <c r="I23" s="785"/>
      <c r="J23" s="785"/>
      <c r="K23" s="785"/>
      <c r="L23" s="785"/>
      <c r="M23" s="785"/>
      <c r="N23" s="785"/>
      <c r="O23" s="786"/>
      <c r="P23" s="784" t="s">
        <v>59</v>
      </c>
      <c r="Q23" s="785"/>
      <c r="R23" s="785"/>
      <c r="S23" s="785"/>
      <c r="T23" s="785"/>
      <c r="U23" s="785"/>
      <c r="V23" s="785"/>
      <c r="W23" s="785"/>
      <c r="X23" s="786"/>
      <c r="Y23" s="1010"/>
      <c r="Z23" s="413"/>
      <c r="AA23" s="414"/>
      <c r="AB23" s="1014" t="s">
        <v>11</v>
      </c>
      <c r="AC23" s="1015"/>
      <c r="AD23" s="1016"/>
      <c r="AE23" s="1002" t="s">
        <v>555</v>
      </c>
      <c r="AF23" s="1002"/>
      <c r="AG23" s="1002"/>
      <c r="AH23" s="1002"/>
      <c r="AI23" s="1002" t="s">
        <v>550</v>
      </c>
      <c r="AJ23" s="1002"/>
      <c r="AK23" s="1002"/>
      <c r="AL23" s="1002"/>
      <c r="AM23" s="1002" t="s">
        <v>524</v>
      </c>
      <c r="AN23" s="1002"/>
      <c r="AO23" s="1002"/>
      <c r="AP23" s="464"/>
      <c r="AQ23" s="176" t="s">
        <v>354</v>
      </c>
      <c r="AR23" s="169"/>
      <c r="AS23" s="169"/>
      <c r="AT23" s="170"/>
      <c r="AU23" s="374" t="s">
        <v>253</v>
      </c>
      <c r="AV23" s="374"/>
      <c r="AW23" s="374"/>
      <c r="AX23" s="375"/>
    </row>
    <row r="24" spans="1:50" ht="18.75" customHeight="1" x14ac:dyDescent="0.15">
      <c r="A24" s="518"/>
      <c r="B24" s="519"/>
      <c r="C24" s="519"/>
      <c r="D24" s="519"/>
      <c r="E24" s="519"/>
      <c r="F24" s="520"/>
      <c r="G24" s="573"/>
      <c r="H24" s="380"/>
      <c r="I24" s="380"/>
      <c r="J24" s="380"/>
      <c r="K24" s="380"/>
      <c r="L24" s="380"/>
      <c r="M24" s="380"/>
      <c r="N24" s="380"/>
      <c r="O24" s="574"/>
      <c r="P24" s="586"/>
      <c r="Q24" s="380"/>
      <c r="R24" s="380"/>
      <c r="S24" s="380"/>
      <c r="T24" s="380"/>
      <c r="U24" s="380"/>
      <c r="V24" s="380"/>
      <c r="W24" s="380"/>
      <c r="X24" s="574"/>
      <c r="Y24" s="1011"/>
      <c r="Z24" s="1012"/>
      <c r="AA24" s="1013"/>
      <c r="AB24" s="1017"/>
      <c r="AC24" s="1018"/>
      <c r="AD24" s="1019"/>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21"/>
      <c r="B25" s="519"/>
      <c r="C25" s="519"/>
      <c r="D25" s="519"/>
      <c r="E25" s="519"/>
      <c r="F25" s="520"/>
      <c r="G25" s="546"/>
      <c r="H25" s="1020"/>
      <c r="I25" s="1020"/>
      <c r="J25" s="1020"/>
      <c r="K25" s="1020"/>
      <c r="L25" s="1020"/>
      <c r="M25" s="1020"/>
      <c r="N25" s="1020"/>
      <c r="O25" s="1021"/>
      <c r="P25" s="161"/>
      <c r="Q25" s="1028"/>
      <c r="R25" s="1028"/>
      <c r="S25" s="1028"/>
      <c r="T25" s="1028"/>
      <c r="U25" s="1028"/>
      <c r="V25" s="1028"/>
      <c r="W25" s="1028"/>
      <c r="X25" s="1029"/>
      <c r="Y25" s="1006" t="s">
        <v>12</v>
      </c>
      <c r="Z25" s="1007"/>
      <c r="AA25" s="1008"/>
      <c r="AB25" s="557"/>
      <c r="AC25" s="1009"/>
      <c r="AD25" s="1009"/>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22"/>
      <c r="B26" s="523"/>
      <c r="C26" s="523"/>
      <c r="D26" s="523"/>
      <c r="E26" s="523"/>
      <c r="F26" s="524"/>
      <c r="G26" s="1022"/>
      <c r="H26" s="1023"/>
      <c r="I26" s="1023"/>
      <c r="J26" s="1023"/>
      <c r="K26" s="1023"/>
      <c r="L26" s="1023"/>
      <c r="M26" s="1023"/>
      <c r="N26" s="1023"/>
      <c r="O26" s="1024"/>
      <c r="P26" s="1030"/>
      <c r="Q26" s="1030"/>
      <c r="R26" s="1030"/>
      <c r="S26" s="1030"/>
      <c r="T26" s="1030"/>
      <c r="U26" s="1030"/>
      <c r="V26" s="1030"/>
      <c r="W26" s="1030"/>
      <c r="X26" s="1031"/>
      <c r="Y26" s="303" t="s">
        <v>54</v>
      </c>
      <c r="Z26" s="1003"/>
      <c r="AA26" s="1004"/>
      <c r="AB26" s="528"/>
      <c r="AC26" s="1005"/>
      <c r="AD26" s="1005"/>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50"/>
      <c r="B27" s="651"/>
      <c r="C27" s="651"/>
      <c r="D27" s="651"/>
      <c r="E27" s="651"/>
      <c r="F27" s="652"/>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7" t="s">
        <v>301</v>
      </c>
      <c r="AC27" s="1035"/>
      <c r="AD27" s="1035"/>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903" t="s">
        <v>502</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8" t="s">
        <v>470</v>
      </c>
      <c r="B30" s="519"/>
      <c r="C30" s="519"/>
      <c r="D30" s="519"/>
      <c r="E30" s="519"/>
      <c r="F30" s="520"/>
      <c r="G30" s="800" t="s">
        <v>265</v>
      </c>
      <c r="H30" s="785"/>
      <c r="I30" s="785"/>
      <c r="J30" s="785"/>
      <c r="K30" s="785"/>
      <c r="L30" s="785"/>
      <c r="M30" s="785"/>
      <c r="N30" s="785"/>
      <c r="O30" s="786"/>
      <c r="P30" s="784" t="s">
        <v>59</v>
      </c>
      <c r="Q30" s="785"/>
      <c r="R30" s="785"/>
      <c r="S30" s="785"/>
      <c r="T30" s="785"/>
      <c r="U30" s="785"/>
      <c r="V30" s="785"/>
      <c r="W30" s="785"/>
      <c r="X30" s="786"/>
      <c r="Y30" s="1010"/>
      <c r="Z30" s="413"/>
      <c r="AA30" s="414"/>
      <c r="AB30" s="1014" t="s">
        <v>11</v>
      </c>
      <c r="AC30" s="1015"/>
      <c r="AD30" s="1016"/>
      <c r="AE30" s="1002" t="s">
        <v>553</v>
      </c>
      <c r="AF30" s="1002"/>
      <c r="AG30" s="1002"/>
      <c r="AH30" s="1002"/>
      <c r="AI30" s="1002" t="s">
        <v>550</v>
      </c>
      <c r="AJ30" s="1002"/>
      <c r="AK30" s="1002"/>
      <c r="AL30" s="1002"/>
      <c r="AM30" s="1002" t="s">
        <v>548</v>
      </c>
      <c r="AN30" s="1002"/>
      <c r="AO30" s="1002"/>
      <c r="AP30" s="464"/>
      <c r="AQ30" s="176" t="s">
        <v>354</v>
      </c>
      <c r="AR30" s="169"/>
      <c r="AS30" s="169"/>
      <c r="AT30" s="170"/>
      <c r="AU30" s="374" t="s">
        <v>253</v>
      </c>
      <c r="AV30" s="374"/>
      <c r="AW30" s="374"/>
      <c r="AX30" s="375"/>
    </row>
    <row r="31" spans="1:50" ht="18.75" customHeight="1" x14ac:dyDescent="0.15">
      <c r="A31" s="518"/>
      <c r="B31" s="519"/>
      <c r="C31" s="519"/>
      <c r="D31" s="519"/>
      <c r="E31" s="519"/>
      <c r="F31" s="520"/>
      <c r="G31" s="573"/>
      <c r="H31" s="380"/>
      <c r="I31" s="380"/>
      <c r="J31" s="380"/>
      <c r="K31" s="380"/>
      <c r="L31" s="380"/>
      <c r="M31" s="380"/>
      <c r="N31" s="380"/>
      <c r="O31" s="574"/>
      <c r="P31" s="586"/>
      <c r="Q31" s="380"/>
      <c r="R31" s="380"/>
      <c r="S31" s="380"/>
      <c r="T31" s="380"/>
      <c r="U31" s="380"/>
      <c r="V31" s="380"/>
      <c r="W31" s="380"/>
      <c r="X31" s="574"/>
      <c r="Y31" s="1011"/>
      <c r="Z31" s="1012"/>
      <c r="AA31" s="1013"/>
      <c r="AB31" s="1017"/>
      <c r="AC31" s="1018"/>
      <c r="AD31" s="1019"/>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21"/>
      <c r="B32" s="519"/>
      <c r="C32" s="519"/>
      <c r="D32" s="519"/>
      <c r="E32" s="519"/>
      <c r="F32" s="520"/>
      <c r="G32" s="546"/>
      <c r="H32" s="1020"/>
      <c r="I32" s="1020"/>
      <c r="J32" s="1020"/>
      <c r="K32" s="1020"/>
      <c r="L32" s="1020"/>
      <c r="M32" s="1020"/>
      <c r="N32" s="1020"/>
      <c r="O32" s="1021"/>
      <c r="P32" s="161"/>
      <c r="Q32" s="1028"/>
      <c r="R32" s="1028"/>
      <c r="S32" s="1028"/>
      <c r="T32" s="1028"/>
      <c r="U32" s="1028"/>
      <c r="V32" s="1028"/>
      <c r="W32" s="1028"/>
      <c r="X32" s="1029"/>
      <c r="Y32" s="1006" t="s">
        <v>12</v>
      </c>
      <c r="Z32" s="1007"/>
      <c r="AA32" s="1008"/>
      <c r="AB32" s="557"/>
      <c r="AC32" s="1009"/>
      <c r="AD32" s="1009"/>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22"/>
      <c r="B33" s="523"/>
      <c r="C33" s="523"/>
      <c r="D33" s="523"/>
      <c r="E33" s="523"/>
      <c r="F33" s="524"/>
      <c r="G33" s="1022"/>
      <c r="H33" s="1023"/>
      <c r="I33" s="1023"/>
      <c r="J33" s="1023"/>
      <c r="K33" s="1023"/>
      <c r="L33" s="1023"/>
      <c r="M33" s="1023"/>
      <c r="N33" s="1023"/>
      <c r="O33" s="1024"/>
      <c r="P33" s="1030"/>
      <c r="Q33" s="1030"/>
      <c r="R33" s="1030"/>
      <c r="S33" s="1030"/>
      <c r="T33" s="1030"/>
      <c r="U33" s="1030"/>
      <c r="V33" s="1030"/>
      <c r="W33" s="1030"/>
      <c r="X33" s="1031"/>
      <c r="Y33" s="303" t="s">
        <v>54</v>
      </c>
      <c r="Z33" s="1003"/>
      <c r="AA33" s="1004"/>
      <c r="AB33" s="528"/>
      <c r="AC33" s="1005"/>
      <c r="AD33" s="1005"/>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50"/>
      <c r="B34" s="651"/>
      <c r="C34" s="651"/>
      <c r="D34" s="651"/>
      <c r="E34" s="651"/>
      <c r="F34" s="652"/>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7" t="s">
        <v>301</v>
      </c>
      <c r="AC34" s="1035"/>
      <c r="AD34" s="1035"/>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903" t="s">
        <v>502</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8" t="s">
        <v>470</v>
      </c>
      <c r="B37" s="519"/>
      <c r="C37" s="519"/>
      <c r="D37" s="519"/>
      <c r="E37" s="519"/>
      <c r="F37" s="520"/>
      <c r="G37" s="800" t="s">
        <v>265</v>
      </c>
      <c r="H37" s="785"/>
      <c r="I37" s="785"/>
      <c r="J37" s="785"/>
      <c r="K37" s="785"/>
      <c r="L37" s="785"/>
      <c r="M37" s="785"/>
      <c r="N37" s="785"/>
      <c r="O37" s="786"/>
      <c r="P37" s="784" t="s">
        <v>59</v>
      </c>
      <c r="Q37" s="785"/>
      <c r="R37" s="785"/>
      <c r="S37" s="785"/>
      <c r="T37" s="785"/>
      <c r="U37" s="785"/>
      <c r="V37" s="785"/>
      <c r="W37" s="785"/>
      <c r="X37" s="786"/>
      <c r="Y37" s="1010"/>
      <c r="Z37" s="413"/>
      <c r="AA37" s="414"/>
      <c r="AB37" s="1014" t="s">
        <v>11</v>
      </c>
      <c r="AC37" s="1015"/>
      <c r="AD37" s="1016"/>
      <c r="AE37" s="1002" t="s">
        <v>555</v>
      </c>
      <c r="AF37" s="1002"/>
      <c r="AG37" s="1002"/>
      <c r="AH37" s="1002"/>
      <c r="AI37" s="1002" t="s">
        <v>552</v>
      </c>
      <c r="AJ37" s="1002"/>
      <c r="AK37" s="1002"/>
      <c r="AL37" s="1002"/>
      <c r="AM37" s="1002" t="s">
        <v>549</v>
      </c>
      <c r="AN37" s="1002"/>
      <c r="AO37" s="1002"/>
      <c r="AP37" s="464"/>
      <c r="AQ37" s="176" t="s">
        <v>354</v>
      </c>
      <c r="AR37" s="169"/>
      <c r="AS37" s="169"/>
      <c r="AT37" s="170"/>
      <c r="AU37" s="374" t="s">
        <v>253</v>
      </c>
      <c r="AV37" s="374"/>
      <c r="AW37" s="374"/>
      <c r="AX37" s="375"/>
    </row>
    <row r="38" spans="1:50" ht="18.75" customHeight="1" x14ac:dyDescent="0.15">
      <c r="A38" s="518"/>
      <c r="B38" s="519"/>
      <c r="C38" s="519"/>
      <c r="D38" s="519"/>
      <c r="E38" s="519"/>
      <c r="F38" s="520"/>
      <c r="G38" s="573"/>
      <c r="H38" s="380"/>
      <c r="I38" s="380"/>
      <c r="J38" s="380"/>
      <c r="K38" s="380"/>
      <c r="L38" s="380"/>
      <c r="M38" s="380"/>
      <c r="N38" s="380"/>
      <c r="O38" s="574"/>
      <c r="P38" s="586"/>
      <c r="Q38" s="380"/>
      <c r="R38" s="380"/>
      <c r="S38" s="380"/>
      <c r="T38" s="380"/>
      <c r="U38" s="380"/>
      <c r="V38" s="380"/>
      <c r="W38" s="380"/>
      <c r="X38" s="574"/>
      <c r="Y38" s="1011"/>
      <c r="Z38" s="1012"/>
      <c r="AA38" s="1013"/>
      <c r="AB38" s="1017"/>
      <c r="AC38" s="1018"/>
      <c r="AD38" s="1019"/>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21"/>
      <c r="B39" s="519"/>
      <c r="C39" s="519"/>
      <c r="D39" s="519"/>
      <c r="E39" s="519"/>
      <c r="F39" s="520"/>
      <c r="G39" s="546"/>
      <c r="H39" s="1020"/>
      <c r="I39" s="1020"/>
      <c r="J39" s="1020"/>
      <c r="K39" s="1020"/>
      <c r="L39" s="1020"/>
      <c r="M39" s="1020"/>
      <c r="N39" s="1020"/>
      <c r="O39" s="1021"/>
      <c r="P39" s="161"/>
      <c r="Q39" s="1028"/>
      <c r="R39" s="1028"/>
      <c r="S39" s="1028"/>
      <c r="T39" s="1028"/>
      <c r="U39" s="1028"/>
      <c r="V39" s="1028"/>
      <c r="W39" s="1028"/>
      <c r="X39" s="1029"/>
      <c r="Y39" s="1006" t="s">
        <v>12</v>
      </c>
      <c r="Z39" s="1007"/>
      <c r="AA39" s="1008"/>
      <c r="AB39" s="557"/>
      <c r="AC39" s="1009"/>
      <c r="AD39" s="1009"/>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22"/>
      <c r="B40" s="523"/>
      <c r="C40" s="523"/>
      <c r="D40" s="523"/>
      <c r="E40" s="523"/>
      <c r="F40" s="524"/>
      <c r="G40" s="1022"/>
      <c r="H40" s="1023"/>
      <c r="I40" s="1023"/>
      <c r="J40" s="1023"/>
      <c r="K40" s="1023"/>
      <c r="L40" s="1023"/>
      <c r="M40" s="1023"/>
      <c r="N40" s="1023"/>
      <c r="O40" s="1024"/>
      <c r="P40" s="1030"/>
      <c r="Q40" s="1030"/>
      <c r="R40" s="1030"/>
      <c r="S40" s="1030"/>
      <c r="T40" s="1030"/>
      <c r="U40" s="1030"/>
      <c r="V40" s="1030"/>
      <c r="W40" s="1030"/>
      <c r="X40" s="1031"/>
      <c r="Y40" s="303" t="s">
        <v>54</v>
      </c>
      <c r="Z40" s="1003"/>
      <c r="AA40" s="1004"/>
      <c r="AB40" s="528"/>
      <c r="AC40" s="1005"/>
      <c r="AD40" s="1005"/>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50"/>
      <c r="B41" s="651"/>
      <c r="C41" s="651"/>
      <c r="D41" s="651"/>
      <c r="E41" s="651"/>
      <c r="F41" s="652"/>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7" t="s">
        <v>301</v>
      </c>
      <c r="AC41" s="1035"/>
      <c r="AD41" s="1035"/>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903" t="s">
        <v>502</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8" t="s">
        <v>470</v>
      </c>
      <c r="B44" s="519"/>
      <c r="C44" s="519"/>
      <c r="D44" s="519"/>
      <c r="E44" s="519"/>
      <c r="F44" s="520"/>
      <c r="G44" s="800" t="s">
        <v>265</v>
      </c>
      <c r="H44" s="785"/>
      <c r="I44" s="785"/>
      <c r="J44" s="785"/>
      <c r="K44" s="785"/>
      <c r="L44" s="785"/>
      <c r="M44" s="785"/>
      <c r="N44" s="785"/>
      <c r="O44" s="786"/>
      <c r="P44" s="784" t="s">
        <v>59</v>
      </c>
      <c r="Q44" s="785"/>
      <c r="R44" s="785"/>
      <c r="S44" s="785"/>
      <c r="T44" s="785"/>
      <c r="U44" s="785"/>
      <c r="V44" s="785"/>
      <c r="W44" s="785"/>
      <c r="X44" s="786"/>
      <c r="Y44" s="1010"/>
      <c r="Z44" s="413"/>
      <c r="AA44" s="414"/>
      <c r="AB44" s="1014" t="s">
        <v>11</v>
      </c>
      <c r="AC44" s="1015"/>
      <c r="AD44" s="1016"/>
      <c r="AE44" s="1002" t="s">
        <v>553</v>
      </c>
      <c r="AF44" s="1002"/>
      <c r="AG44" s="1002"/>
      <c r="AH44" s="1002"/>
      <c r="AI44" s="1002" t="s">
        <v>550</v>
      </c>
      <c r="AJ44" s="1002"/>
      <c r="AK44" s="1002"/>
      <c r="AL44" s="1002"/>
      <c r="AM44" s="1002" t="s">
        <v>524</v>
      </c>
      <c r="AN44" s="1002"/>
      <c r="AO44" s="1002"/>
      <c r="AP44" s="464"/>
      <c r="AQ44" s="176" t="s">
        <v>354</v>
      </c>
      <c r="AR44" s="169"/>
      <c r="AS44" s="169"/>
      <c r="AT44" s="170"/>
      <c r="AU44" s="374" t="s">
        <v>253</v>
      </c>
      <c r="AV44" s="374"/>
      <c r="AW44" s="374"/>
      <c r="AX44" s="375"/>
    </row>
    <row r="45" spans="1:50" ht="18.75" customHeight="1" x14ac:dyDescent="0.15">
      <c r="A45" s="518"/>
      <c r="B45" s="519"/>
      <c r="C45" s="519"/>
      <c r="D45" s="519"/>
      <c r="E45" s="519"/>
      <c r="F45" s="520"/>
      <c r="G45" s="573"/>
      <c r="H45" s="380"/>
      <c r="I45" s="380"/>
      <c r="J45" s="380"/>
      <c r="K45" s="380"/>
      <c r="L45" s="380"/>
      <c r="M45" s="380"/>
      <c r="N45" s="380"/>
      <c r="O45" s="574"/>
      <c r="P45" s="586"/>
      <c r="Q45" s="380"/>
      <c r="R45" s="380"/>
      <c r="S45" s="380"/>
      <c r="T45" s="380"/>
      <c r="U45" s="380"/>
      <c r="V45" s="380"/>
      <c r="W45" s="380"/>
      <c r="X45" s="574"/>
      <c r="Y45" s="1011"/>
      <c r="Z45" s="1012"/>
      <c r="AA45" s="1013"/>
      <c r="AB45" s="1017"/>
      <c r="AC45" s="1018"/>
      <c r="AD45" s="1019"/>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21"/>
      <c r="B46" s="519"/>
      <c r="C46" s="519"/>
      <c r="D46" s="519"/>
      <c r="E46" s="519"/>
      <c r="F46" s="520"/>
      <c r="G46" s="546"/>
      <c r="H46" s="1020"/>
      <c r="I46" s="1020"/>
      <c r="J46" s="1020"/>
      <c r="K46" s="1020"/>
      <c r="L46" s="1020"/>
      <c r="M46" s="1020"/>
      <c r="N46" s="1020"/>
      <c r="O46" s="1021"/>
      <c r="P46" s="161"/>
      <c r="Q46" s="1028"/>
      <c r="R46" s="1028"/>
      <c r="S46" s="1028"/>
      <c r="T46" s="1028"/>
      <c r="U46" s="1028"/>
      <c r="V46" s="1028"/>
      <c r="W46" s="1028"/>
      <c r="X46" s="1029"/>
      <c r="Y46" s="1006" t="s">
        <v>12</v>
      </c>
      <c r="Z46" s="1007"/>
      <c r="AA46" s="1008"/>
      <c r="AB46" s="557"/>
      <c r="AC46" s="1009"/>
      <c r="AD46" s="1009"/>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22"/>
      <c r="B47" s="523"/>
      <c r="C47" s="523"/>
      <c r="D47" s="523"/>
      <c r="E47" s="523"/>
      <c r="F47" s="524"/>
      <c r="G47" s="1022"/>
      <c r="H47" s="1023"/>
      <c r="I47" s="1023"/>
      <c r="J47" s="1023"/>
      <c r="K47" s="1023"/>
      <c r="L47" s="1023"/>
      <c r="M47" s="1023"/>
      <c r="N47" s="1023"/>
      <c r="O47" s="1024"/>
      <c r="P47" s="1030"/>
      <c r="Q47" s="1030"/>
      <c r="R47" s="1030"/>
      <c r="S47" s="1030"/>
      <c r="T47" s="1030"/>
      <c r="U47" s="1030"/>
      <c r="V47" s="1030"/>
      <c r="W47" s="1030"/>
      <c r="X47" s="1031"/>
      <c r="Y47" s="303" t="s">
        <v>54</v>
      </c>
      <c r="Z47" s="1003"/>
      <c r="AA47" s="1004"/>
      <c r="AB47" s="528"/>
      <c r="AC47" s="1005"/>
      <c r="AD47" s="1005"/>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50"/>
      <c r="B48" s="651"/>
      <c r="C48" s="651"/>
      <c r="D48" s="651"/>
      <c r="E48" s="651"/>
      <c r="F48" s="652"/>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7" t="s">
        <v>301</v>
      </c>
      <c r="AC48" s="1035"/>
      <c r="AD48" s="1035"/>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903" t="s">
        <v>502</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8" t="s">
        <v>470</v>
      </c>
      <c r="B51" s="519"/>
      <c r="C51" s="519"/>
      <c r="D51" s="519"/>
      <c r="E51" s="519"/>
      <c r="F51" s="520"/>
      <c r="G51" s="800" t="s">
        <v>265</v>
      </c>
      <c r="H51" s="785"/>
      <c r="I51" s="785"/>
      <c r="J51" s="785"/>
      <c r="K51" s="785"/>
      <c r="L51" s="785"/>
      <c r="M51" s="785"/>
      <c r="N51" s="785"/>
      <c r="O51" s="786"/>
      <c r="P51" s="784" t="s">
        <v>59</v>
      </c>
      <c r="Q51" s="785"/>
      <c r="R51" s="785"/>
      <c r="S51" s="785"/>
      <c r="T51" s="785"/>
      <c r="U51" s="785"/>
      <c r="V51" s="785"/>
      <c r="W51" s="785"/>
      <c r="X51" s="786"/>
      <c r="Y51" s="1010"/>
      <c r="Z51" s="413"/>
      <c r="AA51" s="414"/>
      <c r="AB51" s="464" t="s">
        <v>11</v>
      </c>
      <c r="AC51" s="1015"/>
      <c r="AD51" s="1016"/>
      <c r="AE51" s="1002" t="s">
        <v>553</v>
      </c>
      <c r="AF51" s="1002"/>
      <c r="AG51" s="1002"/>
      <c r="AH51" s="1002"/>
      <c r="AI51" s="1002" t="s">
        <v>550</v>
      </c>
      <c r="AJ51" s="1002"/>
      <c r="AK51" s="1002"/>
      <c r="AL51" s="1002"/>
      <c r="AM51" s="1002" t="s">
        <v>524</v>
      </c>
      <c r="AN51" s="1002"/>
      <c r="AO51" s="1002"/>
      <c r="AP51" s="464"/>
      <c r="AQ51" s="176" t="s">
        <v>354</v>
      </c>
      <c r="AR51" s="169"/>
      <c r="AS51" s="169"/>
      <c r="AT51" s="170"/>
      <c r="AU51" s="374" t="s">
        <v>253</v>
      </c>
      <c r="AV51" s="374"/>
      <c r="AW51" s="374"/>
      <c r="AX51" s="375"/>
    </row>
    <row r="52" spans="1:50" ht="18.75" customHeight="1" x14ac:dyDescent="0.15">
      <c r="A52" s="518"/>
      <c r="B52" s="519"/>
      <c r="C52" s="519"/>
      <c r="D52" s="519"/>
      <c r="E52" s="519"/>
      <c r="F52" s="520"/>
      <c r="G52" s="573"/>
      <c r="H52" s="380"/>
      <c r="I52" s="380"/>
      <c r="J52" s="380"/>
      <c r="K52" s="380"/>
      <c r="L52" s="380"/>
      <c r="M52" s="380"/>
      <c r="N52" s="380"/>
      <c r="O52" s="574"/>
      <c r="P52" s="586"/>
      <c r="Q52" s="380"/>
      <c r="R52" s="380"/>
      <c r="S52" s="380"/>
      <c r="T52" s="380"/>
      <c r="U52" s="380"/>
      <c r="V52" s="380"/>
      <c r="W52" s="380"/>
      <c r="X52" s="574"/>
      <c r="Y52" s="1011"/>
      <c r="Z52" s="1012"/>
      <c r="AA52" s="1013"/>
      <c r="AB52" s="1017"/>
      <c r="AC52" s="1018"/>
      <c r="AD52" s="1019"/>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21"/>
      <c r="B53" s="519"/>
      <c r="C53" s="519"/>
      <c r="D53" s="519"/>
      <c r="E53" s="519"/>
      <c r="F53" s="520"/>
      <c r="G53" s="546"/>
      <c r="H53" s="1020"/>
      <c r="I53" s="1020"/>
      <c r="J53" s="1020"/>
      <c r="K53" s="1020"/>
      <c r="L53" s="1020"/>
      <c r="M53" s="1020"/>
      <c r="N53" s="1020"/>
      <c r="O53" s="1021"/>
      <c r="P53" s="161"/>
      <c r="Q53" s="1028"/>
      <c r="R53" s="1028"/>
      <c r="S53" s="1028"/>
      <c r="T53" s="1028"/>
      <c r="U53" s="1028"/>
      <c r="V53" s="1028"/>
      <c r="W53" s="1028"/>
      <c r="X53" s="1029"/>
      <c r="Y53" s="1006" t="s">
        <v>12</v>
      </c>
      <c r="Z53" s="1007"/>
      <c r="AA53" s="1008"/>
      <c r="AB53" s="557"/>
      <c r="AC53" s="1009"/>
      <c r="AD53" s="1009"/>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22"/>
      <c r="B54" s="523"/>
      <c r="C54" s="523"/>
      <c r="D54" s="523"/>
      <c r="E54" s="523"/>
      <c r="F54" s="524"/>
      <c r="G54" s="1022"/>
      <c r="H54" s="1023"/>
      <c r="I54" s="1023"/>
      <c r="J54" s="1023"/>
      <c r="K54" s="1023"/>
      <c r="L54" s="1023"/>
      <c r="M54" s="1023"/>
      <c r="N54" s="1023"/>
      <c r="O54" s="1024"/>
      <c r="P54" s="1030"/>
      <c r="Q54" s="1030"/>
      <c r="R54" s="1030"/>
      <c r="S54" s="1030"/>
      <c r="T54" s="1030"/>
      <c r="U54" s="1030"/>
      <c r="V54" s="1030"/>
      <c r="W54" s="1030"/>
      <c r="X54" s="1031"/>
      <c r="Y54" s="303" t="s">
        <v>54</v>
      </c>
      <c r="Z54" s="1003"/>
      <c r="AA54" s="1004"/>
      <c r="AB54" s="528"/>
      <c r="AC54" s="1005"/>
      <c r="AD54" s="1005"/>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50"/>
      <c r="B55" s="651"/>
      <c r="C55" s="651"/>
      <c r="D55" s="651"/>
      <c r="E55" s="651"/>
      <c r="F55" s="652"/>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7" t="s">
        <v>301</v>
      </c>
      <c r="AC55" s="1035"/>
      <c r="AD55" s="1035"/>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903" t="s">
        <v>502</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8" t="s">
        <v>470</v>
      </c>
      <c r="B58" s="519"/>
      <c r="C58" s="519"/>
      <c r="D58" s="519"/>
      <c r="E58" s="519"/>
      <c r="F58" s="520"/>
      <c r="G58" s="800" t="s">
        <v>265</v>
      </c>
      <c r="H58" s="785"/>
      <c r="I58" s="785"/>
      <c r="J58" s="785"/>
      <c r="K58" s="785"/>
      <c r="L58" s="785"/>
      <c r="M58" s="785"/>
      <c r="N58" s="785"/>
      <c r="O58" s="786"/>
      <c r="P58" s="784" t="s">
        <v>59</v>
      </c>
      <c r="Q58" s="785"/>
      <c r="R58" s="785"/>
      <c r="S58" s="785"/>
      <c r="T58" s="785"/>
      <c r="U58" s="785"/>
      <c r="V58" s="785"/>
      <c r="W58" s="785"/>
      <c r="X58" s="786"/>
      <c r="Y58" s="1010"/>
      <c r="Z58" s="413"/>
      <c r="AA58" s="414"/>
      <c r="AB58" s="1014" t="s">
        <v>11</v>
      </c>
      <c r="AC58" s="1015"/>
      <c r="AD58" s="1016"/>
      <c r="AE58" s="1002" t="s">
        <v>553</v>
      </c>
      <c r="AF58" s="1002"/>
      <c r="AG58" s="1002"/>
      <c r="AH58" s="1002"/>
      <c r="AI58" s="1002" t="s">
        <v>550</v>
      </c>
      <c r="AJ58" s="1002"/>
      <c r="AK58" s="1002"/>
      <c r="AL58" s="1002"/>
      <c r="AM58" s="1002" t="s">
        <v>524</v>
      </c>
      <c r="AN58" s="1002"/>
      <c r="AO58" s="1002"/>
      <c r="AP58" s="464"/>
      <c r="AQ58" s="176" t="s">
        <v>354</v>
      </c>
      <c r="AR58" s="169"/>
      <c r="AS58" s="169"/>
      <c r="AT58" s="170"/>
      <c r="AU58" s="374" t="s">
        <v>253</v>
      </c>
      <c r="AV58" s="374"/>
      <c r="AW58" s="374"/>
      <c r="AX58" s="375"/>
    </row>
    <row r="59" spans="1:50" ht="18.75" customHeight="1" x14ac:dyDescent="0.15">
      <c r="A59" s="518"/>
      <c r="B59" s="519"/>
      <c r="C59" s="519"/>
      <c r="D59" s="519"/>
      <c r="E59" s="519"/>
      <c r="F59" s="520"/>
      <c r="G59" s="573"/>
      <c r="H59" s="380"/>
      <c r="I59" s="380"/>
      <c r="J59" s="380"/>
      <c r="K59" s="380"/>
      <c r="L59" s="380"/>
      <c r="M59" s="380"/>
      <c r="N59" s="380"/>
      <c r="O59" s="574"/>
      <c r="P59" s="586"/>
      <c r="Q59" s="380"/>
      <c r="R59" s="380"/>
      <c r="S59" s="380"/>
      <c r="T59" s="380"/>
      <c r="U59" s="380"/>
      <c r="V59" s="380"/>
      <c r="W59" s="380"/>
      <c r="X59" s="574"/>
      <c r="Y59" s="1011"/>
      <c r="Z59" s="1012"/>
      <c r="AA59" s="1013"/>
      <c r="AB59" s="1017"/>
      <c r="AC59" s="1018"/>
      <c r="AD59" s="1019"/>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21"/>
      <c r="B60" s="519"/>
      <c r="C60" s="519"/>
      <c r="D60" s="519"/>
      <c r="E60" s="519"/>
      <c r="F60" s="520"/>
      <c r="G60" s="546"/>
      <c r="H60" s="1020"/>
      <c r="I60" s="1020"/>
      <c r="J60" s="1020"/>
      <c r="K60" s="1020"/>
      <c r="L60" s="1020"/>
      <c r="M60" s="1020"/>
      <c r="N60" s="1020"/>
      <c r="O60" s="1021"/>
      <c r="P60" s="161"/>
      <c r="Q60" s="1028"/>
      <c r="R60" s="1028"/>
      <c r="S60" s="1028"/>
      <c r="T60" s="1028"/>
      <c r="U60" s="1028"/>
      <c r="V60" s="1028"/>
      <c r="W60" s="1028"/>
      <c r="X60" s="1029"/>
      <c r="Y60" s="1006" t="s">
        <v>12</v>
      </c>
      <c r="Z60" s="1007"/>
      <c r="AA60" s="1008"/>
      <c r="AB60" s="557"/>
      <c r="AC60" s="1009"/>
      <c r="AD60" s="1009"/>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22"/>
      <c r="B61" s="523"/>
      <c r="C61" s="523"/>
      <c r="D61" s="523"/>
      <c r="E61" s="523"/>
      <c r="F61" s="524"/>
      <c r="G61" s="1022"/>
      <c r="H61" s="1023"/>
      <c r="I61" s="1023"/>
      <c r="J61" s="1023"/>
      <c r="K61" s="1023"/>
      <c r="L61" s="1023"/>
      <c r="M61" s="1023"/>
      <c r="N61" s="1023"/>
      <c r="O61" s="1024"/>
      <c r="P61" s="1030"/>
      <c r="Q61" s="1030"/>
      <c r="R61" s="1030"/>
      <c r="S61" s="1030"/>
      <c r="T61" s="1030"/>
      <c r="U61" s="1030"/>
      <c r="V61" s="1030"/>
      <c r="W61" s="1030"/>
      <c r="X61" s="1031"/>
      <c r="Y61" s="303" t="s">
        <v>54</v>
      </c>
      <c r="Z61" s="1003"/>
      <c r="AA61" s="1004"/>
      <c r="AB61" s="528"/>
      <c r="AC61" s="1005"/>
      <c r="AD61" s="1005"/>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50"/>
      <c r="B62" s="651"/>
      <c r="C62" s="651"/>
      <c r="D62" s="651"/>
      <c r="E62" s="651"/>
      <c r="F62" s="652"/>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7" t="s">
        <v>301</v>
      </c>
      <c r="AC62" s="1035"/>
      <c r="AD62" s="1035"/>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903" t="s">
        <v>502</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8" t="s">
        <v>470</v>
      </c>
      <c r="B65" s="519"/>
      <c r="C65" s="519"/>
      <c r="D65" s="519"/>
      <c r="E65" s="519"/>
      <c r="F65" s="520"/>
      <c r="G65" s="800" t="s">
        <v>265</v>
      </c>
      <c r="H65" s="785"/>
      <c r="I65" s="785"/>
      <c r="J65" s="785"/>
      <c r="K65" s="785"/>
      <c r="L65" s="785"/>
      <c r="M65" s="785"/>
      <c r="N65" s="785"/>
      <c r="O65" s="786"/>
      <c r="P65" s="784" t="s">
        <v>59</v>
      </c>
      <c r="Q65" s="785"/>
      <c r="R65" s="785"/>
      <c r="S65" s="785"/>
      <c r="T65" s="785"/>
      <c r="U65" s="785"/>
      <c r="V65" s="785"/>
      <c r="W65" s="785"/>
      <c r="X65" s="786"/>
      <c r="Y65" s="1010"/>
      <c r="Z65" s="413"/>
      <c r="AA65" s="414"/>
      <c r="AB65" s="1014" t="s">
        <v>11</v>
      </c>
      <c r="AC65" s="1015"/>
      <c r="AD65" s="1016"/>
      <c r="AE65" s="1002" t="s">
        <v>553</v>
      </c>
      <c r="AF65" s="1002"/>
      <c r="AG65" s="1002"/>
      <c r="AH65" s="1002"/>
      <c r="AI65" s="1002" t="s">
        <v>550</v>
      </c>
      <c r="AJ65" s="1002"/>
      <c r="AK65" s="1002"/>
      <c r="AL65" s="1002"/>
      <c r="AM65" s="1002" t="s">
        <v>524</v>
      </c>
      <c r="AN65" s="1002"/>
      <c r="AO65" s="1002"/>
      <c r="AP65" s="464"/>
      <c r="AQ65" s="176" t="s">
        <v>354</v>
      </c>
      <c r="AR65" s="169"/>
      <c r="AS65" s="169"/>
      <c r="AT65" s="170"/>
      <c r="AU65" s="374" t="s">
        <v>253</v>
      </c>
      <c r="AV65" s="374"/>
      <c r="AW65" s="374"/>
      <c r="AX65" s="375"/>
    </row>
    <row r="66" spans="1:50" ht="18.75" customHeight="1" x14ac:dyDescent="0.15">
      <c r="A66" s="518"/>
      <c r="B66" s="519"/>
      <c r="C66" s="519"/>
      <c r="D66" s="519"/>
      <c r="E66" s="519"/>
      <c r="F66" s="520"/>
      <c r="G66" s="573"/>
      <c r="H66" s="380"/>
      <c r="I66" s="380"/>
      <c r="J66" s="380"/>
      <c r="K66" s="380"/>
      <c r="L66" s="380"/>
      <c r="M66" s="380"/>
      <c r="N66" s="380"/>
      <c r="O66" s="574"/>
      <c r="P66" s="586"/>
      <c r="Q66" s="380"/>
      <c r="R66" s="380"/>
      <c r="S66" s="380"/>
      <c r="T66" s="380"/>
      <c r="U66" s="380"/>
      <c r="V66" s="380"/>
      <c r="W66" s="380"/>
      <c r="X66" s="574"/>
      <c r="Y66" s="1011"/>
      <c r="Z66" s="1012"/>
      <c r="AA66" s="1013"/>
      <c r="AB66" s="1017"/>
      <c r="AC66" s="1018"/>
      <c r="AD66" s="1019"/>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21"/>
      <c r="B67" s="519"/>
      <c r="C67" s="519"/>
      <c r="D67" s="519"/>
      <c r="E67" s="519"/>
      <c r="F67" s="520"/>
      <c r="G67" s="546"/>
      <c r="H67" s="1020"/>
      <c r="I67" s="1020"/>
      <c r="J67" s="1020"/>
      <c r="K67" s="1020"/>
      <c r="L67" s="1020"/>
      <c r="M67" s="1020"/>
      <c r="N67" s="1020"/>
      <c r="O67" s="1021"/>
      <c r="P67" s="161"/>
      <c r="Q67" s="1028"/>
      <c r="R67" s="1028"/>
      <c r="S67" s="1028"/>
      <c r="T67" s="1028"/>
      <c r="U67" s="1028"/>
      <c r="V67" s="1028"/>
      <c r="W67" s="1028"/>
      <c r="X67" s="1029"/>
      <c r="Y67" s="1006" t="s">
        <v>12</v>
      </c>
      <c r="Z67" s="1007"/>
      <c r="AA67" s="1008"/>
      <c r="AB67" s="557"/>
      <c r="AC67" s="1009"/>
      <c r="AD67" s="1009"/>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22"/>
      <c r="B68" s="523"/>
      <c r="C68" s="523"/>
      <c r="D68" s="523"/>
      <c r="E68" s="523"/>
      <c r="F68" s="524"/>
      <c r="G68" s="1022"/>
      <c r="H68" s="1023"/>
      <c r="I68" s="1023"/>
      <c r="J68" s="1023"/>
      <c r="K68" s="1023"/>
      <c r="L68" s="1023"/>
      <c r="M68" s="1023"/>
      <c r="N68" s="1023"/>
      <c r="O68" s="1024"/>
      <c r="P68" s="1030"/>
      <c r="Q68" s="1030"/>
      <c r="R68" s="1030"/>
      <c r="S68" s="1030"/>
      <c r="T68" s="1030"/>
      <c r="U68" s="1030"/>
      <c r="V68" s="1030"/>
      <c r="W68" s="1030"/>
      <c r="X68" s="1031"/>
      <c r="Y68" s="303" t="s">
        <v>54</v>
      </c>
      <c r="Z68" s="1003"/>
      <c r="AA68" s="1004"/>
      <c r="AB68" s="528"/>
      <c r="AC68" s="1005"/>
      <c r="AD68" s="1005"/>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50"/>
      <c r="B69" s="651"/>
      <c r="C69" s="651"/>
      <c r="D69" s="651"/>
      <c r="E69" s="651"/>
      <c r="F69" s="652"/>
      <c r="G69" s="1025"/>
      <c r="H69" s="1026"/>
      <c r="I69" s="1026"/>
      <c r="J69" s="1026"/>
      <c r="K69" s="1026"/>
      <c r="L69" s="1026"/>
      <c r="M69" s="1026"/>
      <c r="N69" s="1026"/>
      <c r="O69" s="1027"/>
      <c r="P69" s="1032"/>
      <c r="Q69" s="1032"/>
      <c r="R69" s="1032"/>
      <c r="S69" s="1032"/>
      <c r="T69" s="1032"/>
      <c r="U69" s="1032"/>
      <c r="V69" s="1032"/>
      <c r="W69" s="1032"/>
      <c r="X69" s="1033"/>
      <c r="Y69" s="303" t="s">
        <v>13</v>
      </c>
      <c r="Z69" s="1003"/>
      <c r="AA69" s="1004"/>
      <c r="AB69" s="503"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903" t="s">
        <v>502</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5" t="s">
        <v>488</v>
      </c>
      <c r="H2" s="446"/>
      <c r="I2" s="446"/>
      <c r="J2" s="446"/>
      <c r="K2" s="446"/>
      <c r="L2" s="446"/>
      <c r="M2" s="446"/>
      <c r="N2" s="446"/>
      <c r="O2" s="446"/>
      <c r="P2" s="446"/>
      <c r="Q2" s="446"/>
      <c r="R2" s="446"/>
      <c r="S2" s="446"/>
      <c r="T2" s="446"/>
      <c r="U2" s="446"/>
      <c r="V2" s="446"/>
      <c r="W2" s="446"/>
      <c r="X2" s="446"/>
      <c r="Y2" s="446"/>
      <c r="Z2" s="446"/>
      <c r="AA2" s="446"/>
      <c r="AB2" s="447"/>
      <c r="AC2" s="445" t="s">
        <v>490</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42"/>
      <c r="B4" s="1043"/>
      <c r="C4" s="1043"/>
      <c r="D4" s="1043"/>
      <c r="E4" s="1043"/>
      <c r="F4" s="1044"/>
      <c r="G4" s="455"/>
      <c r="H4" s="456"/>
      <c r="I4" s="456"/>
      <c r="J4" s="456"/>
      <c r="K4" s="457"/>
      <c r="L4" s="458"/>
      <c r="M4" s="459"/>
      <c r="N4" s="459"/>
      <c r="O4" s="459"/>
      <c r="P4" s="459"/>
      <c r="Q4" s="459"/>
      <c r="R4" s="459"/>
      <c r="S4" s="459"/>
      <c r="T4" s="459"/>
      <c r="U4" s="459"/>
      <c r="V4" s="459"/>
      <c r="W4" s="459"/>
      <c r="X4" s="460"/>
      <c r="Y4" s="461"/>
      <c r="Z4" s="462"/>
      <c r="AA4" s="462"/>
      <c r="AB4" s="563"/>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2"/>
      <c r="B5" s="1043"/>
      <c r="C5" s="1043"/>
      <c r="D5" s="1043"/>
      <c r="E5" s="1043"/>
      <c r="F5" s="1044"/>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2"/>
      <c r="B6" s="1043"/>
      <c r="C6" s="1043"/>
      <c r="D6" s="1043"/>
      <c r="E6" s="1043"/>
      <c r="F6" s="1044"/>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2"/>
      <c r="B7" s="1043"/>
      <c r="C7" s="1043"/>
      <c r="D7" s="1043"/>
      <c r="E7" s="1043"/>
      <c r="F7" s="1044"/>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2"/>
      <c r="B8" s="1043"/>
      <c r="C8" s="1043"/>
      <c r="D8" s="1043"/>
      <c r="E8" s="1043"/>
      <c r="F8" s="1044"/>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2"/>
      <c r="B9" s="1043"/>
      <c r="C9" s="1043"/>
      <c r="D9" s="1043"/>
      <c r="E9" s="1043"/>
      <c r="F9" s="1044"/>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2"/>
      <c r="B10" s="1043"/>
      <c r="C10" s="1043"/>
      <c r="D10" s="1043"/>
      <c r="E10" s="1043"/>
      <c r="F10" s="1044"/>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2"/>
      <c r="B11" s="1043"/>
      <c r="C11" s="1043"/>
      <c r="D11" s="1043"/>
      <c r="E11" s="1043"/>
      <c r="F11" s="1044"/>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2"/>
      <c r="B12" s="1043"/>
      <c r="C12" s="1043"/>
      <c r="D12" s="1043"/>
      <c r="E12" s="1043"/>
      <c r="F12" s="1044"/>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2"/>
      <c r="B13" s="1043"/>
      <c r="C13" s="1043"/>
      <c r="D13" s="1043"/>
      <c r="E13" s="1043"/>
      <c r="F13" s="1044"/>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2"/>
      <c r="B14" s="1043"/>
      <c r="C14" s="1043"/>
      <c r="D14" s="1043"/>
      <c r="E14" s="1043"/>
      <c r="F14" s="1044"/>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2"/>
      <c r="B15" s="1043"/>
      <c r="C15" s="1043"/>
      <c r="D15" s="1043"/>
      <c r="E15" s="1043"/>
      <c r="F15" s="1044"/>
      <c r="G15" s="445" t="s">
        <v>390</v>
      </c>
      <c r="H15" s="446"/>
      <c r="I15" s="446"/>
      <c r="J15" s="446"/>
      <c r="K15" s="446"/>
      <c r="L15" s="446"/>
      <c r="M15" s="446"/>
      <c r="N15" s="446"/>
      <c r="O15" s="446"/>
      <c r="P15" s="446"/>
      <c r="Q15" s="446"/>
      <c r="R15" s="446"/>
      <c r="S15" s="446"/>
      <c r="T15" s="446"/>
      <c r="U15" s="446"/>
      <c r="V15" s="446"/>
      <c r="W15" s="446"/>
      <c r="X15" s="446"/>
      <c r="Y15" s="446"/>
      <c r="Z15" s="446"/>
      <c r="AA15" s="446"/>
      <c r="AB15" s="447"/>
      <c r="AC15" s="445" t="s">
        <v>391</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42"/>
      <c r="B16" s="1043"/>
      <c r="C16" s="1043"/>
      <c r="D16" s="1043"/>
      <c r="E16" s="1043"/>
      <c r="F16" s="1044"/>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42"/>
      <c r="B17" s="1043"/>
      <c r="C17" s="1043"/>
      <c r="D17" s="1043"/>
      <c r="E17" s="1043"/>
      <c r="F17" s="1044"/>
      <c r="G17" s="455"/>
      <c r="H17" s="456"/>
      <c r="I17" s="456"/>
      <c r="J17" s="456"/>
      <c r="K17" s="457"/>
      <c r="L17" s="458"/>
      <c r="M17" s="459"/>
      <c r="N17" s="459"/>
      <c r="O17" s="459"/>
      <c r="P17" s="459"/>
      <c r="Q17" s="459"/>
      <c r="R17" s="459"/>
      <c r="S17" s="459"/>
      <c r="T17" s="459"/>
      <c r="U17" s="459"/>
      <c r="V17" s="459"/>
      <c r="W17" s="459"/>
      <c r="X17" s="460"/>
      <c r="Y17" s="461"/>
      <c r="Z17" s="462"/>
      <c r="AA17" s="462"/>
      <c r="AB17" s="5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2"/>
      <c r="B18" s="1043"/>
      <c r="C18" s="1043"/>
      <c r="D18" s="1043"/>
      <c r="E18" s="1043"/>
      <c r="F18" s="1044"/>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2"/>
      <c r="B19" s="1043"/>
      <c r="C19" s="1043"/>
      <c r="D19" s="1043"/>
      <c r="E19" s="1043"/>
      <c r="F19" s="1044"/>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2"/>
      <c r="B20" s="1043"/>
      <c r="C20" s="1043"/>
      <c r="D20" s="1043"/>
      <c r="E20" s="1043"/>
      <c r="F20" s="1044"/>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2"/>
      <c r="B21" s="1043"/>
      <c r="C21" s="1043"/>
      <c r="D21" s="1043"/>
      <c r="E21" s="1043"/>
      <c r="F21" s="1044"/>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2"/>
      <c r="B22" s="1043"/>
      <c r="C22" s="1043"/>
      <c r="D22" s="1043"/>
      <c r="E22" s="1043"/>
      <c r="F22" s="1044"/>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2"/>
      <c r="B23" s="1043"/>
      <c r="C23" s="1043"/>
      <c r="D23" s="1043"/>
      <c r="E23" s="1043"/>
      <c r="F23" s="1044"/>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2"/>
      <c r="B24" s="1043"/>
      <c r="C24" s="1043"/>
      <c r="D24" s="1043"/>
      <c r="E24" s="1043"/>
      <c r="F24" s="1044"/>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2"/>
      <c r="B25" s="1043"/>
      <c r="C25" s="1043"/>
      <c r="D25" s="1043"/>
      <c r="E25" s="1043"/>
      <c r="F25" s="1044"/>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2"/>
      <c r="B26" s="1043"/>
      <c r="C26" s="1043"/>
      <c r="D26" s="1043"/>
      <c r="E26" s="1043"/>
      <c r="F26" s="1044"/>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2"/>
      <c r="B27" s="1043"/>
      <c r="C27" s="1043"/>
      <c r="D27" s="1043"/>
      <c r="E27" s="1043"/>
      <c r="F27" s="1044"/>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2"/>
      <c r="B28" s="1043"/>
      <c r="C28" s="1043"/>
      <c r="D28" s="1043"/>
      <c r="E28" s="1043"/>
      <c r="F28" s="1044"/>
      <c r="G28" s="445" t="s">
        <v>389</v>
      </c>
      <c r="H28" s="446"/>
      <c r="I28" s="446"/>
      <c r="J28" s="446"/>
      <c r="K28" s="446"/>
      <c r="L28" s="446"/>
      <c r="M28" s="446"/>
      <c r="N28" s="446"/>
      <c r="O28" s="446"/>
      <c r="P28" s="446"/>
      <c r="Q28" s="446"/>
      <c r="R28" s="446"/>
      <c r="S28" s="446"/>
      <c r="T28" s="446"/>
      <c r="U28" s="446"/>
      <c r="V28" s="446"/>
      <c r="W28" s="446"/>
      <c r="X28" s="446"/>
      <c r="Y28" s="446"/>
      <c r="Z28" s="446"/>
      <c r="AA28" s="446"/>
      <c r="AB28" s="447"/>
      <c r="AC28" s="445" t="s">
        <v>392</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42"/>
      <c r="B29" s="1043"/>
      <c r="C29" s="1043"/>
      <c r="D29" s="1043"/>
      <c r="E29" s="1043"/>
      <c r="F29" s="1044"/>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42"/>
      <c r="B30" s="1043"/>
      <c r="C30" s="1043"/>
      <c r="D30" s="1043"/>
      <c r="E30" s="1043"/>
      <c r="F30" s="1044"/>
      <c r="G30" s="455"/>
      <c r="H30" s="456"/>
      <c r="I30" s="456"/>
      <c r="J30" s="456"/>
      <c r="K30" s="457"/>
      <c r="L30" s="458"/>
      <c r="M30" s="459"/>
      <c r="N30" s="459"/>
      <c r="O30" s="459"/>
      <c r="P30" s="459"/>
      <c r="Q30" s="459"/>
      <c r="R30" s="459"/>
      <c r="S30" s="459"/>
      <c r="T30" s="459"/>
      <c r="U30" s="459"/>
      <c r="V30" s="459"/>
      <c r="W30" s="459"/>
      <c r="X30" s="460"/>
      <c r="Y30" s="461"/>
      <c r="Z30" s="462"/>
      <c r="AA30" s="462"/>
      <c r="AB30" s="5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2"/>
      <c r="B31" s="1043"/>
      <c r="C31" s="1043"/>
      <c r="D31" s="1043"/>
      <c r="E31" s="1043"/>
      <c r="F31" s="1044"/>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2"/>
      <c r="B32" s="1043"/>
      <c r="C32" s="1043"/>
      <c r="D32" s="1043"/>
      <c r="E32" s="1043"/>
      <c r="F32" s="1044"/>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2"/>
      <c r="B33" s="1043"/>
      <c r="C33" s="1043"/>
      <c r="D33" s="1043"/>
      <c r="E33" s="1043"/>
      <c r="F33" s="1044"/>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2"/>
      <c r="B34" s="1043"/>
      <c r="C34" s="1043"/>
      <c r="D34" s="1043"/>
      <c r="E34" s="1043"/>
      <c r="F34" s="1044"/>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2"/>
      <c r="B35" s="1043"/>
      <c r="C35" s="1043"/>
      <c r="D35" s="1043"/>
      <c r="E35" s="1043"/>
      <c r="F35" s="1044"/>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2"/>
      <c r="B36" s="1043"/>
      <c r="C36" s="1043"/>
      <c r="D36" s="1043"/>
      <c r="E36" s="1043"/>
      <c r="F36" s="1044"/>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2"/>
      <c r="B37" s="1043"/>
      <c r="C37" s="1043"/>
      <c r="D37" s="1043"/>
      <c r="E37" s="1043"/>
      <c r="F37" s="1044"/>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2"/>
      <c r="B38" s="1043"/>
      <c r="C38" s="1043"/>
      <c r="D38" s="1043"/>
      <c r="E38" s="1043"/>
      <c r="F38" s="1044"/>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2"/>
      <c r="B39" s="1043"/>
      <c r="C39" s="1043"/>
      <c r="D39" s="1043"/>
      <c r="E39" s="1043"/>
      <c r="F39" s="1044"/>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2"/>
      <c r="B40" s="1043"/>
      <c r="C40" s="1043"/>
      <c r="D40" s="1043"/>
      <c r="E40" s="1043"/>
      <c r="F40" s="1044"/>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2"/>
      <c r="B41" s="1043"/>
      <c r="C41" s="1043"/>
      <c r="D41" s="1043"/>
      <c r="E41" s="1043"/>
      <c r="F41" s="1044"/>
      <c r="G41" s="445" t="s">
        <v>437</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42"/>
      <c r="B42" s="1043"/>
      <c r="C42" s="1043"/>
      <c r="D42" s="1043"/>
      <c r="E42" s="1043"/>
      <c r="F42" s="1044"/>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42"/>
      <c r="B43" s="1043"/>
      <c r="C43" s="1043"/>
      <c r="D43" s="1043"/>
      <c r="E43" s="1043"/>
      <c r="F43" s="1044"/>
      <c r="G43" s="455"/>
      <c r="H43" s="456"/>
      <c r="I43" s="456"/>
      <c r="J43" s="456"/>
      <c r="K43" s="457"/>
      <c r="L43" s="458"/>
      <c r="M43" s="459"/>
      <c r="N43" s="459"/>
      <c r="O43" s="459"/>
      <c r="P43" s="459"/>
      <c r="Q43" s="459"/>
      <c r="R43" s="459"/>
      <c r="S43" s="459"/>
      <c r="T43" s="459"/>
      <c r="U43" s="459"/>
      <c r="V43" s="459"/>
      <c r="W43" s="459"/>
      <c r="X43" s="460"/>
      <c r="Y43" s="461"/>
      <c r="Z43" s="462"/>
      <c r="AA43" s="462"/>
      <c r="AB43" s="5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2"/>
      <c r="B44" s="1043"/>
      <c r="C44" s="1043"/>
      <c r="D44" s="1043"/>
      <c r="E44" s="1043"/>
      <c r="F44" s="1044"/>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2"/>
      <c r="B45" s="1043"/>
      <c r="C45" s="1043"/>
      <c r="D45" s="1043"/>
      <c r="E45" s="1043"/>
      <c r="F45" s="1044"/>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2"/>
      <c r="B46" s="1043"/>
      <c r="C46" s="1043"/>
      <c r="D46" s="1043"/>
      <c r="E46" s="1043"/>
      <c r="F46" s="1044"/>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2"/>
      <c r="B47" s="1043"/>
      <c r="C47" s="1043"/>
      <c r="D47" s="1043"/>
      <c r="E47" s="1043"/>
      <c r="F47" s="1044"/>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2"/>
      <c r="B48" s="1043"/>
      <c r="C48" s="1043"/>
      <c r="D48" s="1043"/>
      <c r="E48" s="1043"/>
      <c r="F48" s="1044"/>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2"/>
      <c r="B49" s="1043"/>
      <c r="C49" s="1043"/>
      <c r="D49" s="1043"/>
      <c r="E49" s="1043"/>
      <c r="F49" s="1044"/>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2"/>
      <c r="B50" s="1043"/>
      <c r="C50" s="1043"/>
      <c r="D50" s="1043"/>
      <c r="E50" s="1043"/>
      <c r="F50" s="1044"/>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2"/>
      <c r="B51" s="1043"/>
      <c r="C51" s="1043"/>
      <c r="D51" s="1043"/>
      <c r="E51" s="1043"/>
      <c r="F51" s="1044"/>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2"/>
      <c r="B52" s="1043"/>
      <c r="C52" s="1043"/>
      <c r="D52" s="1043"/>
      <c r="E52" s="1043"/>
      <c r="F52" s="1044"/>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393</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42"/>
      <c r="B56" s="1043"/>
      <c r="C56" s="1043"/>
      <c r="D56" s="1043"/>
      <c r="E56" s="1043"/>
      <c r="F56" s="1044"/>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42"/>
      <c r="B57" s="1043"/>
      <c r="C57" s="1043"/>
      <c r="D57" s="1043"/>
      <c r="E57" s="1043"/>
      <c r="F57" s="1044"/>
      <c r="G57" s="455"/>
      <c r="H57" s="456"/>
      <c r="I57" s="456"/>
      <c r="J57" s="456"/>
      <c r="K57" s="457"/>
      <c r="L57" s="458"/>
      <c r="M57" s="459"/>
      <c r="N57" s="459"/>
      <c r="O57" s="459"/>
      <c r="P57" s="459"/>
      <c r="Q57" s="459"/>
      <c r="R57" s="459"/>
      <c r="S57" s="459"/>
      <c r="T57" s="459"/>
      <c r="U57" s="459"/>
      <c r="V57" s="459"/>
      <c r="W57" s="459"/>
      <c r="X57" s="460"/>
      <c r="Y57" s="461"/>
      <c r="Z57" s="462"/>
      <c r="AA57" s="462"/>
      <c r="AB57" s="5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2"/>
      <c r="B58" s="1043"/>
      <c r="C58" s="1043"/>
      <c r="D58" s="1043"/>
      <c r="E58" s="1043"/>
      <c r="F58" s="1044"/>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2"/>
      <c r="B59" s="1043"/>
      <c r="C59" s="1043"/>
      <c r="D59" s="1043"/>
      <c r="E59" s="1043"/>
      <c r="F59" s="1044"/>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2"/>
      <c r="B60" s="1043"/>
      <c r="C60" s="1043"/>
      <c r="D60" s="1043"/>
      <c r="E60" s="1043"/>
      <c r="F60" s="1044"/>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2"/>
      <c r="B61" s="1043"/>
      <c r="C61" s="1043"/>
      <c r="D61" s="1043"/>
      <c r="E61" s="1043"/>
      <c r="F61" s="1044"/>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2"/>
      <c r="B62" s="1043"/>
      <c r="C62" s="1043"/>
      <c r="D62" s="1043"/>
      <c r="E62" s="1043"/>
      <c r="F62" s="1044"/>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2"/>
      <c r="B63" s="1043"/>
      <c r="C63" s="1043"/>
      <c r="D63" s="1043"/>
      <c r="E63" s="1043"/>
      <c r="F63" s="1044"/>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2"/>
      <c r="B64" s="1043"/>
      <c r="C64" s="1043"/>
      <c r="D64" s="1043"/>
      <c r="E64" s="1043"/>
      <c r="F64" s="1044"/>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2"/>
      <c r="B65" s="1043"/>
      <c r="C65" s="1043"/>
      <c r="D65" s="1043"/>
      <c r="E65" s="1043"/>
      <c r="F65" s="1044"/>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2"/>
      <c r="B66" s="1043"/>
      <c r="C66" s="1043"/>
      <c r="D66" s="1043"/>
      <c r="E66" s="1043"/>
      <c r="F66" s="1044"/>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2"/>
      <c r="B67" s="1043"/>
      <c r="C67" s="1043"/>
      <c r="D67" s="1043"/>
      <c r="E67" s="1043"/>
      <c r="F67" s="1044"/>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2"/>
      <c r="B68" s="1043"/>
      <c r="C68" s="1043"/>
      <c r="D68" s="1043"/>
      <c r="E68" s="1043"/>
      <c r="F68" s="1044"/>
      <c r="G68" s="445" t="s">
        <v>394</v>
      </c>
      <c r="H68" s="446"/>
      <c r="I68" s="446"/>
      <c r="J68" s="446"/>
      <c r="K68" s="446"/>
      <c r="L68" s="446"/>
      <c r="M68" s="446"/>
      <c r="N68" s="446"/>
      <c r="O68" s="446"/>
      <c r="P68" s="446"/>
      <c r="Q68" s="446"/>
      <c r="R68" s="446"/>
      <c r="S68" s="446"/>
      <c r="T68" s="446"/>
      <c r="U68" s="446"/>
      <c r="V68" s="446"/>
      <c r="W68" s="446"/>
      <c r="X68" s="446"/>
      <c r="Y68" s="446"/>
      <c r="Z68" s="446"/>
      <c r="AA68" s="446"/>
      <c r="AB68" s="447"/>
      <c r="AC68" s="445" t="s">
        <v>395</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42"/>
      <c r="B69" s="1043"/>
      <c r="C69" s="1043"/>
      <c r="D69" s="1043"/>
      <c r="E69" s="1043"/>
      <c r="F69" s="1044"/>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42"/>
      <c r="B70" s="1043"/>
      <c r="C70" s="1043"/>
      <c r="D70" s="1043"/>
      <c r="E70" s="1043"/>
      <c r="F70" s="1044"/>
      <c r="G70" s="455"/>
      <c r="H70" s="456"/>
      <c r="I70" s="456"/>
      <c r="J70" s="456"/>
      <c r="K70" s="457"/>
      <c r="L70" s="458"/>
      <c r="M70" s="459"/>
      <c r="N70" s="459"/>
      <c r="O70" s="459"/>
      <c r="P70" s="459"/>
      <c r="Q70" s="459"/>
      <c r="R70" s="459"/>
      <c r="S70" s="459"/>
      <c r="T70" s="459"/>
      <c r="U70" s="459"/>
      <c r="V70" s="459"/>
      <c r="W70" s="459"/>
      <c r="X70" s="460"/>
      <c r="Y70" s="461"/>
      <c r="Z70" s="462"/>
      <c r="AA70" s="462"/>
      <c r="AB70" s="5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2"/>
      <c r="B71" s="1043"/>
      <c r="C71" s="1043"/>
      <c r="D71" s="1043"/>
      <c r="E71" s="1043"/>
      <c r="F71" s="1044"/>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2"/>
      <c r="B72" s="1043"/>
      <c r="C72" s="1043"/>
      <c r="D72" s="1043"/>
      <c r="E72" s="1043"/>
      <c r="F72" s="1044"/>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2"/>
      <c r="B73" s="1043"/>
      <c r="C73" s="1043"/>
      <c r="D73" s="1043"/>
      <c r="E73" s="1043"/>
      <c r="F73" s="1044"/>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2"/>
      <c r="B74" s="1043"/>
      <c r="C74" s="1043"/>
      <c r="D74" s="1043"/>
      <c r="E74" s="1043"/>
      <c r="F74" s="1044"/>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2"/>
      <c r="B75" s="1043"/>
      <c r="C75" s="1043"/>
      <c r="D75" s="1043"/>
      <c r="E75" s="1043"/>
      <c r="F75" s="1044"/>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2"/>
      <c r="B76" s="1043"/>
      <c r="C76" s="1043"/>
      <c r="D76" s="1043"/>
      <c r="E76" s="1043"/>
      <c r="F76" s="1044"/>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2"/>
      <c r="B77" s="1043"/>
      <c r="C77" s="1043"/>
      <c r="D77" s="1043"/>
      <c r="E77" s="1043"/>
      <c r="F77" s="1044"/>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2"/>
      <c r="B78" s="1043"/>
      <c r="C78" s="1043"/>
      <c r="D78" s="1043"/>
      <c r="E78" s="1043"/>
      <c r="F78" s="1044"/>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2"/>
      <c r="B79" s="1043"/>
      <c r="C79" s="1043"/>
      <c r="D79" s="1043"/>
      <c r="E79" s="1043"/>
      <c r="F79" s="1044"/>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2"/>
      <c r="B80" s="1043"/>
      <c r="C80" s="1043"/>
      <c r="D80" s="1043"/>
      <c r="E80" s="1043"/>
      <c r="F80" s="1044"/>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2"/>
      <c r="B81" s="1043"/>
      <c r="C81" s="1043"/>
      <c r="D81" s="1043"/>
      <c r="E81" s="1043"/>
      <c r="F81" s="1044"/>
      <c r="G81" s="445" t="s">
        <v>396</v>
      </c>
      <c r="H81" s="446"/>
      <c r="I81" s="446"/>
      <c r="J81" s="446"/>
      <c r="K81" s="446"/>
      <c r="L81" s="446"/>
      <c r="M81" s="446"/>
      <c r="N81" s="446"/>
      <c r="O81" s="446"/>
      <c r="P81" s="446"/>
      <c r="Q81" s="446"/>
      <c r="R81" s="446"/>
      <c r="S81" s="446"/>
      <c r="T81" s="446"/>
      <c r="U81" s="446"/>
      <c r="V81" s="446"/>
      <c r="W81" s="446"/>
      <c r="X81" s="446"/>
      <c r="Y81" s="446"/>
      <c r="Z81" s="446"/>
      <c r="AA81" s="446"/>
      <c r="AB81" s="447"/>
      <c r="AC81" s="445" t="s">
        <v>397</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42"/>
      <c r="B82" s="1043"/>
      <c r="C82" s="1043"/>
      <c r="D82" s="1043"/>
      <c r="E82" s="1043"/>
      <c r="F82" s="1044"/>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42"/>
      <c r="B83" s="1043"/>
      <c r="C83" s="1043"/>
      <c r="D83" s="1043"/>
      <c r="E83" s="1043"/>
      <c r="F83" s="1044"/>
      <c r="G83" s="455"/>
      <c r="H83" s="456"/>
      <c r="I83" s="456"/>
      <c r="J83" s="456"/>
      <c r="K83" s="457"/>
      <c r="L83" s="458"/>
      <c r="M83" s="459"/>
      <c r="N83" s="459"/>
      <c r="O83" s="459"/>
      <c r="P83" s="459"/>
      <c r="Q83" s="459"/>
      <c r="R83" s="459"/>
      <c r="S83" s="459"/>
      <c r="T83" s="459"/>
      <c r="U83" s="459"/>
      <c r="V83" s="459"/>
      <c r="W83" s="459"/>
      <c r="X83" s="460"/>
      <c r="Y83" s="461"/>
      <c r="Z83" s="462"/>
      <c r="AA83" s="462"/>
      <c r="AB83" s="5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2"/>
      <c r="B84" s="1043"/>
      <c r="C84" s="1043"/>
      <c r="D84" s="1043"/>
      <c r="E84" s="1043"/>
      <c r="F84" s="1044"/>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2"/>
      <c r="B85" s="1043"/>
      <c r="C85" s="1043"/>
      <c r="D85" s="1043"/>
      <c r="E85" s="1043"/>
      <c r="F85" s="1044"/>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2"/>
      <c r="B86" s="1043"/>
      <c r="C86" s="1043"/>
      <c r="D86" s="1043"/>
      <c r="E86" s="1043"/>
      <c r="F86" s="1044"/>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2"/>
      <c r="B87" s="1043"/>
      <c r="C87" s="1043"/>
      <c r="D87" s="1043"/>
      <c r="E87" s="1043"/>
      <c r="F87" s="1044"/>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2"/>
      <c r="B88" s="1043"/>
      <c r="C88" s="1043"/>
      <c r="D88" s="1043"/>
      <c r="E88" s="1043"/>
      <c r="F88" s="1044"/>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2"/>
      <c r="B89" s="1043"/>
      <c r="C89" s="1043"/>
      <c r="D89" s="1043"/>
      <c r="E89" s="1043"/>
      <c r="F89" s="1044"/>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2"/>
      <c r="B90" s="1043"/>
      <c r="C90" s="1043"/>
      <c r="D90" s="1043"/>
      <c r="E90" s="1043"/>
      <c r="F90" s="1044"/>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2"/>
      <c r="B91" s="1043"/>
      <c r="C91" s="1043"/>
      <c r="D91" s="1043"/>
      <c r="E91" s="1043"/>
      <c r="F91" s="1044"/>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2"/>
      <c r="B92" s="1043"/>
      <c r="C92" s="1043"/>
      <c r="D92" s="1043"/>
      <c r="E92" s="1043"/>
      <c r="F92" s="1044"/>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2"/>
      <c r="B93" s="1043"/>
      <c r="C93" s="1043"/>
      <c r="D93" s="1043"/>
      <c r="E93" s="1043"/>
      <c r="F93" s="1044"/>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2"/>
      <c r="B94" s="1043"/>
      <c r="C94" s="1043"/>
      <c r="D94" s="1043"/>
      <c r="E94" s="1043"/>
      <c r="F94" s="1044"/>
      <c r="G94" s="445" t="s">
        <v>398</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42"/>
      <c r="B95" s="1043"/>
      <c r="C95" s="1043"/>
      <c r="D95" s="1043"/>
      <c r="E95" s="1043"/>
      <c r="F95" s="1044"/>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42"/>
      <c r="B96" s="1043"/>
      <c r="C96" s="1043"/>
      <c r="D96" s="1043"/>
      <c r="E96" s="1043"/>
      <c r="F96" s="1044"/>
      <c r="G96" s="455"/>
      <c r="H96" s="456"/>
      <c r="I96" s="456"/>
      <c r="J96" s="456"/>
      <c r="K96" s="457"/>
      <c r="L96" s="458"/>
      <c r="M96" s="459"/>
      <c r="N96" s="459"/>
      <c r="O96" s="459"/>
      <c r="P96" s="459"/>
      <c r="Q96" s="459"/>
      <c r="R96" s="459"/>
      <c r="S96" s="459"/>
      <c r="T96" s="459"/>
      <c r="U96" s="459"/>
      <c r="V96" s="459"/>
      <c r="W96" s="459"/>
      <c r="X96" s="460"/>
      <c r="Y96" s="461"/>
      <c r="Z96" s="462"/>
      <c r="AA96" s="462"/>
      <c r="AB96" s="5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2"/>
      <c r="B97" s="1043"/>
      <c r="C97" s="1043"/>
      <c r="D97" s="1043"/>
      <c r="E97" s="1043"/>
      <c r="F97" s="1044"/>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2"/>
      <c r="B98" s="1043"/>
      <c r="C98" s="1043"/>
      <c r="D98" s="1043"/>
      <c r="E98" s="1043"/>
      <c r="F98" s="1044"/>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2"/>
      <c r="B99" s="1043"/>
      <c r="C99" s="1043"/>
      <c r="D99" s="1043"/>
      <c r="E99" s="1043"/>
      <c r="F99" s="1044"/>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2"/>
      <c r="B100" s="1043"/>
      <c r="C100" s="1043"/>
      <c r="D100" s="1043"/>
      <c r="E100" s="1043"/>
      <c r="F100" s="1044"/>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2"/>
      <c r="B101" s="1043"/>
      <c r="C101" s="1043"/>
      <c r="D101" s="1043"/>
      <c r="E101" s="1043"/>
      <c r="F101" s="1044"/>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2"/>
      <c r="B102" s="1043"/>
      <c r="C102" s="1043"/>
      <c r="D102" s="1043"/>
      <c r="E102" s="1043"/>
      <c r="F102" s="1044"/>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2"/>
      <c r="B103" s="1043"/>
      <c r="C103" s="1043"/>
      <c r="D103" s="1043"/>
      <c r="E103" s="1043"/>
      <c r="F103" s="1044"/>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2"/>
      <c r="B104" s="1043"/>
      <c r="C104" s="1043"/>
      <c r="D104" s="1043"/>
      <c r="E104" s="1043"/>
      <c r="F104" s="1044"/>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2"/>
      <c r="B105" s="1043"/>
      <c r="C105" s="1043"/>
      <c r="D105" s="1043"/>
      <c r="E105" s="1043"/>
      <c r="F105" s="1044"/>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399</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42"/>
      <c r="B109" s="1043"/>
      <c r="C109" s="1043"/>
      <c r="D109" s="1043"/>
      <c r="E109" s="1043"/>
      <c r="F109" s="1044"/>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42"/>
      <c r="B110" s="1043"/>
      <c r="C110" s="1043"/>
      <c r="D110" s="1043"/>
      <c r="E110" s="1043"/>
      <c r="F110" s="1044"/>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2"/>
      <c r="B111" s="1043"/>
      <c r="C111" s="1043"/>
      <c r="D111" s="1043"/>
      <c r="E111" s="1043"/>
      <c r="F111" s="1044"/>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2"/>
      <c r="B112" s="1043"/>
      <c r="C112" s="1043"/>
      <c r="D112" s="1043"/>
      <c r="E112" s="1043"/>
      <c r="F112" s="1044"/>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2"/>
      <c r="B113" s="1043"/>
      <c r="C113" s="1043"/>
      <c r="D113" s="1043"/>
      <c r="E113" s="1043"/>
      <c r="F113" s="1044"/>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2"/>
      <c r="B114" s="1043"/>
      <c r="C114" s="1043"/>
      <c r="D114" s="1043"/>
      <c r="E114" s="1043"/>
      <c r="F114" s="1044"/>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2"/>
      <c r="B115" s="1043"/>
      <c r="C115" s="1043"/>
      <c r="D115" s="1043"/>
      <c r="E115" s="1043"/>
      <c r="F115" s="1044"/>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2"/>
      <c r="B116" s="1043"/>
      <c r="C116" s="1043"/>
      <c r="D116" s="1043"/>
      <c r="E116" s="1043"/>
      <c r="F116" s="1044"/>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2"/>
      <c r="B117" s="1043"/>
      <c r="C117" s="1043"/>
      <c r="D117" s="1043"/>
      <c r="E117" s="1043"/>
      <c r="F117" s="1044"/>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2"/>
      <c r="B118" s="1043"/>
      <c r="C118" s="1043"/>
      <c r="D118" s="1043"/>
      <c r="E118" s="1043"/>
      <c r="F118" s="1044"/>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2"/>
      <c r="B119" s="1043"/>
      <c r="C119" s="1043"/>
      <c r="D119" s="1043"/>
      <c r="E119" s="1043"/>
      <c r="F119" s="1044"/>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2"/>
      <c r="B120" s="1043"/>
      <c r="C120" s="1043"/>
      <c r="D120" s="1043"/>
      <c r="E120" s="1043"/>
      <c r="F120" s="1044"/>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2"/>
      <c r="B121" s="1043"/>
      <c r="C121" s="1043"/>
      <c r="D121" s="1043"/>
      <c r="E121" s="1043"/>
      <c r="F121" s="1044"/>
      <c r="G121" s="445" t="s">
        <v>400</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401</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42"/>
      <c r="B122" s="1043"/>
      <c r="C122" s="1043"/>
      <c r="D122" s="1043"/>
      <c r="E122" s="1043"/>
      <c r="F122" s="1044"/>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42"/>
      <c r="B123" s="1043"/>
      <c r="C123" s="1043"/>
      <c r="D123" s="1043"/>
      <c r="E123" s="1043"/>
      <c r="F123" s="1044"/>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2"/>
      <c r="B124" s="1043"/>
      <c r="C124" s="1043"/>
      <c r="D124" s="1043"/>
      <c r="E124" s="1043"/>
      <c r="F124" s="1044"/>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2"/>
      <c r="B125" s="1043"/>
      <c r="C125" s="1043"/>
      <c r="D125" s="1043"/>
      <c r="E125" s="1043"/>
      <c r="F125" s="1044"/>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2"/>
      <c r="B126" s="1043"/>
      <c r="C126" s="1043"/>
      <c r="D126" s="1043"/>
      <c r="E126" s="1043"/>
      <c r="F126" s="1044"/>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2"/>
      <c r="B127" s="1043"/>
      <c r="C127" s="1043"/>
      <c r="D127" s="1043"/>
      <c r="E127" s="1043"/>
      <c r="F127" s="1044"/>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2"/>
      <c r="B128" s="1043"/>
      <c r="C128" s="1043"/>
      <c r="D128" s="1043"/>
      <c r="E128" s="1043"/>
      <c r="F128" s="1044"/>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2"/>
      <c r="B129" s="1043"/>
      <c r="C129" s="1043"/>
      <c r="D129" s="1043"/>
      <c r="E129" s="1043"/>
      <c r="F129" s="1044"/>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2"/>
      <c r="B130" s="1043"/>
      <c r="C130" s="1043"/>
      <c r="D130" s="1043"/>
      <c r="E130" s="1043"/>
      <c r="F130" s="1044"/>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2"/>
      <c r="B131" s="1043"/>
      <c r="C131" s="1043"/>
      <c r="D131" s="1043"/>
      <c r="E131" s="1043"/>
      <c r="F131" s="1044"/>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2"/>
      <c r="B132" s="1043"/>
      <c r="C132" s="1043"/>
      <c r="D132" s="1043"/>
      <c r="E132" s="1043"/>
      <c r="F132" s="1044"/>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2"/>
      <c r="B133" s="1043"/>
      <c r="C133" s="1043"/>
      <c r="D133" s="1043"/>
      <c r="E133" s="1043"/>
      <c r="F133" s="1044"/>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2"/>
      <c r="B134" s="1043"/>
      <c r="C134" s="1043"/>
      <c r="D134" s="1043"/>
      <c r="E134" s="1043"/>
      <c r="F134" s="1044"/>
      <c r="G134" s="445" t="s">
        <v>402</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403</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42"/>
      <c r="B135" s="1043"/>
      <c r="C135" s="1043"/>
      <c r="D135" s="1043"/>
      <c r="E135" s="1043"/>
      <c r="F135" s="1044"/>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42"/>
      <c r="B136" s="1043"/>
      <c r="C136" s="1043"/>
      <c r="D136" s="1043"/>
      <c r="E136" s="1043"/>
      <c r="F136" s="1044"/>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2"/>
      <c r="B137" s="1043"/>
      <c r="C137" s="1043"/>
      <c r="D137" s="1043"/>
      <c r="E137" s="1043"/>
      <c r="F137" s="1044"/>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2"/>
      <c r="B138" s="1043"/>
      <c r="C138" s="1043"/>
      <c r="D138" s="1043"/>
      <c r="E138" s="1043"/>
      <c r="F138" s="1044"/>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2"/>
      <c r="B139" s="1043"/>
      <c r="C139" s="1043"/>
      <c r="D139" s="1043"/>
      <c r="E139" s="1043"/>
      <c r="F139" s="1044"/>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2"/>
      <c r="B140" s="1043"/>
      <c r="C140" s="1043"/>
      <c r="D140" s="1043"/>
      <c r="E140" s="1043"/>
      <c r="F140" s="1044"/>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2"/>
      <c r="B141" s="1043"/>
      <c r="C141" s="1043"/>
      <c r="D141" s="1043"/>
      <c r="E141" s="1043"/>
      <c r="F141" s="1044"/>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2"/>
      <c r="B142" s="1043"/>
      <c r="C142" s="1043"/>
      <c r="D142" s="1043"/>
      <c r="E142" s="1043"/>
      <c r="F142" s="1044"/>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2"/>
      <c r="B143" s="1043"/>
      <c r="C143" s="1043"/>
      <c r="D143" s="1043"/>
      <c r="E143" s="1043"/>
      <c r="F143" s="1044"/>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2"/>
      <c r="B144" s="1043"/>
      <c r="C144" s="1043"/>
      <c r="D144" s="1043"/>
      <c r="E144" s="1043"/>
      <c r="F144" s="1044"/>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2"/>
      <c r="B145" s="1043"/>
      <c r="C145" s="1043"/>
      <c r="D145" s="1043"/>
      <c r="E145" s="1043"/>
      <c r="F145" s="1044"/>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2"/>
      <c r="B146" s="1043"/>
      <c r="C146" s="1043"/>
      <c r="D146" s="1043"/>
      <c r="E146" s="1043"/>
      <c r="F146" s="1044"/>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2"/>
      <c r="B147" s="1043"/>
      <c r="C147" s="1043"/>
      <c r="D147" s="1043"/>
      <c r="E147" s="1043"/>
      <c r="F147" s="1044"/>
      <c r="G147" s="445" t="s">
        <v>404</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42"/>
      <c r="B148" s="1043"/>
      <c r="C148" s="1043"/>
      <c r="D148" s="1043"/>
      <c r="E148" s="1043"/>
      <c r="F148" s="1044"/>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42"/>
      <c r="B149" s="1043"/>
      <c r="C149" s="1043"/>
      <c r="D149" s="1043"/>
      <c r="E149" s="1043"/>
      <c r="F149" s="1044"/>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2"/>
      <c r="B150" s="1043"/>
      <c r="C150" s="1043"/>
      <c r="D150" s="1043"/>
      <c r="E150" s="1043"/>
      <c r="F150" s="1044"/>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2"/>
      <c r="B151" s="1043"/>
      <c r="C151" s="1043"/>
      <c r="D151" s="1043"/>
      <c r="E151" s="1043"/>
      <c r="F151" s="1044"/>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2"/>
      <c r="B152" s="1043"/>
      <c r="C152" s="1043"/>
      <c r="D152" s="1043"/>
      <c r="E152" s="1043"/>
      <c r="F152" s="1044"/>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2"/>
      <c r="B153" s="1043"/>
      <c r="C153" s="1043"/>
      <c r="D153" s="1043"/>
      <c r="E153" s="1043"/>
      <c r="F153" s="1044"/>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2"/>
      <c r="B154" s="1043"/>
      <c r="C154" s="1043"/>
      <c r="D154" s="1043"/>
      <c r="E154" s="1043"/>
      <c r="F154" s="1044"/>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2"/>
      <c r="B155" s="1043"/>
      <c r="C155" s="1043"/>
      <c r="D155" s="1043"/>
      <c r="E155" s="1043"/>
      <c r="F155" s="1044"/>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2"/>
      <c r="B156" s="1043"/>
      <c r="C156" s="1043"/>
      <c r="D156" s="1043"/>
      <c r="E156" s="1043"/>
      <c r="F156" s="1044"/>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2"/>
      <c r="B157" s="1043"/>
      <c r="C157" s="1043"/>
      <c r="D157" s="1043"/>
      <c r="E157" s="1043"/>
      <c r="F157" s="1044"/>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2"/>
      <c r="B158" s="1043"/>
      <c r="C158" s="1043"/>
      <c r="D158" s="1043"/>
      <c r="E158" s="1043"/>
      <c r="F158" s="1044"/>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405</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42"/>
      <c r="B162" s="1043"/>
      <c r="C162" s="1043"/>
      <c r="D162" s="1043"/>
      <c r="E162" s="1043"/>
      <c r="F162" s="1044"/>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42"/>
      <c r="B163" s="1043"/>
      <c r="C163" s="1043"/>
      <c r="D163" s="1043"/>
      <c r="E163" s="1043"/>
      <c r="F163" s="1044"/>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2"/>
      <c r="B164" s="1043"/>
      <c r="C164" s="1043"/>
      <c r="D164" s="1043"/>
      <c r="E164" s="1043"/>
      <c r="F164" s="1044"/>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2"/>
      <c r="B165" s="1043"/>
      <c r="C165" s="1043"/>
      <c r="D165" s="1043"/>
      <c r="E165" s="1043"/>
      <c r="F165" s="1044"/>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2"/>
      <c r="B166" s="1043"/>
      <c r="C166" s="1043"/>
      <c r="D166" s="1043"/>
      <c r="E166" s="1043"/>
      <c r="F166" s="1044"/>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2"/>
      <c r="B167" s="1043"/>
      <c r="C167" s="1043"/>
      <c r="D167" s="1043"/>
      <c r="E167" s="1043"/>
      <c r="F167" s="1044"/>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2"/>
      <c r="B168" s="1043"/>
      <c r="C168" s="1043"/>
      <c r="D168" s="1043"/>
      <c r="E168" s="1043"/>
      <c r="F168" s="1044"/>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2"/>
      <c r="B169" s="1043"/>
      <c r="C169" s="1043"/>
      <c r="D169" s="1043"/>
      <c r="E169" s="1043"/>
      <c r="F169" s="1044"/>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2"/>
      <c r="B170" s="1043"/>
      <c r="C170" s="1043"/>
      <c r="D170" s="1043"/>
      <c r="E170" s="1043"/>
      <c r="F170" s="1044"/>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2"/>
      <c r="B171" s="1043"/>
      <c r="C171" s="1043"/>
      <c r="D171" s="1043"/>
      <c r="E171" s="1043"/>
      <c r="F171" s="1044"/>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2"/>
      <c r="B172" s="1043"/>
      <c r="C172" s="1043"/>
      <c r="D172" s="1043"/>
      <c r="E172" s="1043"/>
      <c r="F172" s="1044"/>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2"/>
      <c r="B173" s="1043"/>
      <c r="C173" s="1043"/>
      <c r="D173" s="1043"/>
      <c r="E173" s="1043"/>
      <c r="F173" s="1044"/>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2"/>
      <c r="B174" s="1043"/>
      <c r="C174" s="1043"/>
      <c r="D174" s="1043"/>
      <c r="E174" s="1043"/>
      <c r="F174" s="1044"/>
      <c r="G174" s="445" t="s">
        <v>406</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407</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42"/>
      <c r="B175" s="1043"/>
      <c r="C175" s="1043"/>
      <c r="D175" s="1043"/>
      <c r="E175" s="1043"/>
      <c r="F175" s="1044"/>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42"/>
      <c r="B176" s="1043"/>
      <c r="C176" s="1043"/>
      <c r="D176" s="1043"/>
      <c r="E176" s="1043"/>
      <c r="F176" s="1044"/>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2"/>
      <c r="B177" s="1043"/>
      <c r="C177" s="1043"/>
      <c r="D177" s="1043"/>
      <c r="E177" s="1043"/>
      <c r="F177" s="1044"/>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2"/>
      <c r="B178" s="1043"/>
      <c r="C178" s="1043"/>
      <c r="D178" s="1043"/>
      <c r="E178" s="1043"/>
      <c r="F178" s="1044"/>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2"/>
      <c r="B179" s="1043"/>
      <c r="C179" s="1043"/>
      <c r="D179" s="1043"/>
      <c r="E179" s="1043"/>
      <c r="F179" s="1044"/>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2"/>
      <c r="B180" s="1043"/>
      <c r="C180" s="1043"/>
      <c r="D180" s="1043"/>
      <c r="E180" s="1043"/>
      <c r="F180" s="1044"/>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2"/>
      <c r="B181" s="1043"/>
      <c r="C181" s="1043"/>
      <c r="D181" s="1043"/>
      <c r="E181" s="1043"/>
      <c r="F181" s="1044"/>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2"/>
      <c r="B182" s="1043"/>
      <c r="C182" s="1043"/>
      <c r="D182" s="1043"/>
      <c r="E182" s="1043"/>
      <c r="F182" s="1044"/>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2"/>
      <c r="B183" s="1043"/>
      <c r="C183" s="1043"/>
      <c r="D183" s="1043"/>
      <c r="E183" s="1043"/>
      <c r="F183" s="1044"/>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2"/>
      <c r="B184" s="1043"/>
      <c r="C184" s="1043"/>
      <c r="D184" s="1043"/>
      <c r="E184" s="1043"/>
      <c r="F184" s="1044"/>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2"/>
      <c r="B185" s="1043"/>
      <c r="C185" s="1043"/>
      <c r="D185" s="1043"/>
      <c r="E185" s="1043"/>
      <c r="F185" s="1044"/>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2"/>
      <c r="B186" s="1043"/>
      <c r="C186" s="1043"/>
      <c r="D186" s="1043"/>
      <c r="E186" s="1043"/>
      <c r="F186" s="1044"/>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2"/>
      <c r="B187" s="1043"/>
      <c r="C187" s="1043"/>
      <c r="D187" s="1043"/>
      <c r="E187" s="1043"/>
      <c r="F187" s="1044"/>
      <c r="G187" s="445" t="s">
        <v>409</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408</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42"/>
      <c r="B188" s="1043"/>
      <c r="C188" s="1043"/>
      <c r="D188" s="1043"/>
      <c r="E188" s="1043"/>
      <c r="F188" s="1044"/>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42"/>
      <c r="B189" s="1043"/>
      <c r="C189" s="1043"/>
      <c r="D189" s="1043"/>
      <c r="E189" s="1043"/>
      <c r="F189" s="1044"/>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2"/>
      <c r="B190" s="1043"/>
      <c r="C190" s="1043"/>
      <c r="D190" s="1043"/>
      <c r="E190" s="1043"/>
      <c r="F190" s="1044"/>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2"/>
      <c r="B191" s="1043"/>
      <c r="C191" s="1043"/>
      <c r="D191" s="1043"/>
      <c r="E191" s="1043"/>
      <c r="F191" s="1044"/>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2"/>
      <c r="B192" s="1043"/>
      <c r="C192" s="1043"/>
      <c r="D192" s="1043"/>
      <c r="E192" s="1043"/>
      <c r="F192" s="1044"/>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2"/>
      <c r="B193" s="1043"/>
      <c r="C193" s="1043"/>
      <c r="D193" s="1043"/>
      <c r="E193" s="1043"/>
      <c r="F193" s="1044"/>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2"/>
      <c r="B194" s="1043"/>
      <c r="C194" s="1043"/>
      <c r="D194" s="1043"/>
      <c r="E194" s="1043"/>
      <c r="F194" s="1044"/>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2"/>
      <c r="B195" s="1043"/>
      <c r="C195" s="1043"/>
      <c r="D195" s="1043"/>
      <c r="E195" s="1043"/>
      <c r="F195" s="1044"/>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2"/>
      <c r="B196" s="1043"/>
      <c r="C196" s="1043"/>
      <c r="D196" s="1043"/>
      <c r="E196" s="1043"/>
      <c r="F196" s="1044"/>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2"/>
      <c r="B197" s="1043"/>
      <c r="C197" s="1043"/>
      <c r="D197" s="1043"/>
      <c r="E197" s="1043"/>
      <c r="F197" s="1044"/>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2"/>
      <c r="B198" s="1043"/>
      <c r="C198" s="1043"/>
      <c r="D198" s="1043"/>
      <c r="E198" s="1043"/>
      <c r="F198" s="1044"/>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2"/>
      <c r="B199" s="1043"/>
      <c r="C199" s="1043"/>
      <c r="D199" s="1043"/>
      <c r="E199" s="1043"/>
      <c r="F199" s="1044"/>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2"/>
      <c r="B200" s="1043"/>
      <c r="C200" s="1043"/>
      <c r="D200" s="1043"/>
      <c r="E200" s="1043"/>
      <c r="F200" s="1044"/>
      <c r="G200" s="445" t="s">
        <v>410</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42"/>
      <c r="B201" s="1043"/>
      <c r="C201" s="1043"/>
      <c r="D201" s="1043"/>
      <c r="E201" s="1043"/>
      <c r="F201" s="1044"/>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42"/>
      <c r="B202" s="1043"/>
      <c r="C202" s="1043"/>
      <c r="D202" s="1043"/>
      <c r="E202" s="1043"/>
      <c r="F202" s="1044"/>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2"/>
      <c r="B203" s="1043"/>
      <c r="C203" s="1043"/>
      <c r="D203" s="1043"/>
      <c r="E203" s="1043"/>
      <c r="F203" s="1044"/>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2"/>
      <c r="B204" s="1043"/>
      <c r="C204" s="1043"/>
      <c r="D204" s="1043"/>
      <c r="E204" s="1043"/>
      <c r="F204" s="1044"/>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2"/>
      <c r="B205" s="1043"/>
      <c r="C205" s="1043"/>
      <c r="D205" s="1043"/>
      <c r="E205" s="1043"/>
      <c r="F205" s="1044"/>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2"/>
      <c r="B206" s="1043"/>
      <c r="C206" s="1043"/>
      <c r="D206" s="1043"/>
      <c r="E206" s="1043"/>
      <c r="F206" s="1044"/>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2"/>
      <c r="B207" s="1043"/>
      <c r="C207" s="1043"/>
      <c r="D207" s="1043"/>
      <c r="E207" s="1043"/>
      <c r="F207" s="1044"/>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2"/>
      <c r="B208" s="1043"/>
      <c r="C208" s="1043"/>
      <c r="D208" s="1043"/>
      <c r="E208" s="1043"/>
      <c r="F208" s="1044"/>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2"/>
      <c r="B209" s="1043"/>
      <c r="C209" s="1043"/>
      <c r="D209" s="1043"/>
      <c r="E209" s="1043"/>
      <c r="F209" s="1044"/>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2"/>
      <c r="B210" s="1043"/>
      <c r="C210" s="1043"/>
      <c r="D210" s="1043"/>
      <c r="E210" s="1043"/>
      <c r="F210" s="1044"/>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2"/>
      <c r="B211" s="1043"/>
      <c r="C211" s="1043"/>
      <c r="D211" s="1043"/>
      <c r="E211" s="1043"/>
      <c r="F211" s="1044"/>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411</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42"/>
      <c r="B215" s="1043"/>
      <c r="C215" s="1043"/>
      <c r="D215" s="1043"/>
      <c r="E215" s="1043"/>
      <c r="F215" s="1044"/>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42"/>
      <c r="B216" s="1043"/>
      <c r="C216" s="1043"/>
      <c r="D216" s="1043"/>
      <c r="E216" s="1043"/>
      <c r="F216" s="1044"/>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2"/>
      <c r="B217" s="1043"/>
      <c r="C217" s="1043"/>
      <c r="D217" s="1043"/>
      <c r="E217" s="1043"/>
      <c r="F217" s="1044"/>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2"/>
      <c r="B218" s="1043"/>
      <c r="C218" s="1043"/>
      <c r="D218" s="1043"/>
      <c r="E218" s="1043"/>
      <c r="F218" s="1044"/>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2"/>
      <c r="B219" s="1043"/>
      <c r="C219" s="1043"/>
      <c r="D219" s="1043"/>
      <c r="E219" s="1043"/>
      <c r="F219" s="1044"/>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2"/>
      <c r="B220" s="1043"/>
      <c r="C220" s="1043"/>
      <c r="D220" s="1043"/>
      <c r="E220" s="1043"/>
      <c r="F220" s="1044"/>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2"/>
      <c r="B221" s="1043"/>
      <c r="C221" s="1043"/>
      <c r="D221" s="1043"/>
      <c r="E221" s="1043"/>
      <c r="F221" s="1044"/>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2"/>
      <c r="B222" s="1043"/>
      <c r="C222" s="1043"/>
      <c r="D222" s="1043"/>
      <c r="E222" s="1043"/>
      <c r="F222" s="1044"/>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2"/>
      <c r="B223" s="1043"/>
      <c r="C223" s="1043"/>
      <c r="D223" s="1043"/>
      <c r="E223" s="1043"/>
      <c r="F223" s="1044"/>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2"/>
      <c r="B224" s="1043"/>
      <c r="C224" s="1043"/>
      <c r="D224" s="1043"/>
      <c r="E224" s="1043"/>
      <c r="F224" s="1044"/>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2"/>
      <c r="B225" s="1043"/>
      <c r="C225" s="1043"/>
      <c r="D225" s="1043"/>
      <c r="E225" s="1043"/>
      <c r="F225" s="1044"/>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2"/>
      <c r="B226" s="1043"/>
      <c r="C226" s="1043"/>
      <c r="D226" s="1043"/>
      <c r="E226" s="1043"/>
      <c r="F226" s="1044"/>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2"/>
      <c r="B227" s="1043"/>
      <c r="C227" s="1043"/>
      <c r="D227" s="1043"/>
      <c r="E227" s="1043"/>
      <c r="F227" s="1044"/>
      <c r="G227" s="445" t="s">
        <v>412</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413</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42"/>
      <c r="B228" s="1043"/>
      <c r="C228" s="1043"/>
      <c r="D228" s="1043"/>
      <c r="E228" s="1043"/>
      <c r="F228" s="1044"/>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42"/>
      <c r="B229" s="1043"/>
      <c r="C229" s="1043"/>
      <c r="D229" s="1043"/>
      <c r="E229" s="1043"/>
      <c r="F229" s="1044"/>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2"/>
      <c r="B230" s="1043"/>
      <c r="C230" s="1043"/>
      <c r="D230" s="1043"/>
      <c r="E230" s="1043"/>
      <c r="F230" s="1044"/>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2"/>
      <c r="B231" s="1043"/>
      <c r="C231" s="1043"/>
      <c r="D231" s="1043"/>
      <c r="E231" s="1043"/>
      <c r="F231" s="1044"/>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2"/>
      <c r="B232" s="1043"/>
      <c r="C232" s="1043"/>
      <c r="D232" s="1043"/>
      <c r="E232" s="1043"/>
      <c r="F232" s="1044"/>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2"/>
      <c r="B233" s="1043"/>
      <c r="C233" s="1043"/>
      <c r="D233" s="1043"/>
      <c r="E233" s="1043"/>
      <c r="F233" s="1044"/>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2"/>
      <c r="B234" s="1043"/>
      <c r="C234" s="1043"/>
      <c r="D234" s="1043"/>
      <c r="E234" s="1043"/>
      <c r="F234" s="1044"/>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2"/>
      <c r="B235" s="1043"/>
      <c r="C235" s="1043"/>
      <c r="D235" s="1043"/>
      <c r="E235" s="1043"/>
      <c r="F235" s="1044"/>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2"/>
      <c r="B236" s="1043"/>
      <c r="C236" s="1043"/>
      <c r="D236" s="1043"/>
      <c r="E236" s="1043"/>
      <c r="F236" s="1044"/>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2"/>
      <c r="B237" s="1043"/>
      <c r="C237" s="1043"/>
      <c r="D237" s="1043"/>
      <c r="E237" s="1043"/>
      <c r="F237" s="1044"/>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2"/>
      <c r="B238" s="1043"/>
      <c r="C238" s="1043"/>
      <c r="D238" s="1043"/>
      <c r="E238" s="1043"/>
      <c r="F238" s="1044"/>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2"/>
      <c r="B239" s="1043"/>
      <c r="C239" s="1043"/>
      <c r="D239" s="1043"/>
      <c r="E239" s="1043"/>
      <c r="F239" s="1044"/>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2"/>
      <c r="B240" s="1043"/>
      <c r="C240" s="1043"/>
      <c r="D240" s="1043"/>
      <c r="E240" s="1043"/>
      <c r="F240" s="1044"/>
      <c r="G240" s="445" t="s">
        <v>414</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415</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42"/>
      <c r="B241" s="1043"/>
      <c r="C241" s="1043"/>
      <c r="D241" s="1043"/>
      <c r="E241" s="1043"/>
      <c r="F241" s="1044"/>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42"/>
      <c r="B242" s="1043"/>
      <c r="C242" s="1043"/>
      <c r="D242" s="1043"/>
      <c r="E242" s="1043"/>
      <c r="F242" s="1044"/>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2"/>
      <c r="B243" s="1043"/>
      <c r="C243" s="1043"/>
      <c r="D243" s="1043"/>
      <c r="E243" s="1043"/>
      <c r="F243" s="1044"/>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2"/>
      <c r="B244" s="1043"/>
      <c r="C244" s="1043"/>
      <c r="D244" s="1043"/>
      <c r="E244" s="1043"/>
      <c r="F244" s="1044"/>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2"/>
      <c r="B245" s="1043"/>
      <c r="C245" s="1043"/>
      <c r="D245" s="1043"/>
      <c r="E245" s="1043"/>
      <c r="F245" s="1044"/>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2"/>
      <c r="B246" s="1043"/>
      <c r="C246" s="1043"/>
      <c r="D246" s="1043"/>
      <c r="E246" s="1043"/>
      <c r="F246" s="1044"/>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2"/>
      <c r="B247" s="1043"/>
      <c r="C247" s="1043"/>
      <c r="D247" s="1043"/>
      <c r="E247" s="1043"/>
      <c r="F247" s="1044"/>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2"/>
      <c r="B248" s="1043"/>
      <c r="C248" s="1043"/>
      <c r="D248" s="1043"/>
      <c r="E248" s="1043"/>
      <c r="F248" s="1044"/>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2"/>
      <c r="B249" s="1043"/>
      <c r="C249" s="1043"/>
      <c r="D249" s="1043"/>
      <c r="E249" s="1043"/>
      <c r="F249" s="1044"/>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2"/>
      <c r="B250" s="1043"/>
      <c r="C250" s="1043"/>
      <c r="D250" s="1043"/>
      <c r="E250" s="1043"/>
      <c r="F250" s="1044"/>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2"/>
      <c r="B251" s="1043"/>
      <c r="C251" s="1043"/>
      <c r="D251" s="1043"/>
      <c r="E251" s="1043"/>
      <c r="F251" s="1044"/>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2"/>
      <c r="B252" s="1043"/>
      <c r="C252" s="1043"/>
      <c r="D252" s="1043"/>
      <c r="E252" s="1043"/>
      <c r="F252" s="1044"/>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2"/>
      <c r="B253" s="1043"/>
      <c r="C253" s="1043"/>
      <c r="D253" s="1043"/>
      <c r="E253" s="1043"/>
      <c r="F253" s="1044"/>
      <c r="G253" s="445" t="s">
        <v>416</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42"/>
      <c r="B254" s="1043"/>
      <c r="C254" s="1043"/>
      <c r="D254" s="1043"/>
      <c r="E254" s="1043"/>
      <c r="F254" s="1044"/>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42"/>
      <c r="B255" s="1043"/>
      <c r="C255" s="1043"/>
      <c r="D255" s="1043"/>
      <c r="E255" s="1043"/>
      <c r="F255" s="1044"/>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2"/>
      <c r="B256" s="1043"/>
      <c r="C256" s="1043"/>
      <c r="D256" s="1043"/>
      <c r="E256" s="1043"/>
      <c r="F256" s="1044"/>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2"/>
      <c r="B257" s="1043"/>
      <c r="C257" s="1043"/>
      <c r="D257" s="1043"/>
      <c r="E257" s="1043"/>
      <c r="F257" s="1044"/>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2"/>
      <c r="B258" s="1043"/>
      <c r="C258" s="1043"/>
      <c r="D258" s="1043"/>
      <c r="E258" s="1043"/>
      <c r="F258" s="1044"/>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2"/>
      <c r="B259" s="1043"/>
      <c r="C259" s="1043"/>
      <c r="D259" s="1043"/>
      <c r="E259" s="1043"/>
      <c r="F259" s="1044"/>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2"/>
      <c r="B260" s="1043"/>
      <c r="C260" s="1043"/>
      <c r="D260" s="1043"/>
      <c r="E260" s="1043"/>
      <c r="F260" s="1044"/>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2"/>
      <c r="B261" s="1043"/>
      <c r="C261" s="1043"/>
      <c r="D261" s="1043"/>
      <c r="E261" s="1043"/>
      <c r="F261" s="1044"/>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2"/>
      <c r="B262" s="1043"/>
      <c r="C262" s="1043"/>
      <c r="D262" s="1043"/>
      <c r="E262" s="1043"/>
      <c r="F262" s="1044"/>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2"/>
      <c r="B263" s="1043"/>
      <c r="C263" s="1043"/>
      <c r="D263" s="1043"/>
      <c r="E263" s="1043"/>
      <c r="F263" s="1044"/>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2"/>
      <c r="B264" s="1043"/>
      <c r="C264" s="1043"/>
      <c r="D264" s="1043"/>
      <c r="E264" s="1043"/>
      <c r="F264" s="1044"/>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474</v>
      </c>
      <c r="Z3" s="346"/>
      <c r="AA3" s="346"/>
      <c r="AB3" s="346"/>
      <c r="AC3" s="277" t="s">
        <v>459</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62">
        <v>1</v>
      </c>
      <c r="B4" s="1062">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2">
        <v>2</v>
      </c>
      <c r="B5" s="1062">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2">
        <v>3</v>
      </c>
      <c r="B6" s="1062">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2">
        <v>4</v>
      </c>
      <c r="B7" s="1062">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2">
        <v>5</v>
      </c>
      <c r="B8" s="1062">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2">
        <v>6</v>
      </c>
      <c r="B9" s="1062">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2">
        <v>7</v>
      </c>
      <c r="B10" s="1062">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2">
        <v>8</v>
      </c>
      <c r="B11" s="1062">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2">
        <v>9</v>
      </c>
      <c r="B12" s="1062">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2">
        <v>10</v>
      </c>
      <c r="B13" s="1062">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2">
        <v>11</v>
      </c>
      <c r="B14" s="1062">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2">
        <v>12</v>
      </c>
      <c r="B15" s="1062">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2">
        <v>13</v>
      </c>
      <c r="B16" s="1062">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2">
        <v>14</v>
      </c>
      <c r="B17" s="1062">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2">
        <v>15</v>
      </c>
      <c r="B18" s="1062">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2">
        <v>16</v>
      </c>
      <c r="B19" s="1062">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2">
        <v>17</v>
      </c>
      <c r="B20" s="1062">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2">
        <v>18</v>
      </c>
      <c r="B21" s="1062">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2">
        <v>19</v>
      </c>
      <c r="B22" s="1062">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2">
        <v>20</v>
      </c>
      <c r="B23" s="1062">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2">
        <v>21</v>
      </c>
      <c r="B24" s="1062">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2">
        <v>22</v>
      </c>
      <c r="B25" s="1062">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2">
        <v>23</v>
      </c>
      <c r="B26" s="1062">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2">
        <v>24</v>
      </c>
      <c r="B27" s="1062">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2">
        <v>25</v>
      </c>
      <c r="B28" s="1062">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2">
        <v>26</v>
      </c>
      <c r="B29" s="1062">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2">
        <v>27</v>
      </c>
      <c r="B30" s="1062">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2">
        <v>28</v>
      </c>
      <c r="B31" s="1062">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2">
        <v>29</v>
      </c>
      <c r="B32" s="1062">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2">
        <v>30</v>
      </c>
      <c r="B33" s="1062">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474</v>
      </c>
      <c r="Z36" s="346"/>
      <c r="AA36" s="346"/>
      <c r="AB36" s="346"/>
      <c r="AC36" s="277" t="s">
        <v>459</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62">
        <v>1</v>
      </c>
      <c r="B37" s="1062">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2">
        <v>2</v>
      </c>
      <c r="B38" s="1062">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2">
        <v>3</v>
      </c>
      <c r="B39" s="1062">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2">
        <v>4</v>
      </c>
      <c r="B40" s="1062">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2">
        <v>5</v>
      </c>
      <c r="B41" s="1062">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2">
        <v>6</v>
      </c>
      <c r="B42" s="1062">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2">
        <v>7</v>
      </c>
      <c r="B43" s="1062">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2">
        <v>8</v>
      </c>
      <c r="B44" s="1062">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2">
        <v>9</v>
      </c>
      <c r="B45" s="1062">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2">
        <v>10</v>
      </c>
      <c r="B46" s="1062">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2">
        <v>11</v>
      </c>
      <c r="B47" s="1062">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2">
        <v>12</v>
      </c>
      <c r="B48" s="1062">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2">
        <v>13</v>
      </c>
      <c r="B49" s="1062">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2">
        <v>14</v>
      </c>
      <c r="B50" s="1062">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2">
        <v>15</v>
      </c>
      <c r="B51" s="1062">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2">
        <v>16</v>
      </c>
      <c r="B52" s="1062">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2">
        <v>17</v>
      </c>
      <c r="B53" s="1062">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2">
        <v>18</v>
      </c>
      <c r="B54" s="1062">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2">
        <v>19</v>
      </c>
      <c r="B55" s="1062">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2">
        <v>20</v>
      </c>
      <c r="B56" s="1062">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2">
        <v>21</v>
      </c>
      <c r="B57" s="1062">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2">
        <v>22</v>
      </c>
      <c r="B58" s="1062">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2">
        <v>23</v>
      </c>
      <c r="B59" s="1062">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2">
        <v>24</v>
      </c>
      <c r="B60" s="1062">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2">
        <v>25</v>
      </c>
      <c r="B61" s="1062">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2">
        <v>26</v>
      </c>
      <c r="B62" s="1062">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2">
        <v>27</v>
      </c>
      <c r="B63" s="1062">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2">
        <v>28</v>
      </c>
      <c r="B64" s="1062">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2">
        <v>29</v>
      </c>
      <c r="B65" s="1062">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2">
        <v>30</v>
      </c>
      <c r="B66" s="1062">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474</v>
      </c>
      <c r="Z69" s="346"/>
      <c r="AA69" s="346"/>
      <c r="AB69" s="346"/>
      <c r="AC69" s="277" t="s">
        <v>459</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62">
        <v>1</v>
      </c>
      <c r="B70" s="1062">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2">
        <v>2</v>
      </c>
      <c r="B71" s="1062">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2">
        <v>3</v>
      </c>
      <c r="B72" s="1062">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2">
        <v>4</v>
      </c>
      <c r="B73" s="1062">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2">
        <v>5</v>
      </c>
      <c r="B74" s="1062">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2">
        <v>6</v>
      </c>
      <c r="B75" s="1062">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2">
        <v>7</v>
      </c>
      <c r="B76" s="1062">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2">
        <v>8</v>
      </c>
      <c r="B77" s="1062">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2">
        <v>9</v>
      </c>
      <c r="B78" s="1062">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2">
        <v>10</v>
      </c>
      <c r="B79" s="1062">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2">
        <v>11</v>
      </c>
      <c r="B80" s="1062">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2">
        <v>12</v>
      </c>
      <c r="B81" s="1062">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2">
        <v>13</v>
      </c>
      <c r="B82" s="1062">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2">
        <v>14</v>
      </c>
      <c r="B83" s="1062">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2">
        <v>15</v>
      </c>
      <c r="B84" s="1062">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2">
        <v>16</v>
      </c>
      <c r="B85" s="1062">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2">
        <v>17</v>
      </c>
      <c r="B86" s="1062">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2">
        <v>18</v>
      </c>
      <c r="B87" s="1062">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2">
        <v>19</v>
      </c>
      <c r="B88" s="1062">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2">
        <v>20</v>
      </c>
      <c r="B89" s="1062">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2">
        <v>21</v>
      </c>
      <c r="B90" s="1062">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2">
        <v>22</v>
      </c>
      <c r="B91" s="1062">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2">
        <v>23</v>
      </c>
      <c r="B92" s="1062">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2">
        <v>24</v>
      </c>
      <c r="B93" s="1062">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2">
        <v>25</v>
      </c>
      <c r="B94" s="1062">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2">
        <v>26</v>
      </c>
      <c r="B95" s="1062">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2">
        <v>27</v>
      </c>
      <c r="B96" s="1062">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2">
        <v>28</v>
      </c>
      <c r="B97" s="1062">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2">
        <v>29</v>
      </c>
      <c r="B98" s="1062">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2">
        <v>30</v>
      </c>
      <c r="B99" s="1062">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474</v>
      </c>
      <c r="Z102" s="346"/>
      <c r="AA102" s="346"/>
      <c r="AB102" s="346"/>
      <c r="AC102" s="277" t="s">
        <v>459</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62">
        <v>1</v>
      </c>
      <c r="B103" s="1062">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2">
        <v>2</v>
      </c>
      <c r="B104" s="1062">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2">
        <v>3</v>
      </c>
      <c r="B105" s="1062">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2">
        <v>4</v>
      </c>
      <c r="B106" s="1062">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2">
        <v>5</v>
      </c>
      <c r="B107" s="1062">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2">
        <v>6</v>
      </c>
      <c r="B108" s="1062">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2">
        <v>7</v>
      </c>
      <c r="B109" s="1062">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2">
        <v>8</v>
      </c>
      <c r="B110" s="1062">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2">
        <v>9</v>
      </c>
      <c r="B111" s="1062">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2">
        <v>10</v>
      </c>
      <c r="B112" s="1062">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2">
        <v>11</v>
      </c>
      <c r="B113" s="1062">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2">
        <v>12</v>
      </c>
      <c r="B114" s="1062">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2">
        <v>13</v>
      </c>
      <c r="B115" s="1062">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2">
        <v>14</v>
      </c>
      <c r="B116" s="1062">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2">
        <v>15</v>
      </c>
      <c r="B117" s="1062">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2">
        <v>16</v>
      </c>
      <c r="B118" s="1062">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2">
        <v>17</v>
      </c>
      <c r="B119" s="1062">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2">
        <v>18</v>
      </c>
      <c r="B120" s="1062">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2">
        <v>19</v>
      </c>
      <c r="B121" s="1062">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2">
        <v>20</v>
      </c>
      <c r="B122" s="1062">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2">
        <v>21</v>
      </c>
      <c r="B123" s="1062">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2">
        <v>22</v>
      </c>
      <c r="B124" s="1062">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2">
        <v>23</v>
      </c>
      <c r="B125" s="1062">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2">
        <v>24</v>
      </c>
      <c r="B126" s="1062">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2">
        <v>25</v>
      </c>
      <c r="B127" s="1062">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2">
        <v>26</v>
      </c>
      <c r="B128" s="1062">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2">
        <v>27</v>
      </c>
      <c r="B129" s="1062">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2">
        <v>28</v>
      </c>
      <c r="B130" s="1062">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2">
        <v>29</v>
      </c>
      <c r="B131" s="1062">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2">
        <v>30</v>
      </c>
      <c r="B132" s="1062">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474</v>
      </c>
      <c r="Z135" s="346"/>
      <c r="AA135" s="346"/>
      <c r="AB135" s="346"/>
      <c r="AC135" s="277" t="s">
        <v>459</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62">
        <v>1</v>
      </c>
      <c r="B136" s="1062">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2">
        <v>2</v>
      </c>
      <c r="B137" s="1062">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2">
        <v>3</v>
      </c>
      <c r="B138" s="1062">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2">
        <v>4</v>
      </c>
      <c r="B139" s="1062">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2">
        <v>5</v>
      </c>
      <c r="B140" s="1062">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2">
        <v>6</v>
      </c>
      <c r="B141" s="1062">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2">
        <v>7</v>
      </c>
      <c r="B142" s="1062">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2">
        <v>8</v>
      </c>
      <c r="B143" s="1062">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2">
        <v>9</v>
      </c>
      <c r="B144" s="1062">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2">
        <v>10</v>
      </c>
      <c r="B145" s="1062">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2">
        <v>11</v>
      </c>
      <c r="B146" s="1062">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2">
        <v>12</v>
      </c>
      <c r="B147" s="1062">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2">
        <v>13</v>
      </c>
      <c r="B148" s="1062">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2">
        <v>14</v>
      </c>
      <c r="B149" s="1062">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2">
        <v>15</v>
      </c>
      <c r="B150" s="1062">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2">
        <v>16</v>
      </c>
      <c r="B151" s="1062">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2">
        <v>17</v>
      </c>
      <c r="B152" s="1062">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2">
        <v>18</v>
      </c>
      <c r="B153" s="1062">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2">
        <v>19</v>
      </c>
      <c r="B154" s="1062">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2">
        <v>20</v>
      </c>
      <c r="B155" s="1062">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2">
        <v>21</v>
      </c>
      <c r="B156" s="1062">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2">
        <v>22</v>
      </c>
      <c r="B157" s="1062">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2">
        <v>23</v>
      </c>
      <c r="B158" s="1062">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2">
        <v>24</v>
      </c>
      <c r="B159" s="1062">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2">
        <v>25</v>
      </c>
      <c r="B160" s="1062">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2">
        <v>26</v>
      </c>
      <c r="B161" s="1062">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2">
        <v>27</v>
      </c>
      <c r="B162" s="1062">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2">
        <v>28</v>
      </c>
      <c r="B163" s="1062">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2">
        <v>29</v>
      </c>
      <c r="B164" s="1062">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2">
        <v>30</v>
      </c>
      <c r="B165" s="1062">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474</v>
      </c>
      <c r="Z168" s="346"/>
      <c r="AA168" s="346"/>
      <c r="AB168" s="346"/>
      <c r="AC168" s="277" t="s">
        <v>459</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62">
        <v>1</v>
      </c>
      <c r="B169" s="1062">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2">
        <v>2</v>
      </c>
      <c r="B170" s="1062">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2">
        <v>3</v>
      </c>
      <c r="B171" s="1062">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2">
        <v>4</v>
      </c>
      <c r="B172" s="1062">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2">
        <v>5</v>
      </c>
      <c r="B173" s="1062">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2">
        <v>6</v>
      </c>
      <c r="B174" s="1062">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2">
        <v>7</v>
      </c>
      <c r="B175" s="1062">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2">
        <v>8</v>
      </c>
      <c r="B176" s="1062">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2">
        <v>9</v>
      </c>
      <c r="B177" s="1062">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2">
        <v>10</v>
      </c>
      <c r="B178" s="1062">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2">
        <v>11</v>
      </c>
      <c r="B179" s="1062">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2">
        <v>12</v>
      </c>
      <c r="B180" s="1062">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2">
        <v>13</v>
      </c>
      <c r="B181" s="1062">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2">
        <v>14</v>
      </c>
      <c r="B182" s="1062">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2">
        <v>15</v>
      </c>
      <c r="B183" s="1062">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2">
        <v>16</v>
      </c>
      <c r="B184" s="1062">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2">
        <v>17</v>
      </c>
      <c r="B185" s="1062">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2">
        <v>18</v>
      </c>
      <c r="B186" s="1062">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2">
        <v>19</v>
      </c>
      <c r="B187" s="1062">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2">
        <v>20</v>
      </c>
      <c r="B188" s="1062">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2">
        <v>21</v>
      </c>
      <c r="B189" s="1062">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2">
        <v>22</v>
      </c>
      <c r="B190" s="1062">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2">
        <v>23</v>
      </c>
      <c r="B191" s="1062">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2">
        <v>24</v>
      </c>
      <c r="B192" s="1062">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2">
        <v>25</v>
      </c>
      <c r="B193" s="1062">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2">
        <v>26</v>
      </c>
      <c r="B194" s="1062">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2">
        <v>27</v>
      </c>
      <c r="B195" s="1062">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2">
        <v>28</v>
      </c>
      <c r="B196" s="1062">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2">
        <v>29</v>
      </c>
      <c r="B197" s="1062">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2">
        <v>30</v>
      </c>
      <c r="B198" s="1062">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474</v>
      </c>
      <c r="Z201" s="346"/>
      <c r="AA201" s="346"/>
      <c r="AB201" s="346"/>
      <c r="AC201" s="277" t="s">
        <v>459</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62">
        <v>1</v>
      </c>
      <c r="B202" s="1062">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2">
        <v>2</v>
      </c>
      <c r="B203" s="1062">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2">
        <v>3</v>
      </c>
      <c r="B204" s="1062">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2">
        <v>4</v>
      </c>
      <c r="B205" s="1062">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2">
        <v>5</v>
      </c>
      <c r="B206" s="1062">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2">
        <v>6</v>
      </c>
      <c r="B207" s="1062">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2">
        <v>7</v>
      </c>
      <c r="B208" s="1062">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2">
        <v>8</v>
      </c>
      <c r="B209" s="1062">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2">
        <v>9</v>
      </c>
      <c r="B210" s="1062">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2">
        <v>10</v>
      </c>
      <c r="B211" s="1062">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2">
        <v>11</v>
      </c>
      <c r="B212" s="1062">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2">
        <v>12</v>
      </c>
      <c r="B213" s="1062">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2">
        <v>13</v>
      </c>
      <c r="B214" s="1062">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2">
        <v>14</v>
      </c>
      <c r="B215" s="1062">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2">
        <v>15</v>
      </c>
      <c r="B216" s="1062">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2">
        <v>16</v>
      </c>
      <c r="B217" s="1062">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2">
        <v>17</v>
      </c>
      <c r="B218" s="1062">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2">
        <v>18</v>
      </c>
      <c r="B219" s="1062">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2">
        <v>19</v>
      </c>
      <c r="B220" s="1062">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2">
        <v>20</v>
      </c>
      <c r="B221" s="1062">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2">
        <v>21</v>
      </c>
      <c r="B222" s="1062">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2">
        <v>22</v>
      </c>
      <c r="B223" s="1062">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2">
        <v>23</v>
      </c>
      <c r="B224" s="1062">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2">
        <v>24</v>
      </c>
      <c r="B225" s="1062">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2">
        <v>25</v>
      </c>
      <c r="B226" s="1062">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2">
        <v>26</v>
      </c>
      <c r="B227" s="1062">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2">
        <v>27</v>
      </c>
      <c r="B228" s="1062">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2">
        <v>28</v>
      </c>
      <c r="B229" s="1062">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2">
        <v>29</v>
      </c>
      <c r="B230" s="1062">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2">
        <v>30</v>
      </c>
      <c r="B231" s="1062">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474</v>
      </c>
      <c r="Z234" s="346"/>
      <c r="AA234" s="346"/>
      <c r="AB234" s="346"/>
      <c r="AC234" s="277" t="s">
        <v>459</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62">
        <v>1</v>
      </c>
      <c r="B235" s="1062">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2">
        <v>2</v>
      </c>
      <c r="B236" s="1062">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2">
        <v>3</v>
      </c>
      <c r="B237" s="1062">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2">
        <v>4</v>
      </c>
      <c r="B238" s="1062">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2">
        <v>5</v>
      </c>
      <c r="B239" s="1062">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2">
        <v>6</v>
      </c>
      <c r="B240" s="1062">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2">
        <v>7</v>
      </c>
      <c r="B241" s="1062">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2">
        <v>8</v>
      </c>
      <c r="B242" s="1062">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2">
        <v>9</v>
      </c>
      <c r="B243" s="1062">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2">
        <v>10</v>
      </c>
      <c r="B244" s="1062">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2">
        <v>11</v>
      </c>
      <c r="B245" s="1062">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2">
        <v>12</v>
      </c>
      <c r="B246" s="1062">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2">
        <v>13</v>
      </c>
      <c r="B247" s="1062">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2">
        <v>14</v>
      </c>
      <c r="B248" s="1062">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2">
        <v>15</v>
      </c>
      <c r="B249" s="1062">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2">
        <v>16</v>
      </c>
      <c r="B250" s="1062">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2">
        <v>17</v>
      </c>
      <c r="B251" s="1062">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2">
        <v>18</v>
      </c>
      <c r="B252" s="1062">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2">
        <v>19</v>
      </c>
      <c r="B253" s="1062">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2">
        <v>20</v>
      </c>
      <c r="B254" s="1062">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2">
        <v>21</v>
      </c>
      <c r="B255" s="1062">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2">
        <v>22</v>
      </c>
      <c r="B256" s="1062">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2">
        <v>23</v>
      </c>
      <c r="B257" s="1062">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2">
        <v>24</v>
      </c>
      <c r="B258" s="1062">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2">
        <v>25</v>
      </c>
      <c r="B259" s="1062">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2">
        <v>26</v>
      </c>
      <c r="B260" s="1062">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2">
        <v>27</v>
      </c>
      <c r="B261" s="1062">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2">
        <v>28</v>
      </c>
      <c r="B262" s="1062">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2">
        <v>29</v>
      </c>
      <c r="B263" s="1062">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2">
        <v>30</v>
      </c>
      <c r="B264" s="1062">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474</v>
      </c>
      <c r="Z267" s="346"/>
      <c r="AA267" s="346"/>
      <c r="AB267" s="346"/>
      <c r="AC267" s="277" t="s">
        <v>459</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62">
        <v>1</v>
      </c>
      <c r="B268" s="1062">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2">
        <v>2</v>
      </c>
      <c r="B269" s="1062">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2">
        <v>3</v>
      </c>
      <c r="B270" s="1062">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2">
        <v>4</v>
      </c>
      <c r="B271" s="1062">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2">
        <v>5</v>
      </c>
      <c r="B272" s="1062">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2">
        <v>6</v>
      </c>
      <c r="B273" s="1062">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2">
        <v>7</v>
      </c>
      <c r="B274" s="1062">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2">
        <v>8</v>
      </c>
      <c r="B275" s="1062">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2">
        <v>9</v>
      </c>
      <c r="B276" s="1062">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2">
        <v>10</v>
      </c>
      <c r="B277" s="1062">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2">
        <v>11</v>
      </c>
      <c r="B278" s="1062">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2">
        <v>12</v>
      </c>
      <c r="B279" s="1062">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2">
        <v>13</v>
      </c>
      <c r="B280" s="1062">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2">
        <v>14</v>
      </c>
      <c r="B281" s="1062">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2">
        <v>15</v>
      </c>
      <c r="B282" s="1062">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2">
        <v>16</v>
      </c>
      <c r="B283" s="1062">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2">
        <v>17</v>
      </c>
      <c r="B284" s="1062">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2">
        <v>18</v>
      </c>
      <c r="B285" s="1062">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2">
        <v>19</v>
      </c>
      <c r="B286" s="1062">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2">
        <v>20</v>
      </c>
      <c r="B287" s="1062">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2">
        <v>21</v>
      </c>
      <c r="B288" s="1062">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2">
        <v>22</v>
      </c>
      <c r="B289" s="1062">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2">
        <v>23</v>
      </c>
      <c r="B290" s="1062">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2">
        <v>24</v>
      </c>
      <c r="B291" s="1062">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2">
        <v>25</v>
      </c>
      <c r="B292" s="1062">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2">
        <v>26</v>
      </c>
      <c r="B293" s="1062">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2">
        <v>27</v>
      </c>
      <c r="B294" s="1062">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2">
        <v>28</v>
      </c>
      <c r="B295" s="1062">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2">
        <v>29</v>
      </c>
      <c r="B296" s="1062">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2">
        <v>30</v>
      </c>
      <c r="B297" s="1062">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474</v>
      </c>
      <c r="Z300" s="346"/>
      <c r="AA300" s="346"/>
      <c r="AB300" s="346"/>
      <c r="AC300" s="277" t="s">
        <v>459</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62">
        <v>1</v>
      </c>
      <c r="B301" s="1062">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2">
        <v>2</v>
      </c>
      <c r="B302" s="1062">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2">
        <v>3</v>
      </c>
      <c r="B303" s="1062">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2">
        <v>4</v>
      </c>
      <c r="B304" s="1062">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2">
        <v>5</v>
      </c>
      <c r="B305" s="1062">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2">
        <v>6</v>
      </c>
      <c r="B306" s="1062">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2">
        <v>7</v>
      </c>
      <c r="B307" s="1062">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2">
        <v>8</v>
      </c>
      <c r="B308" s="1062">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2">
        <v>9</v>
      </c>
      <c r="B309" s="1062">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2">
        <v>10</v>
      </c>
      <c r="B310" s="1062">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2">
        <v>11</v>
      </c>
      <c r="B311" s="1062">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2">
        <v>12</v>
      </c>
      <c r="B312" s="1062">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2">
        <v>13</v>
      </c>
      <c r="B313" s="1062">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2">
        <v>14</v>
      </c>
      <c r="B314" s="1062">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2">
        <v>15</v>
      </c>
      <c r="B315" s="1062">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2">
        <v>16</v>
      </c>
      <c r="B316" s="1062">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2">
        <v>17</v>
      </c>
      <c r="B317" s="1062">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2">
        <v>18</v>
      </c>
      <c r="B318" s="1062">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2">
        <v>19</v>
      </c>
      <c r="B319" s="1062">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2">
        <v>20</v>
      </c>
      <c r="B320" s="1062">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2">
        <v>21</v>
      </c>
      <c r="B321" s="1062">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2">
        <v>22</v>
      </c>
      <c r="B322" s="1062">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2">
        <v>23</v>
      </c>
      <c r="B323" s="1062">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2">
        <v>24</v>
      </c>
      <c r="B324" s="1062">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2">
        <v>25</v>
      </c>
      <c r="B325" s="1062">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2">
        <v>26</v>
      </c>
      <c r="B326" s="1062">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2">
        <v>27</v>
      </c>
      <c r="B327" s="1062">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2">
        <v>28</v>
      </c>
      <c r="B328" s="1062">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2">
        <v>29</v>
      </c>
      <c r="B329" s="1062">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2">
        <v>30</v>
      </c>
      <c r="B330" s="1062">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474</v>
      </c>
      <c r="Z333" s="346"/>
      <c r="AA333" s="346"/>
      <c r="AB333" s="346"/>
      <c r="AC333" s="277" t="s">
        <v>459</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62">
        <v>1</v>
      </c>
      <c r="B334" s="1062">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2">
        <v>2</v>
      </c>
      <c r="B335" s="1062">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2">
        <v>3</v>
      </c>
      <c r="B336" s="1062">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2">
        <v>4</v>
      </c>
      <c r="B337" s="1062">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2">
        <v>5</v>
      </c>
      <c r="B338" s="1062">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2">
        <v>6</v>
      </c>
      <c r="B339" s="1062">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2">
        <v>7</v>
      </c>
      <c r="B340" s="1062">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2">
        <v>8</v>
      </c>
      <c r="B341" s="1062">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2">
        <v>9</v>
      </c>
      <c r="B342" s="1062">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2">
        <v>10</v>
      </c>
      <c r="B343" s="1062">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2">
        <v>11</v>
      </c>
      <c r="B344" s="1062">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2">
        <v>12</v>
      </c>
      <c r="B345" s="1062">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2">
        <v>13</v>
      </c>
      <c r="B346" s="1062">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2">
        <v>14</v>
      </c>
      <c r="B347" s="1062">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2">
        <v>15</v>
      </c>
      <c r="B348" s="1062">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2">
        <v>16</v>
      </c>
      <c r="B349" s="1062">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2">
        <v>17</v>
      </c>
      <c r="B350" s="1062">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2">
        <v>18</v>
      </c>
      <c r="B351" s="1062">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2">
        <v>19</v>
      </c>
      <c r="B352" s="1062">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2">
        <v>20</v>
      </c>
      <c r="B353" s="1062">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2">
        <v>21</v>
      </c>
      <c r="B354" s="1062">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2">
        <v>22</v>
      </c>
      <c r="B355" s="1062">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2">
        <v>23</v>
      </c>
      <c r="B356" s="1062">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2">
        <v>24</v>
      </c>
      <c r="B357" s="1062">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2">
        <v>25</v>
      </c>
      <c r="B358" s="1062">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2">
        <v>26</v>
      </c>
      <c r="B359" s="1062">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2">
        <v>27</v>
      </c>
      <c r="B360" s="1062">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2">
        <v>28</v>
      </c>
      <c r="B361" s="1062">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2">
        <v>29</v>
      </c>
      <c r="B362" s="1062">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2">
        <v>30</v>
      </c>
      <c r="B363" s="1062">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474</v>
      </c>
      <c r="Z366" s="346"/>
      <c r="AA366" s="346"/>
      <c r="AB366" s="346"/>
      <c r="AC366" s="277" t="s">
        <v>459</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62">
        <v>1</v>
      </c>
      <c r="B367" s="1062">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2">
        <v>2</v>
      </c>
      <c r="B368" s="1062">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2">
        <v>3</v>
      </c>
      <c r="B369" s="1062">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2">
        <v>4</v>
      </c>
      <c r="B370" s="1062">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2">
        <v>5</v>
      </c>
      <c r="B371" s="1062">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2">
        <v>6</v>
      </c>
      <c r="B372" s="1062">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2">
        <v>7</v>
      </c>
      <c r="B373" s="1062">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2">
        <v>8</v>
      </c>
      <c r="B374" s="1062">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2">
        <v>9</v>
      </c>
      <c r="B375" s="1062">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2">
        <v>10</v>
      </c>
      <c r="B376" s="1062">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2">
        <v>11</v>
      </c>
      <c r="B377" s="1062">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2">
        <v>12</v>
      </c>
      <c r="B378" s="1062">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2">
        <v>13</v>
      </c>
      <c r="B379" s="1062">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2">
        <v>14</v>
      </c>
      <c r="B380" s="1062">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2">
        <v>15</v>
      </c>
      <c r="B381" s="1062">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2">
        <v>16</v>
      </c>
      <c r="B382" s="1062">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2">
        <v>17</v>
      </c>
      <c r="B383" s="1062">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2">
        <v>18</v>
      </c>
      <c r="B384" s="1062">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2">
        <v>19</v>
      </c>
      <c r="B385" s="1062">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2">
        <v>20</v>
      </c>
      <c r="B386" s="1062">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2">
        <v>21</v>
      </c>
      <c r="B387" s="1062">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2">
        <v>22</v>
      </c>
      <c r="B388" s="1062">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2">
        <v>23</v>
      </c>
      <c r="B389" s="1062">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2">
        <v>24</v>
      </c>
      <c r="B390" s="1062">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2">
        <v>25</v>
      </c>
      <c r="B391" s="1062">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2">
        <v>26</v>
      </c>
      <c r="B392" s="1062">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2">
        <v>27</v>
      </c>
      <c r="B393" s="1062">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2">
        <v>28</v>
      </c>
      <c r="B394" s="1062">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2">
        <v>29</v>
      </c>
      <c r="B395" s="1062">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2">
        <v>30</v>
      </c>
      <c r="B396" s="1062">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474</v>
      </c>
      <c r="Z399" s="346"/>
      <c r="AA399" s="346"/>
      <c r="AB399" s="346"/>
      <c r="AC399" s="277" t="s">
        <v>459</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62">
        <v>1</v>
      </c>
      <c r="B400" s="1062">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2">
        <v>2</v>
      </c>
      <c r="B401" s="1062">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2">
        <v>3</v>
      </c>
      <c r="B402" s="1062">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2">
        <v>4</v>
      </c>
      <c r="B403" s="1062">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2">
        <v>5</v>
      </c>
      <c r="B404" s="1062">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2">
        <v>6</v>
      </c>
      <c r="B405" s="1062">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2">
        <v>7</v>
      </c>
      <c r="B406" s="1062">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2">
        <v>8</v>
      </c>
      <c r="B407" s="1062">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2">
        <v>9</v>
      </c>
      <c r="B408" s="1062">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2">
        <v>10</v>
      </c>
      <c r="B409" s="1062">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2">
        <v>11</v>
      </c>
      <c r="B410" s="1062">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2">
        <v>12</v>
      </c>
      <c r="B411" s="1062">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2">
        <v>13</v>
      </c>
      <c r="B412" s="1062">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2">
        <v>14</v>
      </c>
      <c r="B413" s="1062">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2">
        <v>15</v>
      </c>
      <c r="B414" s="1062">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2">
        <v>16</v>
      </c>
      <c r="B415" s="1062">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2">
        <v>17</v>
      </c>
      <c r="B416" s="1062">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2">
        <v>18</v>
      </c>
      <c r="B417" s="1062">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2">
        <v>19</v>
      </c>
      <c r="B418" s="1062">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2">
        <v>20</v>
      </c>
      <c r="B419" s="1062">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2">
        <v>21</v>
      </c>
      <c r="B420" s="1062">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2">
        <v>22</v>
      </c>
      <c r="B421" s="1062">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2">
        <v>23</v>
      </c>
      <c r="B422" s="1062">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2">
        <v>24</v>
      </c>
      <c r="B423" s="1062">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2">
        <v>25</v>
      </c>
      <c r="B424" s="1062">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2">
        <v>26</v>
      </c>
      <c r="B425" s="1062">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2">
        <v>27</v>
      </c>
      <c r="B426" s="1062">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2">
        <v>28</v>
      </c>
      <c r="B427" s="1062">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2">
        <v>29</v>
      </c>
      <c r="B428" s="1062">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2">
        <v>30</v>
      </c>
      <c r="B429" s="1062">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474</v>
      </c>
      <c r="Z432" s="346"/>
      <c r="AA432" s="346"/>
      <c r="AB432" s="346"/>
      <c r="AC432" s="277" t="s">
        <v>459</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62">
        <v>1</v>
      </c>
      <c r="B433" s="1062">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2">
        <v>2</v>
      </c>
      <c r="B434" s="1062">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2">
        <v>3</v>
      </c>
      <c r="B435" s="1062">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2">
        <v>4</v>
      </c>
      <c r="B436" s="1062">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2">
        <v>5</v>
      </c>
      <c r="B437" s="1062">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2">
        <v>6</v>
      </c>
      <c r="B438" s="1062">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2">
        <v>7</v>
      </c>
      <c r="B439" s="1062">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2">
        <v>8</v>
      </c>
      <c r="B440" s="1062">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2">
        <v>9</v>
      </c>
      <c r="B441" s="1062">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2">
        <v>10</v>
      </c>
      <c r="B442" s="1062">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2">
        <v>11</v>
      </c>
      <c r="B443" s="1062">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2">
        <v>12</v>
      </c>
      <c r="B444" s="1062">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2">
        <v>13</v>
      </c>
      <c r="B445" s="1062">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2">
        <v>14</v>
      </c>
      <c r="B446" s="1062">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2">
        <v>15</v>
      </c>
      <c r="B447" s="1062">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2">
        <v>16</v>
      </c>
      <c r="B448" s="1062">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2">
        <v>17</v>
      </c>
      <c r="B449" s="1062">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2">
        <v>18</v>
      </c>
      <c r="B450" s="1062">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2">
        <v>19</v>
      </c>
      <c r="B451" s="1062">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2">
        <v>20</v>
      </c>
      <c r="B452" s="1062">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2">
        <v>21</v>
      </c>
      <c r="B453" s="1062">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2">
        <v>22</v>
      </c>
      <c r="B454" s="1062">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2">
        <v>23</v>
      </c>
      <c r="B455" s="1062">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2">
        <v>24</v>
      </c>
      <c r="B456" s="1062">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2">
        <v>25</v>
      </c>
      <c r="B457" s="1062">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2">
        <v>26</v>
      </c>
      <c r="B458" s="1062">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2">
        <v>27</v>
      </c>
      <c r="B459" s="1062">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2">
        <v>28</v>
      </c>
      <c r="B460" s="1062">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2">
        <v>29</v>
      </c>
      <c r="B461" s="1062">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2">
        <v>30</v>
      </c>
      <c r="B462" s="1062">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474</v>
      </c>
      <c r="Z465" s="346"/>
      <c r="AA465" s="346"/>
      <c r="AB465" s="346"/>
      <c r="AC465" s="277" t="s">
        <v>459</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62">
        <v>1</v>
      </c>
      <c r="B466" s="1062">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2">
        <v>2</v>
      </c>
      <c r="B467" s="1062">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2">
        <v>3</v>
      </c>
      <c r="B468" s="1062">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2">
        <v>4</v>
      </c>
      <c r="B469" s="1062">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2">
        <v>5</v>
      </c>
      <c r="B470" s="1062">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2">
        <v>6</v>
      </c>
      <c r="B471" s="1062">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2">
        <v>7</v>
      </c>
      <c r="B472" s="1062">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2">
        <v>8</v>
      </c>
      <c r="B473" s="1062">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2">
        <v>9</v>
      </c>
      <c r="B474" s="1062">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2">
        <v>10</v>
      </c>
      <c r="B475" s="1062">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2">
        <v>11</v>
      </c>
      <c r="B476" s="1062">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2">
        <v>12</v>
      </c>
      <c r="B477" s="1062">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2">
        <v>13</v>
      </c>
      <c r="B478" s="1062">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2">
        <v>14</v>
      </c>
      <c r="B479" s="1062">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2">
        <v>15</v>
      </c>
      <c r="B480" s="1062">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2">
        <v>16</v>
      </c>
      <c r="B481" s="1062">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2">
        <v>17</v>
      </c>
      <c r="B482" s="1062">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2">
        <v>18</v>
      </c>
      <c r="B483" s="1062">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2">
        <v>19</v>
      </c>
      <c r="B484" s="1062">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2">
        <v>20</v>
      </c>
      <c r="B485" s="1062">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2">
        <v>21</v>
      </c>
      <c r="B486" s="1062">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2">
        <v>22</v>
      </c>
      <c r="B487" s="1062">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2">
        <v>23</v>
      </c>
      <c r="B488" s="1062">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2">
        <v>24</v>
      </c>
      <c r="B489" s="1062">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2">
        <v>25</v>
      </c>
      <c r="B490" s="1062">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2">
        <v>26</v>
      </c>
      <c r="B491" s="1062">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2">
        <v>27</v>
      </c>
      <c r="B492" s="1062">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2">
        <v>28</v>
      </c>
      <c r="B493" s="1062">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2">
        <v>29</v>
      </c>
      <c r="B494" s="1062">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2">
        <v>30</v>
      </c>
      <c r="B495" s="1062">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474</v>
      </c>
      <c r="Z498" s="346"/>
      <c r="AA498" s="346"/>
      <c r="AB498" s="346"/>
      <c r="AC498" s="277" t="s">
        <v>459</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62">
        <v>1</v>
      </c>
      <c r="B499" s="1062">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2">
        <v>2</v>
      </c>
      <c r="B500" s="1062">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2">
        <v>3</v>
      </c>
      <c r="B501" s="1062">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2">
        <v>4</v>
      </c>
      <c r="B502" s="1062">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2">
        <v>5</v>
      </c>
      <c r="B503" s="1062">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2">
        <v>6</v>
      </c>
      <c r="B504" s="1062">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2">
        <v>7</v>
      </c>
      <c r="B505" s="1062">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2">
        <v>8</v>
      </c>
      <c r="B506" s="1062">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2">
        <v>9</v>
      </c>
      <c r="B507" s="1062">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2">
        <v>10</v>
      </c>
      <c r="B508" s="1062">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2">
        <v>11</v>
      </c>
      <c r="B509" s="1062">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2">
        <v>12</v>
      </c>
      <c r="B510" s="1062">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2">
        <v>13</v>
      </c>
      <c r="B511" s="1062">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2">
        <v>14</v>
      </c>
      <c r="B512" s="1062">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2">
        <v>15</v>
      </c>
      <c r="B513" s="1062">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2">
        <v>16</v>
      </c>
      <c r="B514" s="1062">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2">
        <v>17</v>
      </c>
      <c r="B515" s="1062">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2">
        <v>18</v>
      </c>
      <c r="B516" s="1062">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2">
        <v>19</v>
      </c>
      <c r="B517" s="1062">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2">
        <v>20</v>
      </c>
      <c r="B518" s="1062">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2">
        <v>21</v>
      </c>
      <c r="B519" s="1062">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2">
        <v>22</v>
      </c>
      <c r="B520" s="1062">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2">
        <v>23</v>
      </c>
      <c r="B521" s="1062">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2">
        <v>24</v>
      </c>
      <c r="B522" s="1062">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2">
        <v>25</v>
      </c>
      <c r="B523" s="1062">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2">
        <v>26</v>
      </c>
      <c r="B524" s="1062">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2">
        <v>27</v>
      </c>
      <c r="B525" s="1062">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2">
        <v>28</v>
      </c>
      <c r="B526" s="1062">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2">
        <v>29</v>
      </c>
      <c r="B527" s="1062">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2">
        <v>30</v>
      </c>
      <c r="B528" s="1062">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474</v>
      </c>
      <c r="Z531" s="346"/>
      <c r="AA531" s="346"/>
      <c r="AB531" s="346"/>
      <c r="AC531" s="277" t="s">
        <v>459</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62">
        <v>1</v>
      </c>
      <c r="B532" s="1062">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2">
        <v>2</v>
      </c>
      <c r="B533" s="1062">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2">
        <v>3</v>
      </c>
      <c r="B534" s="1062">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2">
        <v>4</v>
      </c>
      <c r="B535" s="1062">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2">
        <v>5</v>
      </c>
      <c r="B536" s="1062">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2">
        <v>6</v>
      </c>
      <c r="B537" s="1062">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2">
        <v>7</v>
      </c>
      <c r="B538" s="1062">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2">
        <v>8</v>
      </c>
      <c r="B539" s="1062">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2">
        <v>9</v>
      </c>
      <c r="B540" s="1062">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2">
        <v>10</v>
      </c>
      <c r="B541" s="1062">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2">
        <v>11</v>
      </c>
      <c r="B542" s="1062">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2">
        <v>12</v>
      </c>
      <c r="B543" s="1062">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2">
        <v>13</v>
      </c>
      <c r="B544" s="1062">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2">
        <v>14</v>
      </c>
      <c r="B545" s="1062">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2">
        <v>15</v>
      </c>
      <c r="B546" s="1062">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2">
        <v>16</v>
      </c>
      <c r="B547" s="1062">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2">
        <v>17</v>
      </c>
      <c r="B548" s="1062">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2">
        <v>18</v>
      </c>
      <c r="B549" s="1062">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2">
        <v>19</v>
      </c>
      <c r="B550" s="1062">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2">
        <v>20</v>
      </c>
      <c r="B551" s="1062">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2">
        <v>21</v>
      </c>
      <c r="B552" s="1062">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2">
        <v>22</v>
      </c>
      <c r="B553" s="1062">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2">
        <v>23</v>
      </c>
      <c r="B554" s="1062">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2">
        <v>24</v>
      </c>
      <c r="B555" s="1062">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2">
        <v>25</v>
      </c>
      <c r="B556" s="1062">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2">
        <v>26</v>
      </c>
      <c r="B557" s="1062">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2">
        <v>27</v>
      </c>
      <c r="B558" s="1062">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2">
        <v>28</v>
      </c>
      <c r="B559" s="1062">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2">
        <v>29</v>
      </c>
      <c r="B560" s="1062">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2">
        <v>30</v>
      </c>
      <c r="B561" s="1062">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474</v>
      </c>
      <c r="Z564" s="346"/>
      <c r="AA564" s="346"/>
      <c r="AB564" s="346"/>
      <c r="AC564" s="277" t="s">
        <v>459</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62">
        <v>1</v>
      </c>
      <c r="B565" s="1062">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2">
        <v>2</v>
      </c>
      <c r="B566" s="1062">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2">
        <v>3</v>
      </c>
      <c r="B567" s="1062">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2">
        <v>4</v>
      </c>
      <c r="B568" s="1062">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2">
        <v>5</v>
      </c>
      <c r="B569" s="1062">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2">
        <v>6</v>
      </c>
      <c r="B570" s="1062">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2">
        <v>7</v>
      </c>
      <c r="B571" s="1062">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2">
        <v>8</v>
      </c>
      <c r="B572" s="1062">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2">
        <v>9</v>
      </c>
      <c r="B573" s="1062">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2">
        <v>10</v>
      </c>
      <c r="B574" s="1062">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2">
        <v>11</v>
      </c>
      <c r="B575" s="1062">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2">
        <v>12</v>
      </c>
      <c r="B576" s="1062">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2">
        <v>13</v>
      </c>
      <c r="B577" s="1062">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2">
        <v>14</v>
      </c>
      <c r="B578" s="1062">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2">
        <v>15</v>
      </c>
      <c r="B579" s="1062">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2">
        <v>16</v>
      </c>
      <c r="B580" s="1062">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2">
        <v>17</v>
      </c>
      <c r="B581" s="1062">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2">
        <v>18</v>
      </c>
      <c r="B582" s="1062">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2">
        <v>19</v>
      </c>
      <c r="B583" s="1062">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2">
        <v>20</v>
      </c>
      <c r="B584" s="1062">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2">
        <v>21</v>
      </c>
      <c r="B585" s="1062">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2">
        <v>22</v>
      </c>
      <c r="B586" s="1062">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2">
        <v>23</v>
      </c>
      <c r="B587" s="1062">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2">
        <v>24</v>
      </c>
      <c r="B588" s="1062">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2">
        <v>25</v>
      </c>
      <c r="B589" s="1062">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2">
        <v>26</v>
      </c>
      <c r="B590" s="1062">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2">
        <v>27</v>
      </c>
      <c r="B591" s="1062">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2">
        <v>28</v>
      </c>
      <c r="B592" s="1062">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2">
        <v>29</v>
      </c>
      <c r="B593" s="1062">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2">
        <v>30</v>
      </c>
      <c r="B594" s="1062">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474</v>
      </c>
      <c r="Z597" s="346"/>
      <c r="AA597" s="346"/>
      <c r="AB597" s="346"/>
      <c r="AC597" s="277" t="s">
        <v>459</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62">
        <v>1</v>
      </c>
      <c r="B598" s="1062">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2">
        <v>2</v>
      </c>
      <c r="B599" s="1062">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2">
        <v>3</v>
      </c>
      <c r="B600" s="1062">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2">
        <v>4</v>
      </c>
      <c r="B601" s="1062">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2">
        <v>5</v>
      </c>
      <c r="B602" s="1062">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2">
        <v>6</v>
      </c>
      <c r="B603" s="1062">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2">
        <v>7</v>
      </c>
      <c r="B604" s="1062">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2">
        <v>8</v>
      </c>
      <c r="B605" s="1062">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2">
        <v>9</v>
      </c>
      <c r="B606" s="1062">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2">
        <v>10</v>
      </c>
      <c r="B607" s="1062">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2">
        <v>11</v>
      </c>
      <c r="B608" s="1062">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2">
        <v>12</v>
      </c>
      <c r="B609" s="1062">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2">
        <v>13</v>
      </c>
      <c r="B610" s="1062">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2">
        <v>14</v>
      </c>
      <c r="B611" s="1062">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2">
        <v>15</v>
      </c>
      <c r="B612" s="1062">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2">
        <v>16</v>
      </c>
      <c r="B613" s="1062">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2">
        <v>17</v>
      </c>
      <c r="B614" s="1062">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2">
        <v>18</v>
      </c>
      <c r="B615" s="1062">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2">
        <v>19</v>
      </c>
      <c r="B616" s="1062">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2">
        <v>20</v>
      </c>
      <c r="B617" s="1062">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2">
        <v>21</v>
      </c>
      <c r="B618" s="1062">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2">
        <v>22</v>
      </c>
      <c r="B619" s="1062">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2">
        <v>23</v>
      </c>
      <c r="B620" s="1062">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2">
        <v>24</v>
      </c>
      <c r="B621" s="1062">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2">
        <v>25</v>
      </c>
      <c r="B622" s="1062">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2">
        <v>26</v>
      </c>
      <c r="B623" s="1062">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2">
        <v>27</v>
      </c>
      <c r="B624" s="1062">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2">
        <v>28</v>
      </c>
      <c r="B625" s="1062">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2">
        <v>29</v>
      </c>
      <c r="B626" s="1062">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2">
        <v>30</v>
      </c>
      <c r="B627" s="1062">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474</v>
      </c>
      <c r="Z630" s="346"/>
      <c r="AA630" s="346"/>
      <c r="AB630" s="346"/>
      <c r="AC630" s="277" t="s">
        <v>459</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62">
        <v>1</v>
      </c>
      <c r="B631" s="1062">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2">
        <v>2</v>
      </c>
      <c r="B632" s="1062">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2">
        <v>3</v>
      </c>
      <c r="B633" s="1062">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2">
        <v>4</v>
      </c>
      <c r="B634" s="1062">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2">
        <v>5</v>
      </c>
      <c r="B635" s="1062">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2">
        <v>6</v>
      </c>
      <c r="B636" s="1062">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2">
        <v>7</v>
      </c>
      <c r="B637" s="1062">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2">
        <v>8</v>
      </c>
      <c r="B638" s="1062">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2">
        <v>9</v>
      </c>
      <c r="B639" s="1062">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2">
        <v>10</v>
      </c>
      <c r="B640" s="1062">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2">
        <v>11</v>
      </c>
      <c r="B641" s="1062">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2">
        <v>12</v>
      </c>
      <c r="B642" s="1062">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2">
        <v>13</v>
      </c>
      <c r="B643" s="1062">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2">
        <v>14</v>
      </c>
      <c r="B644" s="1062">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2">
        <v>15</v>
      </c>
      <c r="B645" s="1062">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2">
        <v>16</v>
      </c>
      <c r="B646" s="1062">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2">
        <v>17</v>
      </c>
      <c r="B647" s="1062">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2">
        <v>18</v>
      </c>
      <c r="B648" s="1062">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2">
        <v>19</v>
      </c>
      <c r="B649" s="1062">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2">
        <v>20</v>
      </c>
      <c r="B650" s="1062">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2">
        <v>21</v>
      </c>
      <c r="B651" s="1062">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2">
        <v>22</v>
      </c>
      <c r="B652" s="1062">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2">
        <v>23</v>
      </c>
      <c r="B653" s="1062">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2">
        <v>24</v>
      </c>
      <c r="B654" s="1062">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2">
        <v>25</v>
      </c>
      <c r="B655" s="1062">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2">
        <v>26</v>
      </c>
      <c r="B656" s="1062">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2">
        <v>27</v>
      </c>
      <c r="B657" s="1062">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2">
        <v>28</v>
      </c>
      <c r="B658" s="1062">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2">
        <v>29</v>
      </c>
      <c r="B659" s="1062">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2">
        <v>30</v>
      </c>
      <c r="B660" s="1062">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474</v>
      </c>
      <c r="Z663" s="346"/>
      <c r="AA663" s="346"/>
      <c r="AB663" s="346"/>
      <c r="AC663" s="277" t="s">
        <v>459</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62">
        <v>1</v>
      </c>
      <c r="B664" s="1062">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2">
        <v>2</v>
      </c>
      <c r="B665" s="1062">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2">
        <v>3</v>
      </c>
      <c r="B666" s="1062">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2">
        <v>4</v>
      </c>
      <c r="B667" s="1062">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2">
        <v>5</v>
      </c>
      <c r="B668" s="1062">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2">
        <v>6</v>
      </c>
      <c r="B669" s="1062">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2">
        <v>7</v>
      </c>
      <c r="B670" s="1062">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2">
        <v>8</v>
      </c>
      <c r="B671" s="1062">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2">
        <v>9</v>
      </c>
      <c r="B672" s="1062">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2">
        <v>10</v>
      </c>
      <c r="B673" s="1062">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2">
        <v>11</v>
      </c>
      <c r="B674" s="1062">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2">
        <v>12</v>
      </c>
      <c r="B675" s="1062">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2">
        <v>13</v>
      </c>
      <c r="B676" s="1062">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2">
        <v>14</v>
      </c>
      <c r="B677" s="1062">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2">
        <v>15</v>
      </c>
      <c r="B678" s="1062">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2">
        <v>16</v>
      </c>
      <c r="B679" s="1062">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2">
        <v>17</v>
      </c>
      <c r="B680" s="1062">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2">
        <v>18</v>
      </c>
      <c r="B681" s="1062">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2">
        <v>19</v>
      </c>
      <c r="B682" s="1062">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2">
        <v>20</v>
      </c>
      <c r="B683" s="1062">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2">
        <v>21</v>
      </c>
      <c r="B684" s="1062">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2">
        <v>22</v>
      </c>
      <c r="B685" s="1062">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2">
        <v>23</v>
      </c>
      <c r="B686" s="1062">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2">
        <v>24</v>
      </c>
      <c r="B687" s="1062">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2">
        <v>25</v>
      </c>
      <c r="B688" s="1062">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2">
        <v>26</v>
      </c>
      <c r="B689" s="1062">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2">
        <v>27</v>
      </c>
      <c r="B690" s="1062">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2">
        <v>28</v>
      </c>
      <c r="B691" s="1062">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2">
        <v>29</v>
      </c>
      <c r="B692" s="1062">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2">
        <v>30</v>
      </c>
      <c r="B693" s="1062">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474</v>
      </c>
      <c r="Z696" s="346"/>
      <c r="AA696" s="346"/>
      <c r="AB696" s="346"/>
      <c r="AC696" s="277" t="s">
        <v>459</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62">
        <v>1</v>
      </c>
      <c r="B697" s="1062">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2">
        <v>2</v>
      </c>
      <c r="B698" s="1062">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2">
        <v>3</v>
      </c>
      <c r="B699" s="1062">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2">
        <v>4</v>
      </c>
      <c r="B700" s="1062">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2">
        <v>5</v>
      </c>
      <c r="B701" s="1062">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2">
        <v>6</v>
      </c>
      <c r="B702" s="1062">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2">
        <v>7</v>
      </c>
      <c r="B703" s="1062">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2">
        <v>8</v>
      </c>
      <c r="B704" s="1062">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2">
        <v>9</v>
      </c>
      <c r="B705" s="1062">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2">
        <v>10</v>
      </c>
      <c r="B706" s="1062">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2">
        <v>11</v>
      </c>
      <c r="B707" s="1062">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2">
        <v>12</v>
      </c>
      <c r="B708" s="1062">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2">
        <v>13</v>
      </c>
      <c r="B709" s="1062">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2">
        <v>14</v>
      </c>
      <c r="B710" s="1062">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2">
        <v>15</v>
      </c>
      <c r="B711" s="1062">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2">
        <v>16</v>
      </c>
      <c r="B712" s="1062">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2">
        <v>17</v>
      </c>
      <c r="B713" s="1062">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2">
        <v>18</v>
      </c>
      <c r="B714" s="1062">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2">
        <v>19</v>
      </c>
      <c r="B715" s="1062">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2">
        <v>20</v>
      </c>
      <c r="B716" s="1062">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2">
        <v>21</v>
      </c>
      <c r="B717" s="1062">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2">
        <v>22</v>
      </c>
      <c r="B718" s="1062">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2">
        <v>23</v>
      </c>
      <c r="B719" s="1062">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2">
        <v>24</v>
      </c>
      <c r="B720" s="1062">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2">
        <v>25</v>
      </c>
      <c r="B721" s="1062">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2">
        <v>26</v>
      </c>
      <c r="B722" s="1062">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2">
        <v>27</v>
      </c>
      <c r="B723" s="1062">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2">
        <v>28</v>
      </c>
      <c r="B724" s="1062">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2">
        <v>29</v>
      </c>
      <c r="B725" s="1062">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2">
        <v>30</v>
      </c>
      <c r="B726" s="1062">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474</v>
      </c>
      <c r="Z729" s="346"/>
      <c r="AA729" s="346"/>
      <c r="AB729" s="346"/>
      <c r="AC729" s="277" t="s">
        <v>459</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62">
        <v>1</v>
      </c>
      <c r="B730" s="1062">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2">
        <v>2</v>
      </c>
      <c r="B731" s="1062">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2">
        <v>3</v>
      </c>
      <c r="B732" s="1062">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2">
        <v>4</v>
      </c>
      <c r="B733" s="1062">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2">
        <v>5</v>
      </c>
      <c r="B734" s="1062">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2">
        <v>6</v>
      </c>
      <c r="B735" s="1062">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2">
        <v>7</v>
      </c>
      <c r="B736" s="1062">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2">
        <v>8</v>
      </c>
      <c r="B737" s="1062">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2">
        <v>9</v>
      </c>
      <c r="B738" s="1062">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2">
        <v>10</v>
      </c>
      <c r="B739" s="1062">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2">
        <v>11</v>
      </c>
      <c r="B740" s="1062">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2">
        <v>12</v>
      </c>
      <c r="B741" s="1062">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2">
        <v>13</v>
      </c>
      <c r="B742" s="1062">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2">
        <v>14</v>
      </c>
      <c r="B743" s="1062">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2">
        <v>15</v>
      </c>
      <c r="B744" s="1062">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2">
        <v>16</v>
      </c>
      <c r="B745" s="1062">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2">
        <v>17</v>
      </c>
      <c r="B746" s="1062">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2">
        <v>18</v>
      </c>
      <c r="B747" s="1062">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2">
        <v>19</v>
      </c>
      <c r="B748" s="1062">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2">
        <v>20</v>
      </c>
      <c r="B749" s="1062">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2">
        <v>21</v>
      </c>
      <c r="B750" s="1062">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2">
        <v>22</v>
      </c>
      <c r="B751" s="1062">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2">
        <v>23</v>
      </c>
      <c r="B752" s="1062">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2">
        <v>24</v>
      </c>
      <c r="B753" s="1062">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2">
        <v>25</v>
      </c>
      <c r="B754" s="1062">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2">
        <v>26</v>
      </c>
      <c r="B755" s="1062">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2">
        <v>27</v>
      </c>
      <c r="B756" s="1062">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2">
        <v>28</v>
      </c>
      <c r="B757" s="1062">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2">
        <v>29</v>
      </c>
      <c r="B758" s="1062">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2">
        <v>30</v>
      </c>
      <c r="B759" s="1062">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474</v>
      </c>
      <c r="Z762" s="346"/>
      <c r="AA762" s="346"/>
      <c r="AB762" s="346"/>
      <c r="AC762" s="277" t="s">
        <v>459</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62">
        <v>1</v>
      </c>
      <c r="B763" s="1062">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2">
        <v>2</v>
      </c>
      <c r="B764" s="1062">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2">
        <v>3</v>
      </c>
      <c r="B765" s="1062">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2">
        <v>4</v>
      </c>
      <c r="B766" s="1062">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2">
        <v>5</v>
      </c>
      <c r="B767" s="1062">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2">
        <v>6</v>
      </c>
      <c r="B768" s="1062">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2">
        <v>7</v>
      </c>
      <c r="B769" s="1062">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2">
        <v>8</v>
      </c>
      <c r="B770" s="1062">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2">
        <v>9</v>
      </c>
      <c r="B771" s="1062">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2">
        <v>10</v>
      </c>
      <c r="B772" s="1062">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2">
        <v>11</v>
      </c>
      <c r="B773" s="1062">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2">
        <v>12</v>
      </c>
      <c r="B774" s="1062">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2">
        <v>13</v>
      </c>
      <c r="B775" s="1062">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2">
        <v>14</v>
      </c>
      <c r="B776" s="1062">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2">
        <v>15</v>
      </c>
      <c r="B777" s="1062">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2">
        <v>16</v>
      </c>
      <c r="B778" s="1062">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2">
        <v>17</v>
      </c>
      <c r="B779" s="1062">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2">
        <v>18</v>
      </c>
      <c r="B780" s="1062">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2">
        <v>19</v>
      </c>
      <c r="B781" s="1062">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2">
        <v>20</v>
      </c>
      <c r="B782" s="1062">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2">
        <v>21</v>
      </c>
      <c r="B783" s="1062">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2">
        <v>22</v>
      </c>
      <c r="B784" s="1062">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2">
        <v>23</v>
      </c>
      <c r="B785" s="1062">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2">
        <v>24</v>
      </c>
      <c r="B786" s="1062">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2">
        <v>25</v>
      </c>
      <c r="B787" s="1062">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2">
        <v>26</v>
      </c>
      <c r="B788" s="1062">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2">
        <v>27</v>
      </c>
      <c r="B789" s="1062">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2">
        <v>28</v>
      </c>
      <c r="B790" s="1062">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2">
        <v>29</v>
      </c>
      <c r="B791" s="1062">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2">
        <v>30</v>
      </c>
      <c r="B792" s="1062">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474</v>
      </c>
      <c r="Z795" s="346"/>
      <c r="AA795" s="346"/>
      <c r="AB795" s="346"/>
      <c r="AC795" s="277" t="s">
        <v>459</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62">
        <v>1</v>
      </c>
      <c r="B796" s="1062">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2">
        <v>2</v>
      </c>
      <c r="B797" s="1062">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2">
        <v>3</v>
      </c>
      <c r="B798" s="1062">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2">
        <v>4</v>
      </c>
      <c r="B799" s="1062">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2">
        <v>5</v>
      </c>
      <c r="B800" s="1062">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2">
        <v>6</v>
      </c>
      <c r="B801" s="1062">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2">
        <v>7</v>
      </c>
      <c r="B802" s="1062">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2">
        <v>8</v>
      </c>
      <c r="B803" s="1062">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2">
        <v>9</v>
      </c>
      <c r="B804" s="1062">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2">
        <v>10</v>
      </c>
      <c r="B805" s="1062">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2">
        <v>11</v>
      </c>
      <c r="B806" s="1062">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2">
        <v>12</v>
      </c>
      <c r="B807" s="1062">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2">
        <v>13</v>
      </c>
      <c r="B808" s="1062">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2">
        <v>14</v>
      </c>
      <c r="B809" s="1062">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2">
        <v>15</v>
      </c>
      <c r="B810" s="1062">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2">
        <v>16</v>
      </c>
      <c r="B811" s="1062">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2">
        <v>17</v>
      </c>
      <c r="B812" s="1062">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2">
        <v>18</v>
      </c>
      <c r="B813" s="1062">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2">
        <v>19</v>
      </c>
      <c r="B814" s="1062">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2">
        <v>20</v>
      </c>
      <c r="B815" s="1062">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2">
        <v>21</v>
      </c>
      <c r="B816" s="1062">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2">
        <v>22</v>
      </c>
      <c r="B817" s="1062">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2">
        <v>23</v>
      </c>
      <c r="B818" s="1062">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2">
        <v>24</v>
      </c>
      <c r="B819" s="1062">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2">
        <v>25</v>
      </c>
      <c r="B820" s="1062">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2">
        <v>26</v>
      </c>
      <c r="B821" s="1062">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2">
        <v>27</v>
      </c>
      <c r="B822" s="1062">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2">
        <v>28</v>
      </c>
      <c r="B823" s="1062">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2">
        <v>29</v>
      </c>
      <c r="B824" s="1062">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2">
        <v>30</v>
      </c>
      <c r="B825" s="1062">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474</v>
      </c>
      <c r="Z828" s="346"/>
      <c r="AA828" s="346"/>
      <c r="AB828" s="346"/>
      <c r="AC828" s="277" t="s">
        <v>459</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62">
        <v>1</v>
      </c>
      <c r="B829" s="1062">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2">
        <v>2</v>
      </c>
      <c r="B830" s="1062">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2">
        <v>3</v>
      </c>
      <c r="B831" s="1062">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2">
        <v>4</v>
      </c>
      <c r="B832" s="1062">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2">
        <v>5</v>
      </c>
      <c r="B833" s="1062">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2">
        <v>6</v>
      </c>
      <c r="B834" s="1062">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2">
        <v>7</v>
      </c>
      <c r="B835" s="1062">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2">
        <v>8</v>
      </c>
      <c r="B836" s="1062">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2">
        <v>9</v>
      </c>
      <c r="B837" s="1062">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2">
        <v>10</v>
      </c>
      <c r="B838" s="1062">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2">
        <v>11</v>
      </c>
      <c r="B839" s="1062">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2">
        <v>12</v>
      </c>
      <c r="B840" s="1062">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2">
        <v>13</v>
      </c>
      <c r="B841" s="1062">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2">
        <v>14</v>
      </c>
      <c r="B842" s="1062">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2">
        <v>15</v>
      </c>
      <c r="B843" s="1062">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2">
        <v>16</v>
      </c>
      <c r="B844" s="1062">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2">
        <v>17</v>
      </c>
      <c r="B845" s="1062">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2">
        <v>18</v>
      </c>
      <c r="B846" s="1062">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2">
        <v>19</v>
      </c>
      <c r="B847" s="1062">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2">
        <v>20</v>
      </c>
      <c r="B848" s="1062">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2">
        <v>21</v>
      </c>
      <c r="B849" s="1062">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2">
        <v>22</v>
      </c>
      <c r="B850" s="1062">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2">
        <v>23</v>
      </c>
      <c r="B851" s="1062">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2">
        <v>24</v>
      </c>
      <c r="B852" s="1062">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2">
        <v>25</v>
      </c>
      <c r="B853" s="1062">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2">
        <v>26</v>
      </c>
      <c r="B854" s="1062">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2">
        <v>27</v>
      </c>
      <c r="B855" s="1062">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2">
        <v>28</v>
      </c>
      <c r="B856" s="1062">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2">
        <v>29</v>
      </c>
      <c r="B857" s="1062">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2">
        <v>30</v>
      </c>
      <c r="B858" s="1062">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474</v>
      </c>
      <c r="Z861" s="346"/>
      <c r="AA861" s="346"/>
      <c r="AB861" s="346"/>
      <c r="AC861" s="277" t="s">
        <v>459</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62">
        <v>1</v>
      </c>
      <c r="B862" s="1062">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2">
        <v>2</v>
      </c>
      <c r="B863" s="1062">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2">
        <v>3</v>
      </c>
      <c r="B864" s="1062">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2">
        <v>4</v>
      </c>
      <c r="B865" s="1062">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2">
        <v>5</v>
      </c>
      <c r="B866" s="1062">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2">
        <v>6</v>
      </c>
      <c r="B867" s="1062">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2">
        <v>7</v>
      </c>
      <c r="B868" s="1062">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2">
        <v>8</v>
      </c>
      <c r="B869" s="1062">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2">
        <v>9</v>
      </c>
      <c r="B870" s="1062">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2">
        <v>10</v>
      </c>
      <c r="B871" s="1062">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2">
        <v>11</v>
      </c>
      <c r="B872" s="1062">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2">
        <v>12</v>
      </c>
      <c r="B873" s="1062">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2">
        <v>13</v>
      </c>
      <c r="B874" s="1062">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2">
        <v>14</v>
      </c>
      <c r="B875" s="1062">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2">
        <v>15</v>
      </c>
      <c r="B876" s="1062">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2">
        <v>16</v>
      </c>
      <c r="B877" s="1062">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2">
        <v>17</v>
      </c>
      <c r="B878" s="1062">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2">
        <v>18</v>
      </c>
      <c r="B879" s="1062">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2">
        <v>19</v>
      </c>
      <c r="B880" s="1062">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2">
        <v>20</v>
      </c>
      <c r="B881" s="1062">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2">
        <v>21</v>
      </c>
      <c r="B882" s="1062">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2">
        <v>22</v>
      </c>
      <c r="B883" s="1062">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2">
        <v>23</v>
      </c>
      <c r="B884" s="1062">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2">
        <v>24</v>
      </c>
      <c r="B885" s="1062">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2">
        <v>25</v>
      </c>
      <c r="B886" s="1062">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2">
        <v>26</v>
      </c>
      <c r="B887" s="1062">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2">
        <v>27</v>
      </c>
      <c r="B888" s="1062">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2">
        <v>28</v>
      </c>
      <c r="B889" s="1062">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2">
        <v>29</v>
      </c>
      <c r="B890" s="1062">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2">
        <v>30</v>
      </c>
      <c r="B891" s="1062">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474</v>
      </c>
      <c r="Z894" s="346"/>
      <c r="AA894" s="346"/>
      <c r="AB894" s="346"/>
      <c r="AC894" s="277" t="s">
        <v>459</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62">
        <v>1</v>
      </c>
      <c r="B895" s="1062">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2">
        <v>2</v>
      </c>
      <c r="B896" s="1062">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2">
        <v>3</v>
      </c>
      <c r="B897" s="1062">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2">
        <v>4</v>
      </c>
      <c r="B898" s="1062">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2">
        <v>5</v>
      </c>
      <c r="B899" s="1062">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2">
        <v>6</v>
      </c>
      <c r="B900" s="1062">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2">
        <v>7</v>
      </c>
      <c r="B901" s="1062">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2">
        <v>8</v>
      </c>
      <c r="B902" s="1062">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2">
        <v>9</v>
      </c>
      <c r="B903" s="1062">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2">
        <v>10</v>
      </c>
      <c r="B904" s="1062">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2">
        <v>11</v>
      </c>
      <c r="B905" s="1062">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2">
        <v>12</v>
      </c>
      <c r="B906" s="1062">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2">
        <v>13</v>
      </c>
      <c r="B907" s="1062">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2">
        <v>14</v>
      </c>
      <c r="B908" s="1062">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2">
        <v>15</v>
      </c>
      <c r="B909" s="1062">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2">
        <v>16</v>
      </c>
      <c r="B910" s="1062">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2">
        <v>17</v>
      </c>
      <c r="B911" s="1062">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2">
        <v>18</v>
      </c>
      <c r="B912" s="1062">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2">
        <v>19</v>
      </c>
      <c r="B913" s="1062">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2">
        <v>20</v>
      </c>
      <c r="B914" s="1062">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2">
        <v>21</v>
      </c>
      <c r="B915" s="1062">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2">
        <v>22</v>
      </c>
      <c r="B916" s="1062">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2">
        <v>23</v>
      </c>
      <c r="B917" s="1062">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2">
        <v>24</v>
      </c>
      <c r="B918" s="1062">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2">
        <v>25</v>
      </c>
      <c r="B919" s="1062">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2">
        <v>26</v>
      </c>
      <c r="B920" s="1062">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2">
        <v>27</v>
      </c>
      <c r="B921" s="1062">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2">
        <v>28</v>
      </c>
      <c r="B922" s="1062">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2">
        <v>29</v>
      </c>
      <c r="B923" s="1062">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2">
        <v>30</v>
      </c>
      <c r="B924" s="1062">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474</v>
      </c>
      <c r="Z927" s="346"/>
      <c r="AA927" s="346"/>
      <c r="AB927" s="346"/>
      <c r="AC927" s="277" t="s">
        <v>459</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62">
        <v>1</v>
      </c>
      <c r="B928" s="1062">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2">
        <v>2</v>
      </c>
      <c r="B929" s="1062">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2">
        <v>3</v>
      </c>
      <c r="B930" s="1062">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2">
        <v>4</v>
      </c>
      <c r="B931" s="1062">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2">
        <v>5</v>
      </c>
      <c r="B932" s="1062">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2">
        <v>6</v>
      </c>
      <c r="B933" s="1062">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2">
        <v>7</v>
      </c>
      <c r="B934" s="1062">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2">
        <v>8</v>
      </c>
      <c r="B935" s="1062">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2">
        <v>9</v>
      </c>
      <c r="B936" s="1062">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2">
        <v>10</v>
      </c>
      <c r="B937" s="1062">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2">
        <v>11</v>
      </c>
      <c r="B938" s="1062">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2">
        <v>12</v>
      </c>
      <c r="B939" s="1062">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2">
        <v>13</v>
      </c>
      <c r="B940" s="1062">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2">
        <v>14</v>
      </c>
      <c r="B941" s="1062">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2">
        <v>15</v>
      </c>
      <c r="B942" s="1062">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2">
        <v>16</v>
      </c>
      <c r="B943" s="1062">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2">
        <v>17</v>
      </c>
      <c r="B944" s="1062">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2">
        <v>18</v>
      </c>
      <c r="B945" s="1062">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2">
        <v>19</v>
      </c>
      <c r="B946" s="1062">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2">
        <v>20</v>
      </c>
      <c r="B947" s="1062">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2">
        <v>21</v>
      </c>
      <c r="B948" s="1062">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2">
        <v>22</v>
      </c>
      <c r="B949" s="1062">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2">
        <v>23</v>
      </c>
      <c r="B950" s="1062">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2">
        <v>24</v>
      </c>
      <c r="B951" s="1062">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2">
        <v>25</v>
      </c>
      <c r="B952" s="1062">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2">
        <v>26</v>
      </c>
      <c r="B953" s="1062">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2">
        <v>27</v>
      </c>
      <c r="B954" s="1062">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2">
        <v>28</v>
      </c>
      <c r="B955" s="1062">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2">
        <v>29</v>
      </c>
      <c r="B956" s="1062">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2">
        <v>30</v>
      </c>
      <c r="B957" s="1062">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474</v>
      </c>
      <c r="Z960" s="346"/>
      <c r="AA960" s="346"/>
      <c r="AB960" s="346"/>
      <c r="AC960" s="277" t="s">
        <v>459</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62">
        <v>1</v>
      </c>
      <c r="B961" s="1062">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2">
        <v>2</v>
      </c>
      <c r="B962" s="1062">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2">
        <v>3</v>
      </c>
      <c r="B963" s="1062">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2">
        <v>4</v>
      </c>
      <c r="B964" s="1062">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2">
        <v>5</v>
      </c>
      <c r="B965" s="1062">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2">
        <v>6</v>
      </c>
      <c r="B966" s="1062">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2">
        <v>7</v>
      </c>
      <c r="B967" s="1062">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2">
        <v>8</v>
      </c>
      <c r="B968" s="1062">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2">
        <v>9</v>
      </c>
      <c r="B969" s="1062">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2">
        <v>10</v>
      </c>
      <c r="B970" s="1062">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2">
        <v>11</v>
      </c>
      <c r="B971" s="1062">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2">
        <v>12</v>
      </c>
      <c r="B972" s="1062">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2">
        <v>13</v>
      </c>
      <c r="B973" s="1062">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2">
        <v>14</v>
      </c>
      <c r="B974" s="1062">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2">
        <v>15</v>
      </c>
      <c r="B975" s="1062">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2">
        <v>16</v>
      </c>
      <c r="B976" s="1062">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2">
        <v>17</v>
      </c>
      <c r="B977" s="1062">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2">
        <v>18</v>
      </c>
      <c r="B978" s="1062">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2">
        <v>19</v>
      </c>
      <c r="B979" s="1062">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2">
        <v>20</v>
      </c>
      <c r="B980" s="1062">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2">
        <v>21</v>
      </c>
      <c r="B981" s="1062">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2">
        <v>22</v>
      </c>
      <c r="B982" s="1062">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2">
        <v>23</v>
      </c>
      <c r="B983" s="1062">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2">
        <v>24</v>
      </c>
      <c r="B984" s="1062">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2">
        <v>25</v>
      </c>
      <c r="B985" s="1062">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2">
        <v>26</v>
      </c>
      <c r="B986" s="1062">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2">
        <v>27</v>
      </c>
      <c r="B987" s="1062">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2">
        <v>28</v>
      </c>
      <c r="B988" s="1062">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2">
        <v>29</v>
      </c>
      <c r="B989" s="1062">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2">
        <v>30</v>
      </c>
      <c r="B990" s="1062">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474</v>
      </c>
      <c r="Z993" s="346"/>
      <c r="AA993" s="346"/>
      <c r="AB993" s="346"/>
      <c r="AC993" s="277" t="s">
        <v>459</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62">
        <v>1</v>
      </c>
      <c r="B994" s="1062">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2">
        <v>2</v>
      </c>
      <c r="B995" s="1062">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2">
        <v>3</v>
      </c>
      <c r="B996" s="1062">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2">
        <v>4</v>
      </c>
      <c r="B997" s="1062">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2">
        <v>5</v>
      </c>
      <c r="B998" s="1062">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2">
        <v>6</v>
      </c>
      <c r="B999" s="1062">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2">
        <v>7</v>
      </c>
      <c r="B1000" s="1062">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2">
        <v>8</v>
      </c>
      <c r="B1001" s="1062">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2">
        <v>9</v>
      </c>
      <c r="B1002" s="1062">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2">
        <v>10</v>
      </c>
      <c r="B1003" s="1062">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2">
        <v>11</v>
      </c>
      <c r="B1004" s="1062">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2">
        <v>12</v>
      </c>
      <c r="B1005" s="1062">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2">
        <v>13</v>
      </c>
      <c r="B1006" s="1062">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2">
        <v>14</v>
      </c>
      <c r="B1007" s="1062">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2">
        <v>15</v>
      </c>
      <c r="B1008" s="1062">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2">
        <v>16</v>
      </c>
      <c r="B1009" s="1062">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2">
        <v>17</v>
      </c>
      <c r="B1010" s="1062">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2">
        <v>18</v>
      </c>
      <c r="B1011" s="1062">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2">
        <v>19</v>
      </c>
      <c r="B1012" s="1062">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2">
        <v>20</v>
      </c>
      <c r="B1013" s="1062">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2">
        <v>21</v>
      </c>
      <c r="B1014" s="1062">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2">
        <v>22</v>
      </c>
      <c r="B1015" s="1062">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2">
        <v>23</v>
      </c>
      <c r="B1016" s="1062">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2">
        <v>24</v>
      </c>
      <c r="B1017" s="1062">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2">
        <v>25</v>
      </c>
      <c r="B1018" s="1062">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2">
        <v>26</v>
      </c>
      <c r="B1019" s="1062">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2">
        <v>27</v>
      </c>
      <c r="B1020" s="1062">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2">
        <v>28</v>
      </c>
      <c r="B1021" s="1062">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2">
        <v>29</v>
      </c>
      <c r="B1022" s="1062">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2">
        <v>30</v>
      </c>
      <c r="B1023" s="1062">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474</v>
      </c>
      <c r="Z1026" s="346"/>
      <c r="AA1026" s="346"/>
      <c r="AB1026" s="346"/>
      <c r="AC1026" s="277" t="s">
        <v>459</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62">
        <v>1</v>
      </c>
      <c r="B1027" s="1062">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2">
        <v>2</v>
      </c>
      <c r="B1028" s="1062">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2">
        <v>3</v>
      </c>
      <c r="B1029" s="1062">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2">
        <v>4</v>
      </c>
      <c r="B1030" s="1062">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2">
        <v>5</v>
      </c>
      <c r="B1031" s="1062">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2">
        <v>6</v>
      </c>
      <c r="B1032" s="1062">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2">
        <v>7</v>
      </c>
      <c r="B1033" s="1062">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2">
        <v>8</v>
      </c>
      <c r="B1034" s="1062">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2">
        <v>9</v>
      </c>
      <c r="B1035" s="1062">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2">
        <v>10</v>
      </c>
      <c r="B1036" s="1062">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2">
        <v>11</v>
      </c>
      <c r="B1037" s="1062">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2">
        <v>12</v>
      </c>
      <c r="B1038" s="1062">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2">
        <v>13</v>
      </c>
      <c r="B1039" s="1062">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2">
        <v>14</v>
      </c>
      <c r="B1040" s="1062">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2">
        <v>15</v>
      </c>
      <c r="B1041" s="1062">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2">
        <v>16</v>
      </c>
      <c r="B1042" s="1062">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2">
        <v>17</v>
      </c>
      <c r="B1043" s="1062">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2">
        <v>18</v>
      </c>
      <c r="B1044" s="1062">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2">
        <v>19</v>
      </c>
      <c r="B1045" s="1062">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2">
        <v>20</v>
      </c>
      <c r="B1046" s="1062">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2">
        <v>21</v>
      </c>
      <c r="B1047" s="1062">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2">
        <v>22</v>
      </c>
      <c r="B1048" s="1062">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2">
        <v>23</v>
      </c>
      <c r="B1049" s="1062">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2">
        <v>24</v>
      </c>
      <c r="B1050" s="1062">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2">
        <v>25</v>
      </c>
      <c r="B1051" s="1062">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2">
        <v>26</v>
      </c>
      <c r="B1052" s="1062">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2">
        <v>27</v>
      </c>
      <c r="B1053" s="1062">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2">
        <v>28</v>
      </c>
      <c r="B1054" s="1062">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2">
        <v>29</v>
      </c>
      <c r="B1055" s="1062">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2">
        <v>30</v>
      </c>
      <c r="B1056" s="1062">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474</v>
      </c>
      <c r="Z1059" s="346"/>
      <c r="AA1059" s="346"/>
      <c r="AB1059" s="346"/>
      <c r="AC1059" s="277" t="s">
        <v>459</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62">
        <v>1</v>
      </c>
      <c r="B1060" s="1062">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2">
        <v>2</v>
      </c>
      <c r="B1061" s="1062">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2">
        <v>3</v>
      </c>
      <c r="B1062" s="1062">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2">
        <v>4</v>
      </c>
      <c r="B1063" s="1062">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2">
        <v>5</v>
      </c>
      <c r="B1064" s="1062">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2">
        <v>6</v>
      </c>
      <c r="B1065" s="1062">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2">
        <v>7</v>
      </c>
      <c r="B1066" s="1062">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2">
        <v>8</v>
      </c>
      <c r="B1067" s="1062">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2">
        <v>9</v>
      </c>
      <c r="B1068" s="1062">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2">
        <v>10</v>
      </c>
      <c r="B1069" s="1062">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2">
        <v>11</v>
      </c>
      <c r="B1070" s="1062">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2">
        <v>12</v>
      </c>
      <c r="B1071" s="1062">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2">
        <v>13</v>
      </c>
      <c r="B1072" s="1062">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2">
        <v>14</v>
      </c>
      <c r="B1073" s="1062">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2">
        <v>15</v>
      </c>
      <c r="B1074" s="1062">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2">
        <v>16</v>
      </c>
      <c r="B1075" s="1062">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2">
        <v>17</v>
      </c>
      <c r="B1076" s="1062">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2">
        <v>18</v>
      </c>
      <c r="B1077" s="1062">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2">
        <v>19</v>
      </c>
      <c r="B1078" s="1062">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2">
        <v>20</v>
      </c>
      <c r="B1079" s="1062">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2">
        <v>21</v>
      </c>
      <c r="B1080" s="1062">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2">
        <v>22</v>
      </c>
      <c r="B1081" s="1062">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2">
        <v>23</v>
      </c>
      <c r="B1082" s="1062">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2">
        <v>24</v>
      </c>
      <c r="B1083" s="1062">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2">
        <v>25</v>
      </c>
      <c r="B1084" s="1062">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2">
        <v>26</v>
      </c>
      <c r="B1085" s="1062">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2">
        <v>27</v>
      </c>
      <c r="B1086" s="1062">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2">
        <v>28</v>
      </c>
      <c r="B1087" s="1062">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2">
        <v>29</v>
      </c>
      <c r="B1088" s="1062">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2">
        <v>30</v>
      </c>
      <c r="B1089" s="1062">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474</v>
      </c>
      <c r="Z1092" s="346"/>
      <c r="AA1092" s="346"/>
      <c r="AB1092" s="346"/>
      <c r="AC1092" s="277" t="s">
        <v>459</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62">
        <v>1</v>
      </c>
      <c r="B1093" s="1062">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2">
        <v>2</v>
      </c>
      <c r="B1094" s="1062">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2">
        <v>3</v>
      </c>
      <c r="B1095" s="1062">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2">
        <v>4</v>
      </c>
      <c r="B1096" s="1062">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2">
        <v>5</v>
      </c>
      <c r="B1097" s="1062">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2">
        <v>6</v>
      </c>
      <c r="B1098" s="1062">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2">
        <v>7</v>
      </c>
      <c r="B1099" s="1062">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2">
        <v>8</v>
      </c>
      <c r="B1100" s="1062">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2">
        <v>9</v>
      </c>
      <c r="B1101" s="1062">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2">
        <v>10</v>
      </c>
      <c r="B1102" s="1062">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2">
        <v>11</v>
      </c>
      <c r="B1103" s="1062">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2">
        <v>12</v>
      </c>
      <c r="B1104" s="1062">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2">
        <v>13</v>
      </c>
      <c r="B1105" s="1062">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2">
        <v>14</v>
      </c>
      <c r="B1106" s="1062">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2">
        <v>15</v>
      </c>
      <c r="B1107" s="1062">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2">
        <v>16</v>
      </c>
      <c r="B1108" s="1062">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2">
        <v>17</v>
      </c>
      <c r="B1109" s="1062">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2">
        <v>18</v>
      </c>
      <c r="B1110" s="1062">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2">
        <v>19</v>
      </c>
      <c r="B1111" s="1062">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2">
        <v>20</v>
      </c>
      <c r="B1112" s="1062">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2">
        <v>21</v>
      </c>
      <c r="B1113" s="1062">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2">
        <v>22</v>
      </c>
      <c r="B1114" s="1062">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2">
        <v>23</v>
      </c>
      <c r="B1115" s="1062">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2">
        <v>24</v>
      </c>
      <c r="B1116" s="1062">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2">
        <v>25</v>
      </c>
      <c r="B1117" s="1062">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2">
        <v>26</v>
      </c>
      <c r="B1118" s="1062">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2">
        <v>27</v>
      </c>
      <c r="B1119" s="1062">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2">
        <v>28</v>
      </c>
      <c r="B1120" s="1062">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2">
        <v>29</v>
      </c>
      <c r="B1121" s="1062">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2">
        <v>30</v>
      </c>
      <c r="B1122" s="1062">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474</v>
      </c>
      <c r="Z1125" s="346"/>
      <c r="AA1125" s="346"/>
      <c r="AB1125" s="346"/>
      <c r="AC1125" s="277" t="s">
        <v>459</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62">
        <v>1</v>
      </c>
      <c r="B1126" s="1062">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2">
        <v>2</v>
      </c>
      <c r="B1127" s="1062">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2">
        <v>3</v>
      </c>
      <c r="B1128" s="1062">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2">
        <v>4</v>
      </c>
      <c r="B1129" s="1062">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2">
        <v>5</v>
      </c>
      <c r="B1130" s="1062">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2">
        <v>6</v>
      </c>
      <c r="B1131" s="1062">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2">
        <v>7</v>
      </c>
      <c r="B1132" s="1062">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2">
        <v>8</v>
      </c>
      <c r="B1133" s="1062">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2">
        <v>9</v>
      </c>
      <c r="B1134" s="1062">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2">
        <v>10</v>
      </c>
      <c r="B1135" s="1062">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2">
        <v>11</v>
      </c>
      <c r="B1136" s="1062">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2">
        <v>12</v>
      </c>
      <c r="B1137" s="1062">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2">
        <v>13</v>
      </c>
      <c r="B1138" s="1062">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2">
        <v>14</v>
      </c>
      <c r="B1139" s="1062">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2">
        <v>15</v>
      </c>
      <c r="B1140" s="1062">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2">
        <v>16</v>
      </c>
      <c r="B1141" s="1062">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2">
        <v>17</v>
      </c>
      <c r="B1142" s="1062">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2">
        <v>18</v>
      </c>
      <c r="B1143" s="1062">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2">
        <v>19</v>
      </c>
      <c r="B1144" s="1062">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2">
        <v>20</v>
      </c>
      <c r="B1145" s="1062">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2">
        <v>21</v>
      </c>
      <c r="B1146" s="1062">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2">
        <v>22</v>
      </c>
      <c r="B1147" s="1062">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2">
        <v>23</v>
      </c>
      <c r="B1148" s="1062">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2">
        <v>24</v>
      </c>
      <c r="B1149" s="1062">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2">
        <v>25</v>
      </c>
      <c r="B1150" s="1062">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2">
        <v>26</v>
      </c>
      <c r="B1151" s="1062">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2">
        <v>27</v>
      </c>
      <c r="B1152" s="1062">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2">
        <v>28</v>
      </c>
      <c r="B1153" s="1062">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2">
        <v>29</v>
      </c>
      <c r="B1154" s="1062">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2">
        <v>30</v>
      </c>
      <c r="B1155" s="1062">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474</v>
      </c>
      <c r="Z1158" s="346"/>
      <c r="AA1158" s="346"/>
      <c r="AB1158" s="346"/>
      <c r="AC1158" s="277" t="s">
        <v>459</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62">
        <v>1</v>
      </c>
      <c r="B1159" s="1062">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2">
        <v>2</v>
      </c>
      <c r="B1160" s="1062">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2">
        <v>3</v>
      </c>
      <c r="B1161" s="1062">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2">
        <v>4</v>
      </c>
      <c r="B1162" s="1062">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2">
        <v>5</v>
      </c>
      <c r="B1163" s="1062">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2">
        <v>6</v>
      </c>
      <c r="B1164" s="1062">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2">
        <v>7</v>
      </c>
      <c r="B1165" s="1062">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2">
        <v>8</v>
      </c>
      <c r="B1166" s="1062">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2">
        <v>9</v>
      </c>
      <c r="B1167" s="1062">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2">
        <v>10</v>
      </c>
      <c r="B1168" s="1062">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2">
        <v>11</v>
      </c>
      <c r="B1169" s="1062">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2">
        <v>12</v>
      </c>
      <c r="B1170" s="1062">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2">
        <v>13</v>
      </c>
      <c r="B1171" s="1062">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2">
        <v>14</v>
      </c>
      <c r="B1172" s="1062">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2">
        <v>15</v>
      </c>
      <c r="B1173" s="1062">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2">
        <v>16</v>
      </c>
      <c r="B1174" s="1062">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2">
        <v>17</v>
      </c>
      <c r="B1175" s="1062">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2">
        <v>18</v>
      </c>
      <c r="B1176" s="1062">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2">
        <v>19</v>
      </c>
      <c r="B1177" s="1062">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2">
        <v>20</v>
      </c>
      <c r="B1178" s="1062">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2">
        <v>21</v>
      </c>
      <c r="B1179" s="1062">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2">
        <v>22</v>
      </c>
      <c r="B1180" s="1062">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2">
        <v>23</v>
      </c>
      <c r="B1181" s="1062">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2">
        <v>24</v>
      </c>
      <c r="B1182" s="1062">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2">
        <v>25</v>
      </c>
      <c r="B1183" s="1062">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2">
        <v>26</v>
      </c>
      <c r="B1184" s="1062">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2">
        <v>27</v>
      </c>
      <c r="B1185" s="1062">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2">
        <v>28</v>
      </c>
      <c r="B1186" s="1062">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2">
        <v>29</v>
      </c>
      <c r="B1187" s="1062">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2">
        <v>30</v>
      </c>
      <c r="B1188" s="1062">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474</v>
      </c>
      <c r="Z1191" s="346"/>
      <c r="AA1191" s="346"/>
      <c r="AB1191" s="346"/>
      <c r="AC1191" s="277" t="s">
        <v>459</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62">
        <v>1</v>
      </c>
      <c r="B1192" s="1062">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2">
        <v>2</v>
      </c>
      <c r="B1193" s="1062">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2">
        <v>3</v>
      </c>
      <c r="B1194" s="1062">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2">
        <v>4</v>
      </c>
      <c r="B1195" s="1062">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2">
        <v>5</v>
      </c>
      <c r="B1196" s="1062">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2">
        <v>6</v>
      </c>
      <c r="B1197" s="1062">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2">
        <v>7</v>
      </c>
      <c r="B1198" s="1062">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2">
        <v>8</v>
      </c>
      <c r="B1199" s="1062">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2">
        <v>9</v>
      </c>
      <c r="B1200" s="1062">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2">
        <v>10</v>
      </c>
      <c r="B1201" s="1062">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2">
        <v>11</v>
      </c>
      <c r="B1202" s="1062">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2">
        <v>12</v>
      </c>
      <c r="B1203" s="1062">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2">
        <v>13</v>
      </c>
      <c r="B1204" s="1062">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2">
        <v>14</v>
      </c>
      <c r="B1205" s="1062">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2">
        <v>15</v>
      </c>
      <c r="B1206" s="1062">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2">
        <v>16</v>
      </c>
      <c r="B1207" s="1062">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2">
        <v>17</v>
      </c>
      <c r="B1208" s="1062">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2">
        <v>18</v>
      </c>
      <c r="B1209" s="1062">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2">
        <v>19</v>
      </c>
      <c r="B1210" s="1062">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2">
        <v>20</v>
      </c>
      <c r="B1211" s="1062">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2">
        <v>21</v>
      </c>
      <c r="B1212" s="1062">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2">
        <v>22</v>
      </c>
      <c r="B1213" s="1062">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2">
        <v>23</v>
      </c>
      <c r="B1214" s="1062">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2">
        <v>24</v>
      </c>
      <c r="B1215" s="1062">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2">
        <v>25</v>
      </c>
      <c r="B1216" s="1062">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2">
        <v>26</v>
      </c>
      <c r="B1217" s="1062">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2">
        <v>27</v>
      </c>
      <c r="B1218" s="1062">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2">
        <v>28</v>
      </c>
      <c r="B1219" s="1062">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2">
        <v>29</v>
      </c>
      <c r="B1220" s="1062">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2">
        <v>30</v>
      </c>
      <c r="B1221" s="1062">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474</v>
      </c>
      <c r="Z1224" s="346"/>
      <c r="AA1224" s="346"/>
      <c r="AB1224" s="346"/>
      <c r="AC1224" s="277" t="s">
        <v>459</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62">
        <v>1</v>
      </c>
      <c r="B1225" s="1062">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2">
        <v>2</v>
      </c>
      <c r="B1226" s="1062">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2">
        <v>3</v>
      </c>
      <c r="B1227" s="1062">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2">
        <v>4</v>
      </c>
      <c r="B1228" s="1062">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2">
        <v>5</v>
      </c>
      <c r="B1229" s="1062">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2">
        <v>6</v>
      </c>
      <c r="B1230" s="1062">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2">
        <v>7</v>
      </c>
      <c r="B1231" s="1062">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2">
        <v>8</v>
      </c>
      <c r="B1232" s="1062">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2">
        <v>9</v>
      </c>
      <c r="B1233" s="1062">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2">
        <v>10</v>
      </c>
      <c r="B1234" s="1062">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2">
        <v>11</v>
      </c>
      <c r="B1235" s="1062">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2">
        <v>12</v>
      </c>
      <c r="B1236" s="1062">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2">
        <v>13</v>
      </c>
      <c r="B1237" s="1062">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2">
        <v>14</v>
      </c>
      <c r="B1238" s="1062">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2">
        <v>15</v>
      </c>
      <c r="B1239" s="1062">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2">
        <v>16</v>
      </c>
      <c r="B1240" s="1062">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2">
        <v>17</v>
      </c>
      <c r="B1241" s="1062">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2">
        <v>18</v>
      </c>
      <c r="B1242" s="1062">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2">
        <v>19</v>
      </c>
      <c r="B1243" s="1062">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2">
        <v>20</v>
      </c>
      <c r="B1244" s="1062">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2">
        <v>21</v>
      </c>
      <c r="B1245" s="1062">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2">
        <v>22</v>
      </c>
      <c r="B1246" s="1062">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2">
        <v>23</v>
      </c>
      <c r="B1247" s="1062">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2">
        <v>24</v>
      </c>
      <c r="B1248" s="1062">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2">
        <v>25</v>
      </c>
      <c r="B1249" s="1062">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2">
        <v>26</v>
      </c>
      <c r="B1250" s="1062">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2">
        <v>27</v>
      </c>
      <c r="B1251" s="1062">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2">
        <v>28</v>
      </c>
      <c r="B1252" s="1062">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2">
        <v>29</v>
      </c>
      <c r="B1253" s="1062">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2">
        <v>30</v>
      </c>
      <c r="B1254" s="1062">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474</v>
      </c>
      <c r="Z1257" s="346"/>
      <c r="AA1257" s="346"/>
      <c r="AB1257" s="346"/>
      <c r="AC1257" s="277" t="s">
        <v>459</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62">
        <v>1</v>
      </c>
      <c r="B1258" s="1062">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2">
        <v>2</v>
      </c>
      <c r="B1259" s="1062">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2">
        <v>3</v>
      </c>
      <c r="B1260" s="1062">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2">
        <v>4</v>
      </c>
      <c r="B1261" s="1062">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2">
        <v>5</v>
      </c>
      <c r="B1262" s="1062">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2">
        <v>6</v>
      </c>
      <c r="B1263" s="1062">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2">
        <v>7</v>
      </c>
      <c r="B1264" s="1062">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2">
        <v>8</v>
      </c>
      <c r="B1265" s="1062">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2">
        <v>9</v>
      </c>
      <c r="B1266" s="1062">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2">
        <v>10</v>
      </c>
      <c r="B1267" s="1062">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2">
        <v>11</v>
      </c>
      <c r="B1268" s="1062">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2">
        <v>12</v>
      </c>
      <c r="B1269" s="1062">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2">
        <v>13</v>
      </c>
      <c r="B1270" s="1062">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2">
        <v>14</v>
      </c>
      <c r="B1271" s="1062">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2">
        <v>15</v>
      </c>
      <c r="B1272" s="1062">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2">
        <v>16</v>
      </c>
      <c r="B1273" s="1062">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2">
        <v>17</v>
      </c>
      <c r="B1274" s="1062">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2">
        <v>18</v>
      </c>
      <c r="B1275" s="1062">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2">
        <v>19</v>
      </c>
      <c r="B1276" s="1062">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2">
        <v>20</v>
      </c>
      <c r="B1277" s="1062">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2">
        <v>21</v>
      </c>
      <c r="B1278" s="1062">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2">
        <v>22</v>
      </c>
      <c r="B1279" s="1062">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2">
        <v>23</v>
      </c>
      <c r="B1280" s="1062">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2">
        <v>24</v>
      </c>
      <c r="B1281" s="1062">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2">
        <v>25</v>
      </c>
      <c r="B1282" s="1062">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2">
        <v>26</v>
      </c>
      <c r="B1283" s="1062">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2">
        <v>27</v>
      </c>
      <c r="B1284" s="1062">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2">
        <v>28</v>
      </c>
      <c r="B1285" s="1062">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2">
        <v>29</v>
      </c>
      <c r="B1286" s="1062">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2">
        <v>30</v>
      </c>
      <c r="B1287" s="1062">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474</v>
      </c>
      <c r="Z1290" s="346"/>
      <c r="AA1290" s="346"/>
      <c r="AB1290" s="346"/>
      <c r="AC1290" s="277" t="s">
        <v>459</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62">
        <v>1</v>
      </c>
      <c r="B1291" s="1062">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2">
        <v>2</v>
      </c>
      <c r="B1292" s="1062">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2">
        <v>3</v>
      </c>
      <c r="B1293" s="1062">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2">
        <v>4</v>
      </c>
      <c r="B1294" s="1062">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2">
        <v>5</v>
      </c>
      <c r="B1295" s="1062">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2">
        <v>6</v>
      </c>
      <c r="B1296" s="1062">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2">
        <v>7</v>
      </c>
      <c r="B1297" s="1062">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2">
        <v>8</v>
      </c>
      <c r="B1298" s="1062">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2">
        <v>9</v>
      </c>
      <c r="B1299" s="1062">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2">
        <v>10</v>
      </c>
      <c r="B1300" s="1062">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2">
        <v>11</v>
      </c>
      <c r="B1301" s="1062">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2">
        <v>12</v>
      </c>
      <c r="B1302" s="1062">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2">
        <v>13</v>
      </c>
      <c r="B1303" s="1062">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2">
        <v>14</v>
      </c>
      <c r="B1304" s="1062">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2">
        <v>15</v>
      </c>
      <c r="B1305" s="1062">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2">
        <v>16</v>
      </c>
      <c r="B1306" s="1062">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2">
        <v>17</v>
      </c>
      <c r="B1307" s="1062">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2">
        <v>18</v>
      </c>
      <c r="B1308" s="1062">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2">
        <v>19</v>
      </c>
      <c r="B1309" s="1062">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2">
        <v>20</v>
      </c>
      <c r="B1310" s="1062">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2">
        <v>21</v>
      </c>
      <c r="B1311" s="1062">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2">
        <v>22</v>
      </c>
      <c r="B1312" s="1062">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2">
        <v>23</v>
      </c>
      <c r="B1313" s="1062">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2">
        <v>24</v>
      </c>
      <c r="B1314" s="1062">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2">
        <v>25</v>
      </c>
      <c r="B1315" s="1062">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2">
        <v>26</v>
      </c>
      <c r="B1316" s="1062">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2">
        <v>27</v>
      </c>
      <c r="B1317" s="1062">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2">
        <v>28</v>
      </c>
      <c r="B1318" s="1062">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2">
        <v>29</v>
      </c>
      <c r="B1319" s="1062">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2">
        <v>30</v>
      </c>
      <c r="B1320" s="1062">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2019-05-10T07:39:57Z</cp:lastPrinted>
  <dcterms:created xsi:type="dcterms:W3CDTF">2012-03-13T00:50:25Z</dcterms:created>
  <dcterms:modified xsi:type="dcterms:W3CDTF">2019-06-13T13:03:42Z</dcterms:modified>
</cp:coreProperties>
</file>