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<sst xmlns="http://schemas.openxmlformats.org/spreadsheetml/2006/main" count="3025" uniqueCount="710">
  <si>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</si>
  <si>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</si>
  <si>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</si>
  <si>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</si>
  <si>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</si>
  <si>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</si>
  <si>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</si>
  <si>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</si>
  <si>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</si>
  <si>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</si>
  <si>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</si>
  <si>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</si>
  <si>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</si>
  <si>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</si>
  <si>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</si>
  <si>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</si>
  <si>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</si>
  <si>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</si>
  <si>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</si>
  <si>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</si>
  <si>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</si>
  <si>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</si>
  <si>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</si>
  <si>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</si>
  <si>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</si>
  <si>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</si>
  <si>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</si>
  <si>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</si>
  <si>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</si>
  <si>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</si>
  <si>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</si>
  <si>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</si>
  <si>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</si>
  <si>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</si>
  <si>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</si>
  <si>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</si>
  <si>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</si>
  <si>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</si>
  <si>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</si>
  <si>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</si>
  <si>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</si>
  <si>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</si>
  <si>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</si>
  <si>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</si>
  <si>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</si>
  <si>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</si>
  <si>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</si>
  <si>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</si>
  <si>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</si>
  <si>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</si>
  <si>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</si>
  <si>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</si>
  <si>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</si>
  <si>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</si>
  <si>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</si>
  <si>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</si>
  <si>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</si>
  <si>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</si>
  <si>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</si>
  <si>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</si>
  <si>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</si>
  <si>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</si>
  <si>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</si>
  <si>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</si>
  <si>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</si>
  <si>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</si>
  <si>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</si>
  <si>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</si>
  <si>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</si>
  <si>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</si>
  <si>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</si>
  <si>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</si>
  <si>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</si>
  <si>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</si>
  <si>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</si>
  <si>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</si>
  <si>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</si>
  <si>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</si>
  <si>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</si>
  <si>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</si>
  <si>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</si>
  <si>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</si>
  <si>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</si>
  <si>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</si>
  <si>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</si>
  <si>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</si>
  <si>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</si>
  <si>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</si>
  <si>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</si>
  <si>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</si>
  <si>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</si>
  <si>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</si>
  <si>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</si>
  <si>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</si>
  <si>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</si>
  <si>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</si>
  <si>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</si>
  <si>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</si>
  <si>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</si>
  <si>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</si>
  <si>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</si>
  <si>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</si>
  <si>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</si>
  <si>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</si>
  <si>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</si>
  <si>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</si>
  <si>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</si>
  <si>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</si>
  <si>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</si>
  <si>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</si>
  <si>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</si>
  <si>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</si>
  <si>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</si>
  <si>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</si>
  <si>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</si>
  <si>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</si>
  <si>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</si>
  <si>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</si>
  <si>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</si>
  <si>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</si>
  <si>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</si>
  <si>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</si>
  <si>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</si>
  <si>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</si>
  <si>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</si>
  <si>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</si>
  <si>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</si>
  <si>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</si>
  <si>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</si>
  <si>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</si>
  <si>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</si>
  <si>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</si>
  <si>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</si>
  <si>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</si>
  <si>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</si>
  <si>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</si>
  <si>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</si>
  <si>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</si>
  <si>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</si>
  <si>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</si>
  <si>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</si>
  <si>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</si>
  <si>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</si>
  <si>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</si>
  <si>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</si>
  <si>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</si>
  <si>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</si>
  <si>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</si>
  <si>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</si>
  <si>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</si>
  <si>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</si>
  <si>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</si>
  <si>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</si>
  <si>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</si>
  <si>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</si>
  <si>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</si>
  <si>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</si>
  <si>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</si>
  <si>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</si>
  <si>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</si>
  <si>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</si>
  <si>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</si>
  <si>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</si>
  <si>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</si>
  <si>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</si>
  <si>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</si>
  <si>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</si>
  <si>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</si>
  <si>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</si>
  <si>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</si>
  <si>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</si>
  <si>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</si>
  <si>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</si>
  <si>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</si>
  <si>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</si>
  <si>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</si>
  <si>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</si>
  <si>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</si>
  <si>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</si>
  <si>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</si>
  <si>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</si>
  <si>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</si>
  <si>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</si>
  <si>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</si>
  <si>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</si>
  <si>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</si>
  <si>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</si>
  <si>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</si>
  <si>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</si>
  <si>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</si>
  <si>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</si>
  <si>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</si>
  <si>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</si>
  <si>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</si>
  <si>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</si>
  <si>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</si>
  <si>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</si>
  <si>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</si>
  <si>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</si>
  <si>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</si>
  <si>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</si>
  <si>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</si>
  <si>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</si>
  <si>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</si>
  <si>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</si>
  <si>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</si>
  <si>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</si>
  <si>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</si>
  <si>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</si>
  <si>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</si>
  <si>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</si>
  <si>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</si>
  <si>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</si>
  <si>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</si>
  <si>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</si>
  <si>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</si>
  <si>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</si>
  <si>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</si>
  <si>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</si>
  <si>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</si>
  <si>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</si>
  <si>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</si>
  <si>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</si>
  <si>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</si>
  <si>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</si>
  <si>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</si>
  <si>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</si>
  <si>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</si>
  <si>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</si>
  <si>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</si>
  <si>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</si>
  <si>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</si>
  <si>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</si>
  <si>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</si>
  <si>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</si>
  <si>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</si>
  <si>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</si>
  <si>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</si>
  <si>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</si>
  <si>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</si>
  <si>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</si>
  <si>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</si>
  <si>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</si>
  <si>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</si>
  <si>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</si>
  <si>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</si>
  <si>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</si>
  <si>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</si>
  <si>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</si>
  <si>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</si>
  <si>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</si>
  <si>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</si>
  <si>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</si>
  <si>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</si>
  <si>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</si>
  <si>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</si>
  <si>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</si>
  <si>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</si>
  <si>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</si>
  <si>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</si>
  <si>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</si>
  <si>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</si>
  <si>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</si>
  <si>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</si>
  <si>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</si>
  <si>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</si>
  <si>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</si>
  <si>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</si>
  <si>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</si>
  <si>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</si>
  <si>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</si>
  <si>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</si>
  <si>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</si>
  <si>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</si>
  <si>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</si>
  <si>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</si>
  <si>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</si>
  <si>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</si>
  <si>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</si>
  <si>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</si>
  <si>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</si>
  <si>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</si>
  <si>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</si>
  <si>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</si>
  <si>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</si>
  <si>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</si>
  <si>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</si>
  <si>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</si>
  <si>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</si>
  <si>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</si>
  <si>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</si>
  <si>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</si>
  <si>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</si>
  <si>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</si>
  <si>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</si>
  <si>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</si>
  <si>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</si>
  <si>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</si>
  <si>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</si>
  <si>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</si>
  <si>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</si>
  <si>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</si>
  <si>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</si>
  <si>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</si>
  <si>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</si>
  <si>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</si>
  <si>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</si>
  <si>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</si>
  <si>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</si>
  <si>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</si>
  <si>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</si>
  <si>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</si>
  <si>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</si>
  <si>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</si>
  <si>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</si>
  <si>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</si>
  <si>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</si>
  <si>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</si>
  <si>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</si>
  <si>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</si>
  <si>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</si>
  <si>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</si>
  <si>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</si>
  <si>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</si>
  <si>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</si>
  <si>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</si>
  <si>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</si>
  <si>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</si>
  <si>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</si>
  <si>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</si>
  <si>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</si>
  <si>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</si>
  <si>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</si>
  <si>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</si>
  <si>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</si>
  <si>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</si>
  <si>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</si>
  <si>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</si>
  <si>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</si>
  <si>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</si>
  <si>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</si>
  <si>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</si>
  <si>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</si>
  <si>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</si>
  <si>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</si>
  <si>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</si>
  <si>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</si>
  <si>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</si>
  <si>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</si>
  <si>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</si>
  <si>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</si>
  <si>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</si>
  <si>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</si>
  <si>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</si>
  <si>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</si>
  <si>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</si>
  <si>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</si>
  <si>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</si>
  <si>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</si>
  <si>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</si>
  <si>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</si>
  <si>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</si>
  <si>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</si>
  <si>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</si>
  <si>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</si>
  <si>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</si>
  <si>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</si>
  <si>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</si>
  <si>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</si>
  <si>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</si>
  <si>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</si>
  <si>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</si>
  <si>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</si>
  <si>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</si>
  <si>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</si>
  <si>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</si>
  <si>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</si>
  <si>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</si>
  <si>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</si>
  <si>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</si>
  <si>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</si>
  <si>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</si>
  <si>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</si>
  <si>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</si>
  <si>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</si>
  <si>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</si>
  <si>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</si>
  <si>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</si>
  <si>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</si>
  <si>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</si>
  <si>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</si>
  <si>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</si>
  <si>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</si>
  <si>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</si>
  <si>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</si>
  <si>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</si>
  <si>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</si>
  <si>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</si>
  <si>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</si>
  <si>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</si>
  <si>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</si>
  <si>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</si>
  <si>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</si>
  <si>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</si>
  <si>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</si>
  <si>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</si>
  <si>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</si>
  <si>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</si>
  <si>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</si>
  <si>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</si>
  <si>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</si>
  <si>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</si>
  <si>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</si>
  <si>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</si>
  <si>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</si>
  <si>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</si>
  <si>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</si>
  <si>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</si>
  <si>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</si>
  <si>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</si>
  <si>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</si>
  <si>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</si>
  <si>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</si>
  <si>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</si>
  <si>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</si>
  <si>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</si>
  <si>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</si>
  <si>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</si>
  <si>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</si>
  <si>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</si>
  <si>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</si>
  <si>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</si>
  <si>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</si>
  <si>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</si>
  <si>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</si>
  <si>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</si>
  <si>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</si>
  <si>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</si>
  <si>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</si>
  <si>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</si>
  <si>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</si>
  <si>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</si>
  <si>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</si>
  <si>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</si>
  <si>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</si>
  <si>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</si>
  <si>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</si>
  <si>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</si>
  <si>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</si>
  <si>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</si>
  <si>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</si>
  <si>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</si>
  <si>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</si>
  <si>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</si>
  <si>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</si>
  <si>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</si>
  <si>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</si>
  <si>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</si>
  <si>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</si>
  <si>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</si>
  <si>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</si>
  <si>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</si>
  <si>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</si>
  <si>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</si>
  <si>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</si>
  <si>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</si>
  <si>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</si>
  <si>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</si>
  <si>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</si>
  <si>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</si>
  <si>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</si>
  <si>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</si>
  <si>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</si>
  <si>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</si>
  <si>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</si>
  <si>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</si>
  <si>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</si>
  <si>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</si>
  <si>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</si>
  <si>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</si>
  <si>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</si>
  <si>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</si>
  <si>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</si>
  <si>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</si>
  <si>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</si>
  <si>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</si>
  <si>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</si>
  <si>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</si>
  <si>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</si>
  <si>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</si>
  <si>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</si>
  <si>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</si>
  <si>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</si>
  <si>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</si>
  <si>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</si>
  <si>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</si>
  <si>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</si>
  <si>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</si>
  <si>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</si>
  <si>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</si>
  <si>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</si>
  <si>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</si>
  <si>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</si>
  <si>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</si>
  <si>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</si>
  <si>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</si>
  <si>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</si>
  <si>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</si>
  <si>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</si>
  <si>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</si>
  <si>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</si>
  <si>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</si>
  <si>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</si>
  <si>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</si>
  <si>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</si>
  <si>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</si>
  <si>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</si>
  <si>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</si>
  <si>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</si>
  <si>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</si>
  <si>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</si>
  <si>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</si>
  <si>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</si>
  <si>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</si>
  <si>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</si>
  <si>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</si>
  <si>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</si>
  <si>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</si>
  <si>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</si>
  <si>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</si>
  <si>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</si>
  <si>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</si>
  <si>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</si>
  <si>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</si>
  <si>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</si>
  <si>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</si>
  <si>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</si>
  <si>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</si>
  <si>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</si>
  <si>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</si>
  <si>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</si>
  <si>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</si>
  <si>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</si>
  <si>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</si>
  <si>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</si>
  <si>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</si>
  <si>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</si>
  <si>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</si>
  <si>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</si>
  <si>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</si>
  <si>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</si>
  <si>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</si>
  <si>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</si>
  <si>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</si>
  <si>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</si>
  <si>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</si>
  <si>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</si>
  <si>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</si>
  <si>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</si>
  <si>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</si>
  <si>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</si>
  <si>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</si>
  <si>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</si>
  <si>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</si>
  <si>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</si>
  <si>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</si>
  <si>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</si>
  <si>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</si>
  <si>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国立更生援護機関施設整備事業</t>
    <rPh sb="0" eb="14">
      <t>コクリツコウセイエンゴキカンシセツセイビジギョウ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</si>
  <si>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</si>
  <si>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</si>
  <si>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</si>
  <si>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障害者の日常生活及び社会生活を総合的に支援するための法律第83条（施設の設置）等</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3" eb="35">
      <t>シセツ</t>
    </rPh>
    <rPh sb="36" eb="38">
      <t>セッチ</t>
    </rPh>
    <rPh sb="39" eb="40">
      <t>トウ</t>
    </rPh>
    <phoneticPr fontId="5"/>
  </si>
  <si>
    <t>障害者基本計画（施設サービスの再構築、福祉用具の研究開発・普及促進と利用支援、専門職種の養成・確保、国際協力等）</t>
    <rPh sb="0" eb="3">
      <t>ショウガイシャ</t>
    </rPh>
    <rPh sb="3" eb="5">
      <t>キホン</t>
    </rPh>
    <rPh sb="5" eb="7">
      <t>ケイカク</t>
    </rPh>
    <rPh sb="8" eb="10">
      <t>シセツ</t>
    </rPh>
    <rPh sb="15" eb="18">
      <t>サイコウチク</t>
    </rPh>
    <rPh sb="19" eb="21">
      <t>フクシ</t>
    </rPh>
    <rPh sb="21" eb="23">
      <t>ヨウグ</t>
    </rPh>
    <rPh sb="24" eb="26">
      <t>ケンキュウ</t>
    </rPh>
    <rPh sb="26" eb="28">
      <t>カイハツ</t>
    </rPh>
    <rPh sb="29" eb="31">
      <t>フキュウ</t>
    </rPh>
    <rPh sb="31" eb="33">
      <t>ソクシン</t>
    </rPh>
    <rPh sb="34" eb="36">
      <t>リヨウ</t>
    </rPh>
    <rPh sb="36" eb="38">
      <t>シエン</t>
    </rPh>
    <rPh sb="39" eb="41">
      <t>センモン</t>
    </rPh>
    <rPh sb="41" eb="43">
      <t>ショクシュ</t>
    </rPh>
    <rPh sb="44" eb="46">
      <t>ヨウセイ</t>
    </rPh>
    <rPh sb="47" eb="49">
      <t>カクホ</t>
    </rPh>
    <rPh sb="50" eb="52">
      <t>コクサイ</t>
    </rPh>
    <rPh sb="52" eb="54">
      <t>キョウリョク</t>
    </rPh>
    <rPh sb="54" eb="55">
      <t>トウ</t>
    </rPh>
    <phoneticPr fontId="5"/>
  </si>
  <si>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</si>
  <si>
    <t>障害者リハビリテーションの中核的施設として国が設置する施設の整備工事</t>
    <rPh sb="0" eb="3">
      <t>ショウガイシャ</t>
    </rPh>
    <rPh sb="13" eb="16">
      <t>チュウカクテキ</t>
    </rPh>
    <rPh sb="16" eb="18">
      <t>シセツ</t>
    </rPh>
    <rPh sb="21" eb="22">
      <t>クニ</t>
    </rPh>
    <rPh sb="23" eb="25">
      <t>セッチ</t>
    </rPh>
    <rPh sb="27" eb="29">
      <t>シセツ</t>
    </rPh>
    <rPh sb="30" eb="32">
      <t>セイビ</t>
    </rPh>
    <rPh sb="32" eb="34">
      <t>コウジ</t>
    </rPh>
    <phoneticPr fontId="5"/>
  </si>
  <si>
    <t>-</t>
  </si>
  <si>
    <t>-</t>
    <phoneticPr fontId="5"/>
  </si>
  <si>
    <t>-</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</si>
  <si>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</si>
  <si>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</si>
  <si>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</si>
  <si>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</si>
  <si>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老朽、施設の不備又は防災機能に係る施設の不備解消の観点から緊急度が高い施設整備について要求しているため。</t>
    <rPh sb="0" eb="2">
      <t>ロウキュウ</t>
    </rPh>
    <rPh sb="3" eb="5">
      <t>シセツ</t>
    </rPh>
    <rPh sb="6" eb="8">
      <t>フビ</t>
    </rPh>
    <rPh sb="8" eb="9">
      <t>マタ</t>
    </rPh>
    <rPh sb="10" eb="12">
      <t>ボウサイ</t>
    </rPh>
    <rPh sb="12" eb="14">
      <t>キノウ</t>
    </rPh>
    <rPh sb="15" eb="16">
      <t>カカ</t>
    </rPh>
    <rPh sb="17" eb="19">
      <t>シセツ</t>
    </rPh>
    <rPh sb="20" eb="22">
      <t>フビ</t>
    </rPh>
    <rPh sb="22" eb="24">
      <t>カイショウ</t>
    </rPh>
    <rPh sb="25" eb="27">
      <t>カンテン</t>
    </rPh>
    <rPh sb="29" eb="32">
      <t>キンキュウド</t>
    </rPh>
    <rPh sb="33" eb="34">
      <t>タカ</t>
    </rPh>
    <rPh sb="35" eb="37">
      <t>シセツ</t>
    </rPh>
    <rPh sb="37" eb="39">
      <t>セイビ</t>
    </rPh>
    <rPh sb="43" eb="45">
      <t>ヨウキュウ</t>
    </rPh>
    <phoneticPr fontId="5"/>
  </si>
  <si>
    <t>工事出来高（契約金額に対する支出額の割合）を各年で１００％実施する。</t>
    <rPh sb="0" eb="2">
      <t>コウジ</t>
    </rPh>
    <rPh sb="2" eb="5">
      <t>デキダカ</t>
    </rPh>
    <rPh sb="6" eb="8">
      <t>ケイヤク</t>
    </rPh>
    <rPh sb="8" eb="10">
      <t>キンガク</t>
    </rPh>
    <rPh sb="11" eb="12">
      <t>タイ</t>
    </rPh>
    <rPh sb="14" eb="17">
      <t>シシュツガク</t>
    </rPh>
    <rPh sb="18" eb="20">
      <t>ワリアイ</t>
    </rPh>
    <rPh sb="22" eb="23">
      <t>カク</t>
    </rPh>
    <rPh sb="23" eb="24">
      <t>ネン</t>
    </rPh>
    <rPh sb="29" eb="31">
      <t>ジッシ</t>
    </rPh>
    <phoneticPr fontId="5"/>
  </si>
  <si>
    <t>工事出来高（契約額に対する支出額の割合）</t>
    <rPh sb="0" eb="2">
      <t>コウジ</t>
    </rPh>
    <rPh sb="2" eb="4">
      <t>デキ</t>
    </rPh>
    <rPh sb="4" eb="5">
      <t>ダカ</t>
    </rPh>
    <rPh sb="6" eb="9">
      <t>ケイヤクガク</t>
    </rPh>
    <rPh sb="10" eb="11">
      <t>タイ</t>
    </rPh>
    <rPh sb="13" eb="15">
      <t>シシュツ</t>
    </rPh>
    <rPh sb="15" eb="16">
      <t>ガク</t>
    </rPh>
    <rPh sb="17" eb="19">
      <t>ワリアイ</t>
    </rPh>
    <phoneticPr fontId="5"/>
  </si>
  <si>
    <t>工事契約書等</t>
    <rPh sb="0" eb="2">
      <t>コウジ</t>
    </rPh>
    <rPh sb="2" eb="5">
      <t>ケイヤクショ</t>
    </rPh>
    <rPh sb="5" eb="6">
      <t>トウ</t>
    </rPh>
    <phoneticPr fontId="5"/>
  </si>
  <si>
    <t>整備事業計画に基づく整備事業を100%完了する。</t>
    <rPh sb="0" eb="2">
      <t>セイビ</t>
    </rPh>
    <rPh sb="2" eb="4">
      <t>ジギョウ</t>
    </rPh>
    <rPh sb="4" eb="6">
      <t>ケイカク</t>
    </rPh>
    <rPh sb="7" eb="8">
      <t>モト</t>
    </rPh>
    <rPh sb="10" eb="12">
      <t>セイビ</t>
    </rPh>
    <rPh sb="12" eb="14">
      <t>ジギョウ</t>
    </rPh>
    <rPh sb="19" eb="21">
      <t>カンリョウ</t>
    </rPh>
    <phoneticPr fontId="5"/>
  </si>
  <si>
    <t>整備事業計画数に対する事業完了数（実績）の割合</t>
    <rPh sb="0" eb="2">
      <t>セイビ</t>
    </rPh>
    <rPh sb="2" eb="4">
      <t>ジギョウ</t>
    </rPh>
    <rPh sb="4" eb="6">
      <t>ケイカク</t>
    </rPh>
    <rPh sb="6" eb="7">
      <t>スウ</t>
    </rPh>
    <rPh sb="8" eb="9">
      <t>タイ</t>
    </rPh>
    <rPh sb="11" eb="13">
      <t>ジギョウ</t>
    </rPh>
    <rPh sb="13" eb="15">
      <t>カンリョウ</t>
    </rPh>
    <rPh sb="15" eb="16">
      <t>スウ</t>
    </rPh>
    <rPh sb="17" eb="19">
      <t>ジッセキ</t>
    </rPh>
    <rPh sb="20" eb="21">
      <t>セイスウ</t>
    </rPh>
    <rPh sb="21" eb="23">
      <t>ワリアイ</t>
    </rPh>
    <phoneticPr fontId="5"/>
  </si>
  <si>
    <t>成果物等</t>
    <rPh sb="0" eb="2">
      <t>セイカ</t>
    </rPh>
    <rPh sb="2" eb="3">
      <t>モノ</t>
    </rPh>
    <rPh sb="3" eb="4">
      <t>トウ</t>
    </rPh>
    <phoneticPr fontId="5"/>
  </si>
  <si>
    <t>件数</t>
    <rPh sb="0" eb="2">
      <t>ケンスウ</t>
    </rPh>
    <phoneticPr fontId="5"/>
  </si>
  <si>
    <t>改修等の施工件数</t>
    <rPh sb="0" eb="2">
      <t>カイシュウ</t>
    </rPh>
    <rPh sb="2" eb="3">
      <t>トウ</t>
    </rPh>
    <rPh sb="4" eb="6">
      <t>セコウ</t>
    </rPh>
    <rPh sb="6" eb="8">
      <t>ケンスウ</t>
    </rPh>
    <phoneticPr fontId="5"/>
  </si>
  <si>
    <t>進捗率（整備事業計画の実施に必要な契約予定件数に対する契約済件数）（施工旅費の支給件数は除く）</t>
    <rPh sb="0" eb="3">
      <t>シンチョクリツ</t>
    </rPh>
    <rPh sb="4" eb="6">
      <t>セイビ</t>
    </rPh>
    <rPh sb="6" eb="8">
      <t>ジギョウ</t>
    </rPh>
    <rPh sb="8" eb="10">
      <t>ケイカク</t>
    </rPh>
    <rPh sb="11" eb="13">
      <t>ジッシ</t>
    </rPh>
    <rPh sb="14" eb="16">
      <t>ヒツヨウ</t>
    </rPh>
    <rPh sb="17" eb="19">
      <t>ケイヤク</t>
    </rPh>
    <rPh sb="19" eb="21">
      <t>ヨテイ</t>
    </rPh>
    <rPh sb="21" eb="23">
      <t>ケンスウ</t>
    </rPh>
    <rPh sb="24" eb="25">
      <t>タイ</t>
    </rPh>
    <rPh sb="27" eb="29">
      <t>ケイヤク</t>
    </rPh>
    <rPh sb="29" eb="30">
      <t>ス</t>
    </rPh>
    <rPh sb="30" eb="32">
      <t>ケンスウ</t>
    </rPh>
    <rPh sb="34" eb="36">
      <t>セコウ</t>
    </rPh>
    <rPh sb="36" eb="38">
      <t>リョヒ</t>
    </rPh>
    <rPh sb="39" eb="41">
      <t>シキュウ</t>
    </rPh>
    <rPh sb="41" eb="43">
      <t>ケンスウ</t>
    </rPh>
    <rPh sb="44" eb="45">
      <t>ノゾ</t>
    </rPh>
    <phoneticPr fontId="5"/>
  </si>
  <si>
    <t>単位当たりコスト＝X／Y
X：「当該年度執行額」
Y：「活動実績件数」　　　　　　　　　　　　　　</t>
    <rPh sb="0" eb="2">
      <t>タンイ</t>
    </rPh>
    <rPh sb="2" eb="3">
      <t>ア</t>
    </rPh>
    <rPh sb="16" eb="18">
      <t>トウガイ</t>
    </rPh>
    <rPh sb="18" eb="20">
      <t>ネンド</t>
    </rPh>
    <rPh sb="20" eb="22">
      <t>シッコウ</t>
    </rPh>
    <rPh sb="22" eb="23">
      <t>ガク</t>
    </rPh>
    <rPh sb="28" eb="30">
      <t>カツドウ</t>
    </rPh>
    <rPh sb="30" eb="32">
      <t>ジッセキ</t>
    </rPh>
    <rPh sb="32" eb="34">
      <t>ケンスウ</t>
    </rPh>
    <phoneticPr fontId="5"/>
  </si>
  <si>
    <t>百万円</t>
    <rPh sb="0" eb="2">
      <t>ヒャクマン</t>
    </rPh>
    <rPh sb="2" eb="3">
      <t>エン</t>
    </rPh>
    <phoneticPr fontId="5"/>
  </si>
  <si>
    <t>412/2</t>
  </si>
  <si>
    <t>-</t>
    <phoneticPr fontId="5"/>
  </si>
  <si>
    <t>有</t>
  </si>
  <si>
    <t>‐</t>
  </si>
  <si>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</si>
  <si>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</si>
  <si>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</si>
  <si>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施設運営に十分活用されている。</t>
    <rPh sb="0" eb="2">
      <t>シセツ</t>
    </rPh>
    <rPh sb="2" eb="4">
      <t>ウンエイ</t>
    </rPh>
    <rPh sb="5" eb="7">
      <t>ジュウブン</t>
    </rPh>
    <rPh sb="7" eb="9">
      <t>カツヨウ</t>
    </rPh>
    <phoneticPr fontId="5"/>
  </si>
  <si>
    <t>国立更生施設運営事業</t>
    <rPh sb="0" eb="2">
      <t>コクリツ</t>
    </rPh>
    <rPh sb="2" eb="4">
      <t>コウセイ</t>
    </rPh>
    <rPh sb="4" eb="6">
      <t>シセツ</t>
    </rPh>
    <rPh sb="6" eb="8">
      <t>ウンエイ</t>
    </rPh>
    <rPh sb="8" eb="10">
      <t>ジギョウ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</si>
  <si>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</si>
  <si>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平成２９年度において、一部で仕様書等の変更により翌年度へ繰越となった事業があったが、それ以外は予定どおりの工事進行を確保したところであり、また、事業の効率性についても、会計法令に則り、適切な支出先の選定と支出を行っている。</t>
    <rPh sb="0" eb="3">
      <t>ショウガイシャ</t>
    </rPh>
    <rPh sb="3" eb="5">
      <t>ソウゴウ</t>
    </rPh>
    <rPh sb="5" eb="8">
      <t>シエンホウ</t>
    </rPh>
    <rPh sb="8" eb="9">
      <t>ダイ</t>
    </rPh>
    <rPh sb="11" eb="12">
      <t>ジョウ</t>
    </rPh>
    <rPh sb="13" eb="14">
      <t>モト</t>
    </rPh>
    <rPh sb="17" eb="20">
      <t>ショウガイシャ</t>
    </rPh>
    <rPh sb="21" eb="23">
      <t>ジリツ</t>
    </rPh>
    <rPh sb="24" eb="26">
      <t>シャカイ</t>
    </rPh>
    <rPh sb="26" eb="28">
      <t>サンカ</t>
    </rPh>
    <rPh sb="29" eb="31">
      <t>シエン</t>
    </rPh>
    <rPh sb="35" eb="38">
      <t>ショウガイシャ</t>
    </rPh>
    <rPh sb="48" eb="50">
      <t>チュウカク</t>
    </rPh>
    <rPh sb="50" eb="52">
      <t>キカン</t>
    </rPh>
    <rPh sb="56" eb="58">
      <t>コウセイ</t>
    </rPh>
    <rPh sb="58" eb="60">
      <t>ロウドウ</t>
    </rPh>
    <rPh sb="60" eb="62">
      <t>ホンショウ</t>
    </rPh>
    <rPh sb="63" eb="65">
      <t>シサク</t>
    </rPh>
    <rPh sb="66" eb="67">
      <t>ソ</t>
    </rPh>
    <rPh sb="69" eb="72">
      <t>センシンテキ</t>
    </rPh>
    <rPh sb="73" eb="75">
      <t>ホケン</t>
    </rPh>
    <rPh sb="76" eb="78">
      <t>イリョウ</t>
    </rPh>
    <rPh sb="79" eb="81">
      <t>フクシ</t>
    </rPh>
    <rPh sb="86" eb="88">
      <t>テイキョウ</t>
    </rPh>
    <rPh sb="93" eb="95">
      <t>テキセツ</t>
    </rPh>
    <rPh sb="96" eb="98">
      <t>シセツ</t>
    </rPh>
    <rPh sb="98" eb="100">
      <t>ウンエイ</t>
    </rPh>
    <rPh sb="101" eb="102">
      <t>オコナ</t>
    </rPh>
    <rPh sb="106" eb="108">
      <t>シセツ</t>
    </rPh>
    <rPh sb="108" eb="110">
      <t>セイビ</t>
    </rPh>
    <rPh sb="110" eb="112">
      <t>ジギョウ</t>
    </rPh>
    <rPh sb="116" eb="118">
      <t>ヘイセイ</t>
    </rPh>
    <rPh sb="120" eb="122">
      <t>ネンド</t>
    </rPh>
    <rPh sb="127" eb="129">
      <t>イチブ</t>
    </rPh>
    <rPh sb="130" eb="133">
      <t>シヨウショ</t>
    </rPh>
    <rPh sb="133" eb="134">
      <t>トウ</t>
    </rPh>
    <rPh sb="135" eb="137">
      <t>ヘンコウ</t>
    </rPh>
    <rPh sb="140" eb="143">
      <t>ヨクネンド</t>
    </rPh>
    <rPh sb="144" eb="146">
      <t>クリコシ</t>
    </rPh>
    <rPh sb="150" eb="152">
      <t>ジギョウ</t>
    </rPh>
    <rPh sb="160" eb="162">
      <t>イガイ</t>
    </rPh>
    <rPh sb="163" eb="165">
      <t>ヨテイ</t>
    </rPh>
    <rPh sb="169" eb="171">
      <t>コウジ</t>
    </rPh>
    <rPh sb="171" eb="173">
      <t>シンコウ</t>
    </rPh>
    <rPh sb="174" eb="176">
      <t>カクホ</t>
    </rPh>
    <rPh sb="188" eb="190">
      <t>ジギョウ</t>
    </rPh>
    <rPh sb="191" eb="194">
      <t>コウリツセイ</t>
    </rPh>
    <rPh sb="200" eb="202">
      <t>カイケイ</t>
    </rPh>
    <rPh sb="202" eb="204">
      <t>ホウレイ</t>
    </rPh>
    <rPh sb="205" eb="206">
      <t>ノリ</t>
    </rPh>
    <rPh sb="208" eb="210">
      <t>テキセツ</t>
    </rPh>
    <rPh sb="211" eb="214">
      <t>シシュツサキ</t>
    </rPh>
    <rPh sb="215" eb="217">
      <t>センテイ</t>
    </rPh>
    <rPh sb="218" eb="220">
      <t>シシュツ</t>
    </rPh>
    <rPh sb="221" eb="222">
      <t>オコナ</t>
    </rPh>
    <phoneticPr fontId="5"/>
  </si>
  <si>
    <t>引き続き、一般競争入札の採用により競争性の確保に努めるとともに、厚生労働本省や地方整備局等の営繕専門官等の知見を活用することにより、実効性の高い工事手段により、実施することとする。</t>
    <rPh sb="0" eb="1">
      <t>ヒ</t>
    </rPh>
    <rPh sb="2" eb="3">
      <t>ツヅ</t>
    </rPh>
    <rPh sb="5" eb="7">
      <t>イッパン</t>
    </rPh>
    <rPh sb="7" eb="9">
      <t>キョウソウ</t>
    </rPh>
    <rPh sb="9" eb="11">
      <t>ニュウサツ</t>
    </rPh>
    <rPh sb="12" eb="14">
      <t>サイヨウ</t>
    </rPh>
    <rPh sb="17" eb="20">
      <t>キョウソウセイ</t>
    </rPh>
    <rPh sb="21" eb="23">
      <t>カクホ</t>
    </rPh>
    <rPh sb="24" eb="25">
      <t>ツト</t>
    </rPh>
    <rPh sb="32" eb="34">
      <t>コウセイ</t>
    </rPh>
    <rPh sb="34" eb="36">
      <t>ロウドウ</t>
    </rPh>
    <rPh sb="36" eb="38">
      <t>ホンショウ</t>
    </rPh>
    <rPh sb="39" eb="41">
      <t>チホウ</t>
    </rPh>
    <rPh sb="41" eb="44">
      <t>セイビキョク</t>
    </rPh>
    <rPh sb="44" eb="45">
      <t>トウ</t>
    </rPh>
    <rPh sb="46" eb="48">
      <t>エイゼン</t>
    </rPh>
    <rPh sb="48" eb="51">
      <t>センモンカン</t>
    </rPh>
    <rPh sb="51" eb="52">
      <t>トウ</t>
    </rPh>
    <rPh sb="53" eb="55">
      <t>チケン</t>
    </rPh>
    <rPh sb="56" eb="58">
      <t>カツヨウ</t>
    </rPh>
    <rPh sb="66" eb="69">
      <t>ジッコウセイ</t>
    </rPh>
    <rPh sb="70" eb="71">
      <t>タカ</t>
    </rPh>
    <rPh sb="72" eb="74">
      <t>コウジ</t>
    </rPh>
    <rPh sb="74" eb="76">
      <t>シュダン</t>
    </rPh>
    <rPh sb="80" eb="82">
      <t>ジッシ</t>
    </rPh>
    <phoneticPr fontId="5"/>
  </si>
  <si>
    <t>933</t>
  </si>
  <si>
    <t>574</t>
  </si>
  <si>
    <t>939</t>
  </si>
  <si>
    <t>511</t>
  </si>
  <si>
    <t>907</t>
  </si>
  <si>
    <t>934</t>
  </si>
  <si>
    <t>0913</t>
    <phoneticPr fontId="5"/>
  </si>
  <si>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</si>
  <si>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</si>
  <si>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</si>
  <si>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工事費</t>
    <rPh sb="0" eb="3">
      <t>コウジヒ</t>
    </rPh>
    <phoneticPr fontId="5"/>
  </si>
  <si>
    <t>非常用自家発電機制御盤の更新等工事</t>
    <phoneticPr fontId="5"/>
  </si>
  <si>
    <t>小型吸収冷温水機排気煙道更新工事</t>
  </si>
  <si>
    <t>A.株式会社イートラスト埼玉</t>
    <phoneticPr fontId="5"/>
  </si>
  <si>
    <t>C.職員</t>
    <rPh sb="2" eb="4">
      <t>ショクイン</t>
    </rPh>
    <phoneticPr fontId="5"/>
  </si>
  <si>
    <t>旅費</t>
    <rPh sb="0" eb="2">
      <t>リョヒ</t>
    </rPh>
    <phoneticPr fontId="5"/>
  </si>
  <si>
    <t>D.株式会社北日本技術コンサル</t>
    <rPh sb="2" eb="6">
      <t>カブシキガイシャ</t>
    </rPh>
    <rPh sb="6" eb="9">
      <t>キタニホン</t>
    </rPh>
    <rPh sb="9" eb="11">
      <t>ギジュツ</t>
    </rPh>
    <phoneticPr fontId="5"/>
  </si>
  <si>
    <t>設計費</t>
    <rPh sb="0" eb="3">
      <t>セッケイヒ</t>
    </rPh>
    <phoneticPr fontId="5"/>
  </si>
  <si>
    <t>火災報知設備改修設計業務</t>
    <rPh sb="0" eb="2">
      <t>カサイ</t>
    </rPh>
    <rPh sb="2" eb="4">
      <t>ホウチ</t>
    </rPh>
    <rPh sb="4" eb="6">
      <t>セツビ</t>
    </rPh>
    <rPh sb="6" eb="8">
      <t>カイシュウ</t>
    </rPh>
    <rPh sb="8" eb="10">
      <t>セッケイ</t>
    </rPh>
    <rPh sb="10" eb="12">
      <t>ギョウム</t>
    </rPh>
    <phoneticPr fontId="5"/>
  </si>
  <si>
    <t>E.職員</t>
    <rPh sb="2" eb="4">
      <t>ショクイン</t>
    </rPh>
    <phoneticPr fontId="5"/>
  </si>
  <si>
    <t>株式会社イートラスト埼玉</t>
    <rPh sb="0" eb="4">
      <t>カブシキガイシャ</t>
    </rPh>
    <rPh sb="10" eb="12">
      <t>サイタマ</t>
    </rPh>
    <phoneticPr fontId="5"/>
  </si>
  <si>
    <t>株式会社平野工務店</t>
    <rPh sb="0" eb="4">
      <t>カブシキガイシャ</t>
    </rPh>
    <rPh sb="4" eb="6">
      <t>ヒラノ</t>
    </rPh>
    <rPh sb="6" eb="9">
      <t>コウムテン</t>
    </rPh>
    <phoneticPr fontId="5"/>
  </si>
  <si>
    <t>株式会社エー・イー・デー</t>
    <rPh sb="0" eb="4">
      <t>カブシキガイシャ</t>
    </rPh>
    <phoneticPr fontId="5"/>
  </si>
  <si>
    <t>ヤマホ－ム株式会社</t>
    <rPh sb="5" eb="9">
      <t>カブシキガイシャ</t>
    </rPh>
    <phoneticPr fontId="5"/>
  </si>
  <si>
    <t>高橋建設株式会社</t>
  </si>
  <si>
    <t>フジテック株式会社　北日本支社　北海道支店</t>
  </si>
  <si>
    <t>新日本空調株式会社</t>
  </si>
  <si>
    <t>体育館天井改修工事</t>
  </si>
  <si>
    <t>別府重度障害者センター火災受信設備等更新工事</t>
  </si>
  <si>
    <t>ＰＴ訓練用自動車訓練室整備工事</t>
  </si>
  <si>
    <t>防音シールドルーム設置工事</t>
  </si>
  <si>
    <t>居室棟エレベーター制御装置等改修工事</t>
  </si>
  <si>
    <t>吸収式冷温水機ＡＬＡ―１２０Ｈオーバーホール</t>
  </si>
  <si>
    <t>株式会社　今吉機設</t>
  </si>
  <si>
    <t>（株）朝来野工務店</t>
  </si>
  <si>
    <t>向山装飾（株）</t>
  </si>
  <si>
    <t>株式会社　エステート白馬</t>
  </si>
  <si>
    <t>株式会社　協同システム設計</t>
  </si>
  <si>
    <t>橋電（株）</t>
  </si>
  <si>
    <t>ユーロフィン日本総研株式会社</t>
  </si>
  <si>
    <t>株式会社山下テクノス</t>
  </si>
  <si>
    <t>体育館入口及び倉庫等屋根改修工事</t>
  </si>
  <si>
    <t>西棟居室床板張替工事</t>
  </si>
  <si>
    <t>（有）伸栄管工</t>
  </si>
  <si>
    <t>男子トイレ改修工事</t>
  </si>
  <si>
    <t>ＰＴ訓練用自動車訓練室整備工事に係る施工設計業務</t>
  </si>
  <si>
    <t>東棟宿舎１階改修工事に係る施工設計業務</t>
  </si>
  <si>
    <t>自動火災報知・非常放送設備改修工事設計業務</t>
  </si>
  <si>
    <t>総合支援課自動ドア化工事</t>
  </si>
  <si>
    <t>アスベスト分析業務</t>
  </si>
  <si>
    <t>非常用自家発電機制御盤の更新等工事に伴う工事監理</t>
  </si>
  <si>
    <t>非常用自家発電機制御盤の更新等工事に伴う意図伝達業務</t>
  </si>
  <si>
    <t>個人</t>
    <rPh sb="0" eb="2">
      <t>コジン</t>
    </rPh>
    <phoneticPr fontId="5"/>
  </si>
  <si>
    <t>株式会社北日本技術コンサル</t>
    <rPh sb="0" eb="4">
      <t>カブシキガイシャ</t>
    </rPh>
    <rPh sb="4" eb="7">
      <t>キタニホン</t>
    </rPh>
    <rPh sb="7" eb="9">
      <t>ギジュツ</t>
    </rPh>
    <phoneticPr fontId="5"/>
  </si>
  <si>
    <t>株式会社トリ設備設計</t>
    <rPh sb="0" eb="4">
      <t>カブシキガイシャ</t>
    </rPh>
    <rPh sb="6" eb="8">
      <t>セツビ</t>
    </rPh>
    <rPh sb="8" eb="10">
      <t>セッケイ</t>
    </rPh>
    <phoneticPr fontId="5"/>
  </si>
  <si>
    <t>建築コンサルタント業務</t>
    <rPh sb="0" eb="2">
      <t>ケンチク</t>
    </rPh>
    <rPh sb="9" eb="11">
      <t>ギョウム</t>
    </rPh>
    <phoneticPr fontId="5"/>
  </si>
  <si>
    <t>株式会社北日本技術コンサル</t>
    <rPh sb="0" eb="9">
      <t>カブシキガイシャキタニホンギジュツ</t>
    </rPh>
    <phoneticPr fontId="5"/>
  </si>
  <si>
    <t>煙突改修設計業務</t>
    <rPh sb="0" eb="2">
      <t>エントツ</t>
    </rPh>
    <rPh sb="2" eb="4">
      <t>カイシュウ</t>
    </rPh>
    <rPh sb="4" eb="6">
      <t>セッケイ</t>
    </rPh>
    <rPh sb="6" eb="8">
      <t>ギョウム</t>
    </rPh>
    <phoneticPr fontId="5"/>
  </si>
  <si>
    <t>施工旅行</t>
    <rPh sb="0" eb="2">
      <t>セコウ</t>
    </rPh>
    <rPh sb="2" eb="4">
      <t>リョコウ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</si>
  <si>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</si>
  <si>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</si>
  <si>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</si>
  <si>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</si>
  <si>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</si>
  <si>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</si>
  <si>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</si>
  <si>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</si>
  <si>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</si>
  <si>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</si>
  <si>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</si>
  <si>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</si>
  <si>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</si>
  <si>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</si>
  <si>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</si>
  <si>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</si>
  <si>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</si>
  <si>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</si>
  <si>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</si>
  <si>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</si>
  <si>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</si>
  <si>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非常用自家発電機制御盤の更新等工事（完成払）</t>
    <rPh sb="18" eb="20">
      <t>カンセイ</t>
    </rPh>
    <rPh sb="20" eb="21">
      <t>バラ</t>
    </rPh>
    <phoneticPr fontId="5"/>
  </si>
  <si>
    <t>-</t>
    <phoneticPr fontId="5"/>
  </si>
  <si>
    <t>-</t>
    <phoneticPr fontId="5"/>
  </si>
  <si>
    <t>-</t>
    <phoneticPr fontId="5"/>
  </si>
  <si>
    <t>ニッタン株式会社さいたま支店</t>
    <phoneticPr fontId="5"/>
  </si>
  <si>
    <t>動物実験室に係る火災報知器データ作成</t>
    <phoneticPr fontId="5"/>
  </si>
  <si>
    <t>一部の工事で部材の確保に不測の期間がとられたことから、翌年度に繰り越したものの、その他の工事については順調に竣工した。</t>
    <rPh sb="0" eb="2">
      <t>イチブ</t>
    </rPh>
    <rPh sb="3" eb="5">
      <t>コウジ</t>
    </rPh>
    <rPh sb="6" eb="8">
      <t>ブザイ</t>
    </rPh>
    <rPh sb="9" eb="11">
      <t>カクホ</t>
    </rPh>
    <rPh sb="12" eb="14">
      <t>フソク</t>
    </rPh>
    <rPh sb="15" eb="17">
      <t>キカン</t>
    </rPh>
    <rPh sb="27" eb="30">
      <t>ヨクネンド</t>
    </rPh>
    <rPh sb="31" eb="32">
      <t>ク</t>
    </rPh>
    <rPh sb="33" eb="34">
      <t>コ</t>
    </rPh>
    <rPh sb="42" eb="43">
      <t>タ</t>
    </rPh>
    <rPh sb="44" eb="46">
      <t>コウジ</t>
    </rPh>
    <rPh sb="51" eb="53">
      <t>ジュンチョウ</t>
    </rPh>
    <rPh sb="54" eb="56">
      <t>シュンコウ</t>
    </rPh>
    <phoneticPr fontId="5"/>
  </si>
  <si>
    <t>△</t>
  </si>
  <si>
    <t>一部の工事は翌年度に繰り越したものの、その他の工事は見込みどおり施工しており妥当である。</t>
    <rPh sb="0" eb="2">
      <t>イチブ</t>
    </rPh>
    <rPh sb="3" eb="5">
      <t>コウジ</t>
    </rPh>
    <rPh sb="6" eb="9">
      <t>ヨクネンド</t>
    </rPh>
    <rPh sb="10" eb="11">
      <t>ク</t>
    </rPh>
    <rPh sb="12" eb="13">
      <t>コ</t>
    </rPh>
    <rPh sb="21" eb="22">
      <t>タ</t>
    </rPh>
    <rPh sb="23" eb="25">
      <t>コウジ</t>
    </rPh>
    <rPh sb="26" eb="28">
      <t>ミコ</t>
    </rPh>
    <rPh sb="32" eb="34">
      <t>セコウ</t>
    </rPh>
    <rPh sb="38" eb="40">
      <t>ダトウ</t>
    </rPh>
    <phoneticPr fontId="5"/>
  </si>
  <si>
    <t>B.フジテック株式会社</t>
    <rPh sb="7" eb="11">
      <t>カブシキガイシャ</t>
    </rPh>
    <phoneticPr fontId="5"/>
  </si>
  <si>
    <t>居室棟エレベーター制御装置等改修工事</t>
    <phoneticPr fontId="5"/>
  </si>
  <si>
    <t>-</t>
    <phoneticPr fontId="5"/>
  </si>
  <si>
    <t>-</t>
    <phoneticPr fontId="5"/>
  </si>
  <si>
    <t>施工監督に伴う旅行</t>
    <rPh sb="0" eb="2">
      <t>セコウ</t>
    </rPh>
    <rPh sb="2" eb="4">
      <t>カントク</t>
    </rPh>
    <rPh sb="5" eb="6">
      <t>トモナ</t>
    </rPh>
    <rPh sb="7" eb="9">
      <t>リョコウ</t>
    </rPh>
    <phoneticPr fontId="5"/>
  </si>
  <si>
    <t>会計法令に則り、競争入札を実施したが、１者応札となったものがある。長めの公告期間を設定し、関係業者への積極的な声かけを行うことで競争参加促進する方針である。
エレベーター制御装置については、メーカーでしか改修ができないことから、やむを得ず競争性のないものとして随意契約とした。</t>
    <rPh sb="0" eb="2">
      <t>カイケイ</t>
    </rPh>
    <rPh sb="2" eb="4">
      <t>ホウレイ</t>
    </rPh>
    <rPh sb="5" eb="6">
      <t>ノリ</t>
    </rPh>
    <rPh sb="8" eb="10">
      <t>キョウソウ</t>
    </rPh>
    <rPh sb="10" eb="12">
      <t>ニュウサツ</t>
    </rPh>
    <rPh sb="13" eb="15">
      <t>ジッシ</t>
    </rPh>
    <rPh sb="20" eb="21">
      <t>シャ</t>
    </rPh>
    <rPh sb="21" eb="23">
      <t>オウサツ</t>
    </rPh>
    <rPh sb="33" eb="34">
      <t>ナガ</t>
    </rPh>
    <rPh sb="36" eb="38">
      <t>コウコク</t>
    </rPh>
    <rPh sb="38" eb="40">
      <t>キカン</t>
    </rPh>
    <rPh sb="41" eb="43">
      <t>セッテイ</t>
    </rPh>
    <rPh sb="45" eb="47">
      <t>カンケイ</t>
    </rPh>
    <rPh sb="47" eb="49">
      <t>ギョウシャ</t>
    </rPh>
    <rPh sb="51" eb="54">
      <t>セッキョクテキ</t>
    </rPh>
    <rPh sb="55" eb="56">
      <t>コエ</t>
    </rPh>
    <rPh sb="59" eb="60">
      <t>オコナ</t>
    </rPh>
    <rPh sb="64" eb="66">
      <t>キョウソウ</t>
    </rPh>
    <rPh sb="66" eb="68">
      <t>サンカ</t>
    </rPh>
    <rPh sb="68" eb="70">
      <t>ソクシン</t>
    </rPh>
    <rPh sb="72" eb="74">
      <t>ホウシン</t>
    </rPh>
    <rPh sb="85" eb="87">
      <t>セイギョ</t>
    </rPh>
    <rPh sb="87" eb="89">
      <t>ソウチ</t>
    </rPh>
    <rPh sb="102" eb="104">
      <t>カイシュウ</t>
    </rPh>
    <rPh sb="117" eb="118">
      <t>エ</t>
    </rPh>
    <rPh sb="119" eb="122">
      <t>キョウソウセイ</t>
    </rPh>
    <rPh sb="130" eb="132">
      <t>ズイイ</t>
    </rPh>
    <rPh sb="132" eb="134">
      <t>ケイヤク</t>
    </rPh>
    <phoneticPr fontId="5"/>
  </si>
  <si>
    <t>-</t>
    <phoneticPr fontId="5"/>
  </si>
  <si>
    <t>点検対象外</t>
    <rPh sb="0" eb="2">
      <t>テンケン</t>
    </rPh>
    <rPh sb="2" eb="5">
      <t>タイショウガイ</t>
    </rPh>
    <phoneticPr fontId="5"/>
  </si>
  <si>
    <t>139/4</t>
    <phoneticPr fontId="5"/>
  </si>
  <si>
    <t>157/11</t>
    <phoneticPr fontId="5"/>
  </si>
  <si>
    <t>236/5</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</si>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</sst>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149678</xdr:colOff>
      <xdr:row>748</xdr:row>
      <xdr:rowOff>312964</xdr:rowOff>
    </xdr:from>
    <xdr:to>
      <xdr:col>11</xdr:col>
      <xdr:colOff>149678</xdr:colOff>
      <xdr:row>765</xdr:row>
      <xdr:rowOff>67235</xdr:rowOff>
    </xdr:to>
    <xdr:cxnSp macro="">
      <xdr:nvCxnSpPr>
        <xdr:cNvPr id="8" name="直線コネクタ 7"/>
        <xdr:cNvCxnSpPr/>
      </xdr:nvCxnSpPr>
      <xdr:spPr>
        <a:xfrm>
          <a:off x="2368443" y="48173288"/>
          <a:ext cx="0" cy="660106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149678</xdr:colOff>
      <xdr:row>765</xdr:row>
      <xdr:rowOff>52917</xdr:rowOff>
    </xdr:from>
    <xdr:to>
      <xdr:col>13</xdr:col>
      <xdr:colOff>68115</xdr:colOff>
      <xdr:row>765</xdr:row>
      <xdr:rowOff>52917</xdr:rowOff>
    </xdr:to>
    <xdr:cxnSp macro="">
      <xdr:nvCxnSpPr>
        <xdr:cNvPr id="10" name="直線コネクタ 9"/>
        <xdr:cNvCxnSpPr/>
      </xdr:nvCxnSpPr>
      <xdr:spPr>
        <a:xfrm>
          <a:off x="2368443" y="54760035"/>
          <a:ext cx="32184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152362</xdr:colOff>
      <xdr:row>758</xdr:row>
      <xdr:rowOff>303058</xdr:rowOff>
    </xdr:from>
    <xdr:to>
      <xdr:col>13</xdr:col>
      <xdr:colOff>70799</xdr:colOff>
      <xdr:row>758</xdr:row>
      <xdr:rowOff>303058</xdr:rowOff>
    </xdr:to>
    <xdr:cxnSp macro="">
      <xdr:nvCxnSpPr>
        <xdr:cNvPr id="74" name="直線コネクタ 73"/>
        <xdr:cNvCxnSpPr/>
      </xdr:nvCxnSpPr>
      <xdr:spPr>
        <a:xfrm>
          <a:off x="2371127" y="52287146"/>
          <a:ext cx="32184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155043</xdr:colOff>
      <xdr:row>753</xdr:row>
      <xdr:rowOff>150195</xdr:rowOff>
    </xdr:from>
    <xdr:to>
      <xdr:col>13</xdr:col>
      <xdr:colOff>73480</xdr:colOff>
      <xdr:row>753</xdr:row>
      <xdr:rowOff>150195</xdr:rowOff>
    </xdr:to>
    <xdr:cxnSp macro="">
      <xdr:nvCxnSpPr>
        <xdr:cNvPr id="75" name="直線コネクタ 74"/>
        <xdr:cNvCxnSpPr/>
      </xdr:nvCxnSpPr>
      <xdr:spPr>
        <a:xfrm>
          <a:off x="2373808" y="49747430"/>
          <a:ext cx="32184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97959</xdr:colOff>
      <xdr:row>748</xdr:row>
      <xdr:rowOff>315687</xdr:rowOff>
    </xdr:from>
    <xdr:to>
      <xdr:col>32</xdr:col>
      <xdr:colOff>97959</xdr:colOff>
      <xdr:row>758</xdr:row>
      <xdr:rowOff>299357</xdr:rowOff>
    </xdr:to>
    <xdr:cxnSp macro="">
      <xdr:nvCxnSpPr>
        <xdr:cNvPr id="77" name="直線コネクタ 76"/>
        <xdr:cNvCxnSpPr/>
      </xdr:nvCxnSpPr>
      <xdr:spPr>
        <a:xfrm>
          <a:off x="6629388" y="48430544"/>
          <a:ext cx="0" cy="414745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100682</xdr:colOff>
      <xdr:row>758</xdr:row>
      <xdr:rowOff>291198</xdr:rowOff>
    </xdr:from>
    <xdr:to>
      <xdr:col>34</xdr:col>
      <xdr:colOff>19040</xdr:colOff>
      <xdr:row>758</xdr:row>
      <xdr:rowOff>291198</xdr:rowOff>
    </xdr:to>
    <xdr:cxnSp macro="">
      <xdr:nvCxnSpPr>
        <xdr:cNvPr id="79" name="直線コネクタ 78"/>
        <xdr:cNvCxnSpPr/>
      </xdr:nvCxnSpPr>
      <xdr:spPr>
        <a:xfrm>
          <a:off x="6632111" y="52569841"/>
          <a:ext cx="3265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103403</xdr:colOff>
      <xdr:row>753</xdr:row>
      <xdr:rowOff>130634</xdr:rowOff>
    </xdr:from>
    <xdr:to>
      <xdr:col>34</xdr:col>
      <xdr:colOff>21761</xdr:colOff>
      <xdr:row>753</xdr:row>
      <xdr:rowOff>130634</xdr:rowOff>
    </xdr:to>
    <xdr:cxnSp macro="">
      <xdr:nvCxnSpPr>
        <xdr:cNvPr id="80" name="直線コネクタ 79"/>
        <xdr:cNvCxnSpPr/>
      </xdr:nvCxnSpPr>
      <xdr:spPr>
        <a:xfrm>
          <a:off x="6634832" y="50014420"/>
          <a:ext cx="3265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110211</xdr:colOff>
      <xdr:row>742</xdr:row>
      <xdr:rowOff>0</xdr:rowOff>
    </xdr:from>
    <xdr:to>
      <xdr:col>35</xdr:col>
      <xdr:colOff>97490</xdr:colOff>
      <xdr:row>742</xdr:row>
      <xdr:rowOff>284342</xdr:rowOff>
    </xdr:to>
    <xdr:sp macro="" textlink="">
      <xdr:nvSpPr>
        <xdr:cNvPr id="37" name="正方形/長方形 36"/>
        <xdr:cNvSpPr/>
      </xdr:nvSpPr>
      <xdr:spPr>
        <a:xfrm>
          <a:off x="4284646" y="45885652"/>
          <a:ext cx="2770235"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１５６．６百万円</a:t>
          </a:r>
        </a:p>
      </xdr:txBody>
    </xdr:sp>
    <xdr:clientData/>
  </xdr:twoCellAnchor>
  <xdr:twoCellAnchor>
    <xdr:from>
      <xdr:col>18</xdr:col>
      <xdr:colOff>33131</xdr:colOff>
      <xdr:row>744</xdr:row>
      <xdr:rowOff>244938</xdr:rowOff>
    </xdr:from>
    <xdr:to>
      <xdr:col>38</xdr:col>
      <xdr:colOff>165653</xdr:colOff>
      <xdr:row>748</xdr:row>
      <xdr:rowOff>265044</xdr:rowOff>
    </xdr:to>
    <xdr:grpSp>
      <xdr:nvGrpSpPr>
        <xdr:cNvPr id="41" name="グループ化 9"/>
        <xdr:cNvGrpSpPr>
          <a:grpSpLocks/>
        </xdr:cNvGrpSpPr>
      </xdr:nvGrpSpPr>
      <xdr:grpSpPr bwMode="auto">
        <a:xfrm>
          <a:off x="3663837" y="46558850"/>
          <a:ext cx="4166640" cy="1409635"/>
          <a:chOff x="2324100" y="29117925"/>
          <a:chExt cx="5743575" cy="695325"/>
        </a:xfrm>
      </xdr:grpSpPr>
      <xdr:cxnSp macro="">
        <xdr:nvCxnSpPr>
          <xdr:cNvPr id="42" name="直線コネクタ 41"/>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a:off x="8067675" y="29117925"/>
            <a:ext cx="0" cy="6953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4152</xdr:colOff>
      <xdr:row>757</xdr:row>
      <xdr:rowOff>12315</xdr:rowOff>
    </xdr:from>
    <xdr:to>
      <xdr:col>27</xdr:col>
      <xdr:colOff>66870</xdr:colOff>
      <xdr:row>762</xdr:row>
      <xdr:rowOff>14156</xdr:rowOff>
    </xdr:to>
    <xdr:grpSp>
      <xdr:nvGrpSpPr>
        <xdr:cNvPr id="45" name="グループ化 2"/>
        <xdr:cNvGrpSpPr>
          <a:grpSpLocks/>
        </xdr:cNvGrpSpPr>
      </xdr:nvGrpSpPr>
      <xdr:grpSpPr bwMode="auto">
        <a:xfrm>
          <a:off x="2626328" y="51167168"/>
          <a:ext cx="2886601" cy="2388694"/>
          <a:chOff x="1428750" y="29060774"/>
          <a:chExt cx="2880179" cy="1437452"/>
        </a:xfrm>
      </xdr:grpSpPr>
      <xdr:sp macro="" textlink="">
        <xdr:nvSpPr>
          <xdr:cNvPr id="46" name="フローチャート: 処理 45"/>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Ｂ．民間９者</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２２．４百万円</a:t>
            </a:r>
            <a:endParaRPr lang="ja-JP" altLang="en-US" sz="900">
              <a:solidFill>
                <a:sysClr val="windowText" lastClr="000000"/>
              </a:solidFill>
              <a:latin typeface="+mj-ea"/>
              <a:ea typeface="+mj-ea"/>
            </a:endParaRPr>
          </a:p>
        </xdr:txBody>
      </xdr:sp>
      <xdr:sp macro="" textlink="">
        <xdr:nvSpPr>
          <xdr:cNvPr id="47" name="大かっこ 46"/>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センターの施設設備に必要な施工、施工監理、設計経費等</a:t>
            </a:r>
          </a:p>
        </xdr:txBody>
      </xdr:sp>
      <xdr:sp macro="" textlink="">
        <xdr:nvSpPr>
          <xdr:cNvPr id="48" name="フローチャート: 処理 47"/>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随意契約（少額）</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13</xdr:col>
      <xdr:colOff>989</xdr:colOff>
      <xdr:row>750</xdr:row>
      <xdr:rowOff>283685</xdr:rowOff>
    </xdr:from>
    <xdr:to>
      <xdr:col>27</xdr:col>
      <xdr:colOff>157715</xdr:colOff>
      <xdr:row>756</xdr:row>
      <xdr:rowOff>532767</xdr:rowOff>
    </xdr:to>
    <xdr:grpSp>
      <xdr:nvGrpSpPr>
        <xdr:cNvPr id="49" name="グループ化 1"/>
        <xdr:cNvGrpSpPr>
          <a:grpSpLocks/>
        </xdr:cNvGrpSpPr>
      </xdr:nvGrpSpPr>
      <xdr:grpSpPr bwMode="auto">
        <a:xfrm>
          <a:off x="2623165" y="48681891"/>
          <a:ext cx="2980609" cy="2333376"/>
          <a:chOff x="6321282" y="27832045"/>
          <a:chExt cx="2902368" cy="1428755"/>
        </a:xfrm>
      </xdr:grpSpPr>
      <xdr:sp macro="" textlink="">
        <xdr:nvSpPr>
          <xdr:cNvPr id="50" name="フローチャート: 処理 49"/>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Ａ．</a:t>
            </a:r>
            <a:r>
              <a:rPr lang="ja-JP" altLang="en-US" sz="900" b="0">
                <a:solidFill>
                  <a:schemeClr val="tx1"/>
                </a:solidFill>
                <a:effectLst/>
                <a:latin typeface="+mj-ea"/>
                <a:ea typeface="+mj-ea"/>
                <a:cs typeface="+mn-cs"/>
              </a:rPr>
              <a:t>民間１１者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１２１．６百万円</a:t>
            </a:r>
            <a:endParaRPr lang="ja-JP" altLang="en-US" sz="900" b="0">
              <a:solidFill>
                <a:schemeClr val="tx1"/>
              </a:solidFill>
              <a:latin typeface="+mj-ea"/>
              <a:ea typeface="+mj-ea"/>
            </a:endParaRPr>
          </a:p>
        </xdr:txBody>
      </xdr:sp>
      <xdr:sp macro="" textlink="">
        <xdr:nvSpPr>
          <xdr:cNvPr id="51" name="大かっこ 50"/>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52" name="フローチャート: 処理 51"/>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29</xdr:col>
      <xdr:colOff>147201</xdr:colOff>
      <xdr:row>745</xdr:row>
      <xdr:rowOff>277202</xdr:rowOff>
    </xdr:from>
    <xdr:to>
      <xdr:col>47</xdr:col>
      <xdr:colOff>192661</xdr:colOff>
      <xdr:row>746</xdr:row>
      <xdr:rowOff>200615</xdr:rowOff>
    </xdr:to>
    <xdr:sp macro="" textlink="">
      <xdr:nvSpPr>
        <xdr:cNvPr id="53" name="正方形/長方形 52"/>
        <xdr:cNvSpPr/>
      </xdr:nvSpPr>
      <xdr:spPr>
        <a:xfrm>
          <a:off x="6173928" y="47122884"/>
          <a:ext cx="3786188" cy="2697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北海道開発局・近畿地方整備局（国土交通省）　１２．５百万円</a:t>
          </a:r>
        </a:p>
      </xdr:txBody>
    </xdr:sp>
    <xdr:clientData/>
  </xdr:twoCellAnchor>
  <xdr:twoCellAnchor>
    <xdr:from>
      <xdr:col>31</xdr:col>
      <xdr:colOff>134358</xdr:colOff>
      <xdr:row>745</xdr:row>
      <xdr:rowOff>30939</xdr:rowOff>
    </xdr:from>
    <xdr:to>
      <xdr:col>45</xdr:col>
      <xdr:colOff>200788</xdr:colOff>
      <xdr:row>745</xdr:row>
      <xdr:rowOff>213157</xdr:rowOff>
    </xdr:to>
    <xdr:sp macro="" textlink="">
      <xdr:nvSpPr>
        <xdr:cNvPr id="55" name="フローチャート: 処理 54"/>
        <xdr:cNvSpPr/>
      </xdr:nvSpPr>
      <xdr:spPr bwMode="auto">
        <a:xfrm>
          <a:off x="6576722" y="46876621"/>
          <a:ext cx="2975884"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支出委任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30</xdr:col>
      <xdr:colOff>165356</xdr:colOff>
      <xdr:row>746</xdr:row>
      <xdr:rowOff>291216</xdr:rowOff>
    </xdr:from>
    <xdr:to>
      <xdr:col>46</xdr:col>
      <xdr:colOff>180704</xdr:colOff>
      <xdr:row>749</xdr:row>
      <xdr:rowOff>70372</xdr:rowOff>
    </xdr:to>
    <xdr:sp macro="" textlink="">
      <xdr:nvSpPr>
        <xdr:cNvPr id="56" name="大かっこ 55"/>
        <xdr:cNvSpPr/>
      </xdr:nvSpPr>
      <xdr:spPr>
        <a:xfrm>
          <a:off x="6399901" y="47483261"/>
          <a:ext cx="3340439" cy="81824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「官公庁施設の建設等に関する法律」に基づき、管内にあるさまざまな国の建物の整備や保全を行う。</a:t>
          </a:r>
        </a:p>
      </xdr:txBody>
    </xdr:sp>
    <xdr:clientData/>
  </xdr:twoCellAnchor>
  <xdr:twoCellAnchor>
    <xdr:from>
      <xdr:col>28</xdr:col>
      <xdr:colOff>99396</xdr:colOff>
      <xdr:row>742</xdr:row>
      <xdr:rowOff>270312</xdr:rowOff>
    </xdr:from>
    <xdr:to>
      <xdr:col>28</xdr:col>
      <xdr:colOff>99396</xdr:colOff>
      <xdr:row>744</xdr:row>
      <xdr:rowOff>248477</xdr:rowOff>
    </xdr:to>
    <xdr:cxnSp macro="">
      <xdr:nvCxnSpPr>
        <xdr:cNvPr id="57" name="直線コネクタ 56"/>
        <xdr:cNvCxnSpPr/>
      </xdr:nvCxnSpPr>
      <xdr:spPr>
        <a:xfrm>
          <a:off x="5665309" y="46155964"/>
          <a:ext cx="0" cy="6904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22628</xdr:colOff>
      <xdr:row>746</xdr:row>
      <xdr:rowOff>287903</xdr:rowOff>
    </xdr:from>
    <xdr:to>
      <xdr:col>26</xdr:col>
      <xdr:colOff>47501</xdr:colOff>
      <xdr:row>749</xdr:row>
      <xdr:rowOff>67059</xdr:rowOff>
    </xdr:to>
    <xdr:sp macro="" textlink="">
      <xdr:nvSpPr>
        <xdr:cNvPr id="40" name="大かっこ 39"/>
        <xdr:cNvSpPr/>
      </xdr:nvSpPr>
      <xdr:spPr>
        <a:xfrm>
          <a:off x="2100810" y="47479948"/>
          <a:ext cx="3349964" cy="81824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9</xdr:col>
      <xdr:colOff>7789</xdr:colOff>
      <xdr:row>745</xdr:row>
      <xdr:rowOff>277202</xdr:rowOff>
    </xdr:from>
    <xdr:to>
      <xdr:col>27</xdr:col>
      <xdr:colOff>62775</xdr:colOff>
      <xdr:row>746</xdr:row>
      <xdr:rowOff>200615</xdr:rowOff>
    </xdr:to>
    <xdr:sp macro="" textlink="">
      <xdr:nvSpPr>
        <xdr:cNvPr id="39" name="正方形/長方形 38"/>
        <xdr:cNvSpPr/>
      </xdr:nvSpPr>
      <xdr:spPr>
        <a:xfrm>
          <a:off x="1878153" y="47122884"/>
          <a:ext cx="3795713" cy="2697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１４４．１百万円</a:t>
          </a:r>
        </a:p>
      </xdr:txBody>
    </xdr:sp>
    <xdr:clientData/>
  </xdr:twoCellAnchor>
  <xdr:twoCellAnchor>
    <xdr:from>
      <xdr:col>11</xdr:col>
      <xdr:colOff>9443</xdr:colOff>
      <xdr:row>745</xdr:row>
      <xdr:rowOff>27626</xdr:rowOff>
    </xdr:from>
    <xdr:to>
      <xdr:col>25</xdr:col>
      <xdr:colOff>66347</xdr:colOff>
      <xdr:row>745</xdr:row>
      <xdr:rowOff>209844</xdr:rowOff>
    </xdr:to>
    <xdr:sp macro="" textlink="">
      <xdr:nvSpPr>
        <xdr:cNvPr id="54" name="フローチャート: 処理 53"/>
        <xdr:cNvSpPr/>
      </xdr:nvSpPr>
      <xdr:spPr bwMode="auto">
        <a:xfrm>
          <a:off x="2196052" y="46981735"/>
          <a:ext cx="2839860"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直轄</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21</xdr:col>
      <xdr:colOff>66141</xdr:colOff>
      <xdr:row>743</xdr:row>
      <xdr:rowOff>175512</xdr:rowOff>
    </xdr:from>
    <xdr:to>
      <xdr:col>35</xdr:col>
      <xdr:colOff>136234</xdr:colOff>
      <xdr:row>744</xdr:row>
      <xdr:rowOff>86376</xdr:rowOff>
    </xdr:to>
    <xdr:sp macro="" textlink="">
      <xdr:nvSpPr>
        <xdr:cNvPr id="38" name="大かっこ 37"/>
        <xdr:cNvSpPr/>
      </xdr:nvSpPr>
      <xdr:spPr bwMode="auto">
        <a:xfrm>
          <a:off x="4240576" y="46417316"/>
          <a:ext cx="2853049" cy="26701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12</xdr:col>
      <xdr:colOff>197965</xdr:colOff>
      <xdr:row>763</xdr:row>
      <xdr:rowOff>157888</xdr:rowOff>
    </xdr:from>
    <xdr:to>
      <xdr:col>27</xdr:col>
      <xdr:colOff>56576</xdr:colOff>
      <xdr:row>769</xdr:row>
      <xdr:rowOff>263734</xdr:rowOff>
    </xdr:to>
    <xdr:grpSp>
      <xdr:nvGrpSpPr>
        <xdr:cNvPr id="58" name="グループ化 2"/>
        <xdr:cNvGrpSpPr>
          <a:grpSpLocks/>
        </xdr:cNvGrpSpPr>
      </xdr:nvGrpSpPr>
      <xdr:grpSpPr bwMode="auto">
        <a:xfrm>
          <a:off x="2618436" y="54080594"/>
          <a:ext cx="2884199" cy="1988434"/>
          <a:chOff x="1428750" y="29300349"/>
          <a:chExt cx="2880179" cy="1197877"/>
        </a:xfrm>
      </xdr:grpSpPr>
      <xdr:sp macro="" textlink="">
        <xdr:nvSpPr>
          <xdr:cNvPr id="59" name="フローチャート: 処理 58"/>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Ｃ．その他</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０．１百万円</a:t>
            </a:r>
            <a:endParaRPr lang="ja-JP" altLang="en-US" sz="900">
              <a:solidFill>
                <a:sysClr val="windowText" lastClr="000000"/>
              </a:solidFill>
              <a:latin typeface="+mj-ea"/>
              <a:ea typeface="+mj-ea"/>
            </a:endParaRPr>
          </a:p>
        </xdr:txBody>
      </xdr:sp>
      <xdr:sp macro="" textlink="">
        <xdr:nvSpPr>
          <xdr:cNvPr id="60" name="大かっこ 59"/>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旅費</a:t>
            </a:r>
          </a:p>
        </xdr:txBody>
      </xdr:sp>
    </xdr:grpSp>
    <xdr:clientData/>
  </xdr:twoCellAnchor>
  <xdr:twoCellAnchor>
    <xdr:from>
      <xdr:col>33</xdr:col>
      <xdr:colOff>145122</xdr:colOff>
      <xdr:row>750</xdr:row>
      <xdr:rowOff>286995</xdr:rowOff>
    </xdr:from>
    <xdr:to>
      <xdr:col>48</xdr:col>
      <xdr:colOff>103065</xdr:colOff>
      <xdr:row>756</xdr:row>
      <xdr:rowOff>536077</xdr:rowOff>
    </xdr:to>
    <xdr:grpSp>
      <xdr:nvGrpSpPr>
        <xdr:cNvPr id="66" name="グループ化 1"/>
        <xdr:cNvGrpSpPr>
          <a:grpSpLocks/>
        </xdr:cNvGrpSpPr>
      </xdr:nvGrpSpPr>
      <xdr:grpSpPr bwMode="auto">
        <a:xfrm>
          <a:off x="6801416" y="48685201"/>
          <a:ext cx="2983531" cy="2333376"/>
          <a:chOff x="6321282" y="27832045"/>
          <a:chExt cx="2902368" cy="1428755"/>
        </a:xfrm>
      </xdr:grpSpPr>
      <xdr:sp macro="" textlink="">
        <xdr:nvSpPr>
          <xdr:cNvPr id="67" name="フローチャート: 処理 66"/>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Ｄ．</a:t>
            </a:r>
            <a:r>
              <a:rPr lang="ja-JP" altLang="en-US" sz="900" b="0">
                <a:solidFill>
                  <a:schemeClr val="tx1"/>
                </a:solidFill>
                <a:effectLst/>
                <a:latin typeface="+mj-ea"/>
                <a:ea typeface="+mj-ea"/>
                <a:cs typeface="+mn-cs"/>
              </a:rPr>
              <a:t>民間３者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１２．２百万円</a:t>
            </a:r>
            <a:endParaRPr lang="ja-JP" altLang="en-US" sz="900" b="0">
              <a:solidFill>
                <a:schemeClr val="tx1"/>
              </a:solidFill>
              <a:latin typeface="+mj-ea"/>
              <a:ea typeface="+mj-ea"/>
            </a:endParaRPr>
          </a:p>
        </xdr:txBody>
      </xdr:sp>
      <xdr:sp macro="" textlink="">
        <xdr:nvSpPr>
          <xdr:cNvPr id="68" name="大かっこ 67"/>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設計業務</a:t>
            </a:r>
          </a:p>
        </xdr:txBody>
      </xdr:sp>
      <xdr:sp macro="" textlink="">
        <xdr:nvSpPr>
          <xdr:cNvPr id="69" name="フローチャート: 処理 68"/>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指名競争契約（最低価格）等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33</xdr:col>
      <xdr:colOff>143313</xdr:colOff>
      <xdr:row>757</xdr:row>
      <xdr:rowOff>409324</xdr:rowOff>
    </xdr:from>
    <xdr:to>
      <xdr:col>48</xdr:col>
      <xdr:colOff>1924</xdr:colOff>
      <xdr:row>762</xdr:row>
      <xdr:rowOff>12505</xdr:rowOff>
    </xdr:to>
    <xdr:grpSp>
      <xdr:nvGrpSpPr>
        <xdr:cNvPr id="70" name="グループ化 2"/>
        <xdr:cNvGrpSpPr>
          <a:grpSpLocks/>
        </xdr:cNvGrpSpPr>
      </xdr:nvGrpSpPr>
      <xdr:grpSpPr bwMode="auto">
        <a:xfrm>
          <a:off x="6799607" y="51564177"/>
          <a:ext cx="2884199" cy="1990034"/>
          <a:chOff x="1428750" y="29300349"/>
          <a:chExt cx="2880179" cy="1197877"/>
        </a:xfrm>
      </xdr:grpSpPr>
      <xdr:sp macro="" textlink="">
        <xdr:nvSpPr>
          <xdr:cNvPr id="71" name="フローチャート: 処理 70"/>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chemeClr val="tx1"/>
                </a:solidFill>
                <a:effectLst/>
                <a:latin typeface="+mj-ea"/>
                <a:ea typeface="+mj-ea"/>
                <a:cs typeface="+mn-cs"/>
              </a:rPr>
              <a:t>Ｅ．その他</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０．３百万円</a:t>
            </a:r>
            <a:endParaRPr lang="ja-JP" altLang="en-US" sz="900">
              <a:solidFill>
                <a:schemeClr val="tx1"/>
              </a:solidFill>
              <a:latin typeface="+mj-ea"/>
              <a:ea typeface="+mj-ea"/>
            </a:endParaRPr>
          </a:p>
        </xdr:txBody>
      </xdr:sp>
      <xdr:sp macro="" textlink="">
        <xdr:nvSpPr>
          <xdr:cNvPr id="72" name="大かっこ 71"/>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旅費</a:t>
            </a:r>
          </a:p>
        </xdr:txBody>
      </xdr:sp>
    </xdr:grpSp>
    <xdr:clientData/>
  </xdr:twoCellAnchor>
  <xdr:twoCellAnchor>
    <xdr:from>
      <xdr:col>33</xdr:col>
      <xdr:colOff>142945</xdr:colOff>
      <xdr:row>757</xdr:row>
      <xdr:rowOff>15037</xdr:rowOff>
    </xdr:from>
    <xdr:to>
      <xdr:col>48</xdr:col>
      <xdr:colOff>1556</xdr:colOff>
      <xdr:row>757</xdr:row>
      <xdr:rowOff>380444</xdr:rowOff>
    </xdr:to>
    <xdr:sp macro="" textlink="">
      <xdr:nvSpPr>
        <xdr:cNvPr id="61" name="フローチャート: 処理 60"/>
        <xdr:cNvSpPr/>
      </xdr:nvSpPr>
      <xdr:spPr bwMode="auto">
        <a:xfrm>
          <a:off x="6878481" y="51626930"/>
          <a:ext cx="2920218"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事務費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12</xdr:col>
      <xdr:colOff>199774</xdr:colOff>
      <xdr:row>762</xdr:row>
      <xdr:rowOff>135904</xdr:rowOff>
    </xdr:from>
    <xdr:to>
      <xdr:col>27</xdr:col>
      <xdr:colOff>58385</xdr:colOff>
      <xdr:row>763</xdr:row>
      <xdr:rowOff>120311</xdr:rowOff>
    </xdr:to>
    <xdr:sp macro="" textlink="">
      <xdr:nvSpPr>
        <xdr:cNvPr id="73" name="フローチャート: 処理 72"/>
        <xdr:cNvSpPr/>
      </xdr:nvSpPr>
      <xdr:spPr bwMode="auto">
        <a:xfrm>
          <a:off x="2620245" y="53834492"/>
          <a:ext cx="2884199"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事務費</a:t>
          </a:r>
          <a:r>
            <a:rPr lang="en-US" altLang="ja-JP" sz="900" b="0" i="0" u="none" strike="noStrike">
              <a:solidFill>
                <a:sysClr val="windowText" lastClr="000000"/>
              </a:solidFill>
              <a:effectLst/>
              <a:latin typeface="+mn-ea"/>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9" zoomScale="85" zoomScaleNormal="75" zoomScaleSheetLayoutView="85" zoomScalePageLayoutView="85" workbookViewId="0">
      <selection activeCell="E1132" sqref="E11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928</v>
      </c>
      <c r="AT2" s="220"/>
      <c r="AU2" s="220"/>
      <c r="AV2" s="52" t="str">
        <f>IF(AW2="", "", "-")</f>
        <v/>
      </c>
      <c r="AW2" s="398"/>
      <c r="AX2" s="398"/>
    </row>
    <row r="3" spans="1:50" ht="21" customHeight="1" thickBot="1" x14ac:dyDescent="0.2">
      <c r="A3" s="529" t="s">
        <v>540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567</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186</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570</v>
      </c>
      <c r="AF5" s="723"/>
      <c r="AG5" s="723"/>
      <c r="AH5" s="723"/>
      <c r="AI5" s="723"/>
      <c r="AJ5" s="723"/>
      <c r="AK5" s="723"/>
      <c r="AL5" s="723"/>
      <c r="AM5" s="723"/>
      <c r="AN5" s="723"/>
      <c r="AO5" s="723"/>
      <c r="AP5" s="724"/>
      <c r="AQ5" s="725" t="s">
        <v>571</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572</v>
      </c>
      <c r="H7" s="836"/>
      <c r="I7" s="836"/>
      <c r="J7" s="836"/>
      <c r="K7" s="836"/>
      <c r="L7" s="836"/>
      <c r="M7" s="836"/>
      <c r="N7" s="836"/>
      <c r="O7" s="836"/>
      <c r="P7" s="836"/>
      <c r="Q7" s="836"/>
      <c r="R7" s="836"/>
      <c r="S7" s="836"/>
      <c r="T7" s="836"/>
      <c r="U7" s="836"/>
      <c r="V7" s="836"/>
      <c r="W7" s="836"/>
      <c r="X7" s="837"/>
      <c r="Y7" s="396" t="s">
        <v>512</v>
      </c>
      <c r="Z7" s="296"/>
      <c r="AA7" s="296"/>
      <c r="AB7" s="296"/>
      <c r="AC7" s="296"/>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378</v>
      </c>
      <c r="B8" s="833"/>
      <c r="C8" s="833"/>
      <c r="D8" s="833"/>
      <c r="E8" s="833"/>
      <c r="F8" s="834"/>
      <c r="G8" s="223" t="str">
        <f>入力規則等!A28</f>
        <v>障害者施策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75.95" customHeight="1" x14ac:dyDescent="0.15">
      <c r="A10" s="745" t="s">
        <v>30</v>
      </c>
      <c r="B10" s="746"/>
      <c r="C10" s="746"/>
      <c r="D10" s="746"/>
      <c r="E10" s="746"/>
      <c r="F10" s="746"/>
      <c r="G10" s="678" t="s">
        <v>575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直接実施、その他</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413</v>
      </c>
      <c r="Q13" s="109"/>
      <c r="R13" s="109"/>
      <c r="S13" s="109"/>
      <c r="T13" s="109"/>
      <c r="U13" s="109"/>
      <c r="V13" s="110"/>
      <c r="W13" s="108">
        <v>206</v>
      </c>
      <c r="X13" s="109"/>
      <c r="Y13" s="109"/>
      <c r="Z13" s="109"/>
      <c r="AA13" s="109"/>
      <c r="AB13" s="109"/>
      <c r="AC13" s="110"/>
      <c r="AD13" s="108">
        <v>156</v>
      </c>
      <c r="AE13" s="109"/>
      <c r="AF13" s="109"/>
      <c r="AG13" s="109"/>
      <c r="AH13" s="109"/>
      <c r="AI13" s="109"/>
      <c r="AJ13" s="110"/>
      <c r="AK13" s="108">
        <v>185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0"/>
      <c r="H14" s="751"/>
      <c r="I14" s="581" t="s">
        <v>8</v>
      </c>
      <c r="J14" s="635"/>
      <c r="K14" s="635"/>
      <c r="L14" s="635"/>
      <c r="M14" s="635"/>
      <c r="N14" s="635"/>
      <c r="O14" s="636"/>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578</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577</v>
      </c>
      <c r="Q15" s="109"/>
      <c r="R15" s="109"/>
      <c r="S15" s="109"/>
      <c r="T15" s="109"/>
      <c r="U15" s="109"/>
      <c r="V15" s="110"/>
      <c r="W15" s="108" t="s">
        <v>578</v>
      </c>
      <c r="X15" s="109"/>
      <c r="Y15" s="109"/>
      <c r="Z15" s="109"/>
      <c r="AA15" s="109"/>
      <c r="AB15" s="109"/>
      <c r="AC15" s="110"/>
      <c r="AD15" s="108">
        <v>60</v>
      </c>
      <c r="AE15" s="109"/>
      <c r="AF15" s="109"/>
      <c r="AG15" s="109"/>
      <c r="AH15" s="109"/>
      <c r="AI15" s="109"/>
      <c r="AJ15" s="110"/>
      <c r="AK15" s="108">
        <v>51</v>
      </c>
      <c r="AL15" s="109"/>
      <c r="AM15" s="109"/>
      <c r="AN15" s="109"/>
      <c r="AO15" s="109"/>
      <c r="AP15" s="109"/>
      <c r="AQ15" s="110"/>
      <c r="AR15" s="108" t="s">
        <v>577</v>
      </c>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577</v>
      </c>
      <c r="Q16" s="109"/>
      <c r="R16" s="109"/>
      <c r="S16" s="109"/>
      <c r="T16" s="109"/>
      <c r="U16" s="109"/>
      <c r="V16" s="110"/>
      <c r="W16" s="108">
        <v>-59</v>
      </c>
      <c r="X16" s="109"/>
      <c r="Y16" s="109"/>
      <c r="Z16" s="109"/>
      <c r="AA16" s="109"/>
      <c r="AB16" s="109"/>
      <c r="AC16" s="110"/>
      <c r="AD16" s="108">
        <v>-51</v>
      </c>
      <c r="AE16" s="109"/>
      <c r="AF16" s="109"/>
      <c r="AG16" s="109"/>
      <c r="AH16" s="109"/>
      <c r="AI16" s="109"/>
      <c r="AJ16" s="110"/>
      <c r="AK16" s="108" t="s">
        <v>577</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577</v>
      </c>
      <c r="Q17" s="109"/>
      <c r="R17" s="109"/>
      <c r="S17" s="109"/>
      <c r="T17" s="109"/>
      <c r="U17" s="109"/>
      <c r="V17" s="110"/>
      <c r="W17" s="108" t="s">
        <v>579</v>
      </c>
      <c r="X17" s="109"/>
      <c r="Y17" s="109"/>
      <c r="Z17" s="109"/>
      <c r="AA17" s="109"/>
      <c r="AB17" s="109"/>
      <c r="AC17" s="110"/>
      <c r="AD17" s="108" t="s">
        <v>577</v>
      </c>
      <c r="AE17" s="109"/>
      <c r="AF17" s="109"/>
      <c r="AG17" s="109"/>
      <c r="AH17" s="109"/>
      <c r="AI17" s="109"/>
      <c r="AJ17" s="110"/>
      <c r="AK17" s="108" t="s">
        <v>579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2"/>
      <c r="H18" s="753"/>
      <c r="I18" s="740" t="s">
        <v>20</v>
      </c>
      <c r="J18" s="741"/>
      <c r="K18" s="741"/>
      <c r="L18" s="741"/>
      <c r="M18" s="741"/>
      <c r="N18" s="741"/>
      <c r="O18" s="742"/>
      <c r="P18" s="114">
        <f>SUM(P13:V17)</f>
        <v>413</v>
      </c>
      <c r="Q18" s="115"/>
      <c r="R18" s="115"/>
      <c r="S18" s="115"/>
      <c r="T18" s="115"/>
      <c r="U18" s="115"/>
      <c r="V18" s="116"/>
      <c r="W18" s="114">
        <f>SUM(W13:AC17)</f>
        <v>147</v>
      </c>
      <c r="X18" s="115"/>
      <c r="Y18" s="115"/>
      <c r="Z18" s="115"/>
      <c r="AA18" s="115"/>
      <c r="AB18" s="115"/>
      <c r="AC18" s="116"/>
      <c r="AD18" s="114">
        <f>SUM(AD13:AJ17)</f>
        <v>165</v>
      </c>
      <c r="AE18" s="115"/>
      <c r="AF18" s="115"/>
      <c r="AG18" s="115"/>
      <c r="AH18" s="115"/>
      <c r="AI18" s="115"/>
      <c r="AJ18" s="116"/>
      <c r="AK18" s="114">
        <f>SUM(AK13:AQ17)</f>
        <v>236</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412</v>
      </c>
      <c r="Q19" s="109"/>
      <c r="R19" s="109"/>
      <c r="S19" s="109"/>
      <c r="T19" s="109"/>
      <c r="U19" s="109"/>
      <c r="V19" s="110"/>
      <c r="W19" s="108">
        <v>139</v>
      </c>
      <c r="X19" s="109"/>
      <c r="Y19" s="109"/>
      <c r="Z19" s="109"/>
      <c r="AA19" s="109"/>
      <c r="AB19" s="109"/>
      <c r="AC19" s="110"/>
      <c r="AD19" s="108">
        <v>157</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0.99757869249394671</v>
      </c>
      <c r="Q20" s="545"/>
      <c r="R20" s="545"/>
      <c r="S20" s="545"/>
      <c r="T20" s="545"/>
      <c r="U20" s="545"/>
      <c r="V20" s="545"/>
      <c r="W20" s="545">
        <f t="shared" ref="W20" si="0">IF(W18=0, "-", SUM(W19)/W18)</f>
        <v>0.94557823129251706</v>
      </c>
      <c r="X20" s="545"/>
      <c r="Y20" s="545"/>
      <c r="Z20" s="545"/>
      <c r="AA20" s="545"/>
      <c r="AB20" s="545"/>
      <c r="AC20" s="545"/>
      <c r="AD20" s="545">
        <f t="shared" ref="AD20" si="1">IF(AD18=0, "-", SUM(AD19)/AD18)</f>
        <v>0.95151515151515154</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475</v>
      </c>
      <c r="H21" s="933"/>
      <c r="I21" s="933"/>
      <c r="J21" s="933"/>
      <c r="K21" s="933"/>
      <c r="L21" s="933"/>
      <c r="M21" s="933"/>
      <c r="N21" s="933"/>
      <c r="O21" s="933"/>
      <c r="P21" s="545">
        <f>IF(P19=0, "-", SUM(P19)/SUM(P13,P14))</f>
        <v>0.99757869249394671</v>
      </c>
      <c r="Q21" s="545"/>
      <c r="R21" s="545"/>
      <c r="S21" s="545"/>
      <c r="T21" s="545"/>
      <c r="U21" s="545"/>
      <c r="V21" s="545"/>
      <c r="W21" s="545">
        <f t="shared" ref="W21" si="2">IF(W19=0, "-", SUM(W19)/SUM(W13,W14))</f>
        <v>0.67475728155339809</v>
      </c>
      <c r="X21" s="545"/>
      <c r="Y21" s="545"/>
      <c r="Z21" s="545"/>
      <c r="AA21" s="545"/>
      <c r="AB21" s="545"/>
      <c r="AC21" s="545"/>
      <c r="AD21" s="545">
        <f t="shared" ref="AD21" si="3">IF(AD19=0, "-", SUM(AD19)/SUM(AD13,AD14))</f>
        <v>1.0064102564102564</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167.5</v>
      </c>
      <c r="Q23" s="106"/>
      <c r="R23" s="106"/>
      <c r="S23" s="106"/>
      <c r="T23" s="106"/>
      <c r="U23" s="106"/>
      <c r="V23" s="107"/>
      <c r="W23" s="105" t="s">
        <v>702</v>
      </c>
      <c r="X23" s="106"/>
      <c r="Y23" s="106"/>
      <c r="Z23" s="106"/>
      <c r="AA23" s="106"/>
      <c r="AB23" s="106"/>
      <c r="AC23" s="107"/>
      <c r="AD23" s="209" t="s">
        <v>583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16.8</v>
      </c>
      <c r="Q24" s="109"/>
      <c r="R24" s="109"/>
      <c r="S24" s="109"/>
      <c r="T24" s="109"/>
      <c r="U24" s="109"/>
      <c r="V24" s="110"/>
      <c r="W24" s="108" t="s">
        <v>702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0.8</v>
      </c>
      <c r="Q25" s="109"/>
      <c r="R25" s="109"/>
      <c r="S25" s="109"/>
      <c r="T25" s="109"/>
      <c r="U25" s="109"/>
      <c r="V25" s="110"/>
      <c r="W25" s="108" t="s">
        <v>702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-0.10000000000002274</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185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470</v>
      </c>
      <c r="B30" s="516"/>
      <c r="C30" s="516"/>
      <c r="D30" s="516"/>
      <c r="E30" s="516"/>
      <c r="F30" s="517"/>
      <c r="G30" s="653"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532</v>
      </c>
      <c r="AF30" s="388"/>
      <c r="AG30" s="388"/>
      <c r="AH30" s="389"/>
      <c r="AI30" s="387" t="s">
        <v>529</v>
      </c>
      <c r="AJ30" s="388"/>
      <c r="AK30" s="388"/>
      <c r="AL30" s="389"/>
      <c r="AM30" s="390" t="s">
        <v>524</v>
      </c>
      <c r="AN30" s="390"/>
      <c r="AO30" s="390"/>
      <c r="AP30" s="387"/>
      <c r="AQ30" s="644" t="s">
        <v>354</v>
      </c>
      <c r="AR30" s="645"/>
      <c r="AS30" s="645"/>
      <c r="AT30" s="646"/>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7" t="s">
        <v>666</v>
      </c>
      <c r="AR31" s="136"/>
      <c r="AS31" s="137" t="s">
        <v>355</v>
      </c>
      <c r="AT31" s="172"/>
      <c r="AU31" s="271">
        <v>31</v>
      </c>
      <c r="AV31" s="271"/>
      <c r="AW31" s="380" t="s">
        <v>300</v>
      </c>
      <c r="AX31" s="381"/>
    </row>
    <row r="32" spans="1:50" ht="23.25" customHeight="1" x14ac:dyDescent="0.15">
      <c r="A32" s="521"/>
      <c r="B32" s="519"/>
      <c r="C32" s="519"/>
      <c r="D32" s="519"/>
      <c r="E32" s="519"/>
      <c r="F32" s="520"/>
      <c r="G32" s="546" t="s">
        <v>584</v>
      </c>
      <c r="H32" s="547"/>
      <c r="I32" s="547"/>
      <c r="J32" s="547"/>
      <c r="K32" s="547"/>
      <c r="L32" s="547"/>
      <c r="M32" s="547"/>
      <c r="N32" s="547"/>
      <c r="O32" s="548"/>
      <c r="P32" s="161" t="s">
        <v>585</v>
      </c>
      <c r="Q32" s="161"/>
      <c r="R32" s="161"/>
      <c r="S32" s="161"/>
      <c r="T32" s="161"/>
      <c r="U32" s="161"/>
      <c r="V32" s="161"/>
      <c r="W32" s="161"/>
      <c r="X32" s="231"/>
      <c r="Y32" s="339" t="s">
        <v>12</v>
      </c>
      <c r="Z32" s="555"/>
      <c r="AA32" s="556"/>
      <c r="AB32" s="557" t="s">
        <v>14</v>
      </c>
      <c r="AC32" s="557"/>
      <c r="AD32" s="557"/>
      <c r="AE32" s="365">
        <v>100</v>
      </c>
      <c r="AF32" s="366"/>
      <c r="AG32" s="366"/>
      <c r="AH32" s="366"/>
      <c r="AI32" s="365">
        <v>70</v>
      </c>
      <c r="AJ32" s="366"/>
      <c r="AK32" s="366"/>
      <c r="AL32" s="366"/>
      <c r="AM32" s="365">
        <v>89</v>
      </c>
      <c r="AN32" s="366"/>
      <c r="AO32" s="366"/>
      <c r="AP32" s="366"/>
      <c r="AQ32" s="111" t="s">
        <v>666</v>
      </c>
      <c r="AR32" s="112"/>
      <c r="AS32" s="112"/>
      <c r="AT32" s="113"/>
      <c r="AU32" s="366" t="s">
        <v>674</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673</v>
      </c>
      <c r="AC33" s="528"/>
      <c r="AD33" s="528"/>
      <c r="AE33" s="365">
        <v>100</v>
      </c>
      <c r="AF33" s="366"/>
      <c r="AG33" s="366"/>
      <c r="AH33" s="366"/>
      <c r="AI33" s="365">
        <v>100</v>
      </c>
      <c r="AJ33" s="366"/>
      <c r="AK33" s="366"/>
      <c r="AL33" s="366"/>
      <c r="AM33" s="365">
        <v>100</v>
      </c>
      <c r="AN33" s="366"/>
      <c r="AO33" s="366"/>
      <c r="AP33" s="366"/>
      <c r="AQ33" s="111" t="s">
        <v>667</v>
      </c>
      <c r="AR33" s="112"/>
      <c r="AS33" s="112"/>
      <c r="AT33" s="113"/>
      <c r="AU33" s="366">
        <v>100</v>
      </c>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5">
        <v>100</v>
      </c>
      <c r="AF34" s="366"/>
      <c r="AG34" s="366"/>
      <c r="AH34" s="366"/>
      <c r="AI34" s="365">
        <v>70</v>
      </c>
      <c r="AJ34" s="366"/>
      <c r="AK34" s="366"/>
      <c r="AL34" s="366"/>
      <c r="AM34" s="365">
        <v>89</v>
      </c>
      <c r="AN34" s="366"/>
      <c r="AO34" s="366"/>
      <c r="AP34" s="366"/>
      <c r="AQ34" s="111" t="s">
        <v>667</v>
      </c>
      <c r="AR34" s="112"/>
      <c r="AS34" s="112"/>
      <c r="AT34" s="113"/>
      <c r="AU34" s="366" t="s">
        <v>675</v>
      </c>
      <c r="AV34" s="366"/>
      <c r="AW34" s="366"/>
      <c r="AX34" s="368"/>
    </row>
    <row r="35" spans="1:50" ht="23.25" customHeight="1" x14ac:dyDescent="0.15">
      <c r="A35" s="903" t="s">
        <v>502</v>
      </c>
      <c r="B35" s="904"/>
      <c r="C35" s="904"/>
      <c r="D35" s="904"/>
      <c r="E35" s="904"/>
      <c r="F35" s="905"/>
      <c r="G35" s="909" t="s">
        <v>586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7" t="s">
        <v>470</v>
      </c>
      <c r="B37" s="648"/>
      <c r="C37" s="648"/>
      <c r="D37" s="648"/>
      <c r="E37" s="648"/>
      <c r="F37" s="649"/>
      <c r="G37" s="571" t="s">
        <v>265</v>
      </c>
      <c r="H37" s="382"/>
      <c r="I37" s="382"/>
      <c r="J37" s="382"/>
      <c r="K37" s="382"/>
      <c r="L37" s="382"/>
      <c r="M37" s="382"/>
      <c r="N37" s="382"/>
      <c r="O37" s="572"/>
      <c r="P37" s="637" t="s">
        <v>59</v>
      </c>
      <c r="Q37" s="382"/>
      <c r="R37" s="382"/>
      <c r="S37" s="382"/>
      <c r="T37" s="382"/>
      <c r="U37" s="382"/>
      <c r="V37" s="382"/>
      <c r="W37" s="382"/>
      <c r="X37" s="572"/>
      <c r="Y37" s="638"/>
      <c r="Z37" s="639"/>
      <c r="AA37" s="640"/>
      <c r="AB37" s="369" t="s">
        <v>11</v>
      </c>
      <c r="AC37" s="370"/>
      <c r="AD37" s="371"/>
      <c r="AE37" s="369" t="s">
        <v>532</v>
      </c>
      <c r="AF37" s="370"/>
      <c r="AG37" s="370"/>
      <c r="AH37" s="371"/>
      <c r="AI37" s="369" t="s">
        <v>529</v>
      </c>
      <c r="AJ37" s="370"/>
      <c r="AK37" s="370"/>
      <c r="AL37" s="371"/>
      <c r="AM37" s="376" t="s">
        <v>524</v>
      </c>
      <c r="AN37" s="376"/>
      <c r="AO37" s="376"/>
      <c r="AP37" s="369"/>
      <c r="AQ37" s="267" t="s">
        <v>354</v>
      </c>
      <c r="AR37" s="268"/>
      <c r="AS37" s="268"/>
      <c r="AT37" s="269"/>
      <c r="AU37" s="382" t="s">
        <v>253</v>
      </c>
      <c r="AV37" s="382"/>
      <c r="AW37" s="382"/>
      <c r="AX37" s="383"/>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7" t="s">
        <v>666</v>
      </c>
      <c r="AR38" s="136"/>
      <c r="AS38" s="137" t="s">
        <v>355</v>
      </c>
      <c r="AT38" s="172"/>
      <c r="AU38" s="271">
        <v>31</v>
      </c>
      <c r="AV38" s="271"/>
      <c r="AW38" s="380" t="s">
        <v>300</v>
      </c>
      <c r="AX38" s="381"/>
    </row>
    <row r="39" spans="1:50" ht="23.25" customHeight="1" x14ac:dyDescent="0.15">
      <c r="A39" s="521"/>
      <c r="B39" s="519"/>
      <c r="C39" s="519"/>
      <c r="D39" s="519"/>
      <c r="E39" s="519"/>
      <c r="F39" s="520"/>
      <c r="G39" s="546" t="s">
        <v>587</v>
      </c>
      <c r="H39" s="547"/>
      <c r="I39" s="547"/>
      <c r="J39" s="547"/>
      <c r="K39" s="547"/>
      <c r="L39" s="547"/>
      <c r="M39" s="547"/>
      <c r="N39" s="547"/>
      <c r="O39" s="548"/>
      <c r="P39" s="161" t="s">
        <v>588</v>
      </c>
      <c r="Q39" s="161"/>
      <c r="R39" s="161"/>
      <c r="S39" s="161"/>
      <c r="T39" s="161"/>
      <c r="U39" s="161"/>
      <c r="V39" s="161"/>
      <c r="W39" s="161"/>
      <c r="X39" s="231"/>
      <c r="Y39" s="339" t="s">
        <v>12</v>
      </c>
      <c r="Z39" s="555"/>
      <c r="AA39" s="556"/>
      <c r="AB39" s="557" t="s">
        <v>590</v>
      </c>
      <c r="AC39" s="557"/>
      <c r="AD39" s="557"/>
      <c r="AE39" s="365">
        <v>2</v>
      </c>
      <c r="AF39" s="366"/>
      <c r="AG39" s="366"/>
      <c r="AH39" s="366"/>
      <c r="AI39" s="365">
        <v>4</v>
      </c>
      <c r="AJ39" s="366"/>
      <c r="AK39" s="366"/>
      <c r="AL39" s="366"/>
      <c r="AM39" s="365">
        <v>11</v>
      </c>
      <c r="AN39" s="366"/>
      <c r="AO39" s="366"/>
      <c r="AP39" s="366"/>
      <c r="AQ39" s="111" t="s">
        <v>666</v>
      </c>
      <c r="AR39" s="112"/>
      <c r="AS39" s="112"/>
      <c r="AT39" s="113"/>
      <c r="AU39" s="366" t="s">
        <v>666</v>
      </c>
      <c r="AV39" s="366"/>
      <c r="AW39" s="366"/>
      <c r="AX39" s="368"/>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590</v>
      </c>
      <c r="AC40" s="528"/>
      <c r="AD40" s="528"/>
      <c r="AE40" s="365">
        <v>2</v>
      </c>
      <c r="AF40" s="366"/>
      <c r="AG40" s="366"/>
      <c r="AH40" s="366"/>
      <c r="AI40" s="365">
        <v>5</v>
      </c>
      <c r="AJ40" s="366"/>
      <c r="AK40" s="366"/>
      <c r="AL40" s="366"/>
      <c r="AM40" s="365">
        <v>12</v>
      </c>
      <c r="AN40" s="366"/>
      <c r="AO40" s="366"/>
      <c r="AP40" s="366"/>
      <c r="AQ40" s="111" t="s">
        <v>676</v>
      </c>
      <c r="AR40" s="112"/>
      <c r="AS40" s="112"/>
      <c r="AT40" s="113"/>
      <c r="AU40" s="366">
        <v>5</v>
      </c>
      <c r="AV40" s="366"/>
      <c r="AW40" s="366"/>
      <c r="AX40" s="368"/>
    </row>
    <row r="41" spans="1:50" ht="23.25"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5">
        <v>100</v>
      </c>
      <c r="AF41" s="366"/>
      <c r="AG41" s="366"/>
      <c r="AH41" s="366"/>
      <c r="AI41" s="365">
        <v>80</v>
      </c>
      <c r="AJ41" s="366"/>
      <c r="AK41" s="366"/>
      <c r="AL41" s="366"/>
      <c r="AM41" s="365">
        <v>92</v>
      </c>
      <c r="AN41" s="366"/>
      <c r="AO41" s="366"/>
      <c r="AP41" s="366"/>
      <c r="AQ41" s="111" t="s">
        <v>666</v>
      </c>
      <c r="AR41" s="112"/>
      <c r="AS41" s="112"/>
      <c r="AT41" s="113"/>
      <c r="AU41" s="366" t="s">
        <v>666</v>
      </c>
      <c r="AV41" s="366"/>
      <c r="AW41" s="366"/>
      <c r="AX41" s="368"/>
    </row>
    <row r="42" spans="1:50" ht="23.25" customHeight="1" x14ac:dyDescent="0.15">
      <c r="A42" s="903" t="s">
        <v>502</v>
      </c>
      <c r="B42" s="904"/>
      <c r="C42" s="904"/>
      <c r="D42" s="904"/>
      <c r="E42" s="904"/>
      <c r="F42" s="905"/>
      <c r="G42" s="909" t="s">
        <v>589</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470</v>
      </c>
      <c r="B44" s="648"/>
      <c r="C44" s="648"/>
      <c r="D44" s="648"/>
      <c r="E44" s="648"/>
      <c r="F44" s="649"/>
      <c r="G44" s="571" t="s">
        <v>265</v>
      </c>
      <c r="H44" s="382"/>
      <c r="I44" s="382"/>
      <c r="J44" s="382"/>
      <c r="K44" s="382"/>
      <c r="L44" s="382"/>
      <c r="M44" s="382"/>
      <c r="N44" s="382"/>
      <c r="O44" s="572"/>
      <c r="P44" s="637" t="s">
        <v>59</v>
      </c>
      <c r="Q44" s="382"/>
      <c r="R44" s="382"/>
      <c r="S44" s="382"/>
      <c r="T44" s="382"/>
      <c r="U44" s="382"/>
      <c r="V44" s="382"/>
      <c r="W44" s="382"/>
      <c r="X44" s="572"/>
      <c r="Y44" s="638"/>
      <c r="Z44" s="639"/>
      <c r="AA44" s="640"/>
      <c r="AB44" s="369" t="s">
        <v>11</v>
      </c>
      <c r="AC44" s="370"/>
      <c r="AD44" s="371"/>
      <c r="AE44" s="369" t="s">
        <v>532</v>
      </c>
      <c r="AF44" s="370"/>
      <c r="AG44" s="370"/>
      <c r="AH44" s="371"/>
      <c r="AI44" s="369" t="s">
        <v>529</v>
      </c>
      <c r="AJ44" s="370"/>
      <c r="AK44" s="370"/>
      <c r="AL44" s="371"/>
      <c r="AM44" s="376" t="s">
        <v>524</v>
      </c>
      <c r="AN44" s="376"/>
      <c r="AO44" s="376"/>
      <c r="AP44" s="369"/>
      <c r="AQ44" s="267" t="s">
        <v>354</v>
      </c>
      <c r="AR44" s="268"/>
      <c r="AS44" s="268"/>
      <c r="AT44" s="269"/>
      <c r="AU44" s="382" t="s">
        <v>253</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9" t="s">
        <v>12</v>
      </c>
      <c r="Z46" s="555"/>
      <c r="AA46" s="556"/>
      <c r="AB46" s="557"/>
      <c r="AC46" s="557"/>
      <c r="AD46" s="55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470</v>
      </c>
      <c r="B51" s="519"/>
      <c r="C51" s="519"/>
      <c r="D51" s="519"/>
      <c r="E51" s="519"/>
      <c r="F51" s="520"/>
      <c r="G51" s="571" t="s">
        <v>265</v>
      </c>
      <c r="H51" s="382"/>
      <c r="I51" s="382"/>
      <c r="J51" s="382"/>
      <c r="K51" s="382"/>
      <c r="L51" s="382"/>
      <c r="M51" s="382"/>
      <c r="N51" s="382"/>
      <c r="O51" s="572"/>
      <c r="P51" s="637" t="s">
        <v>59</v>
      </c>
      <c r="Q51" s="382"/>
      <c r="R51" s="382"/>
      <c r="S51" s="382"/>
      <c r="T51" s="382"/>
      <c r="U51" s="382"/>
      <c r="V51" s="382"/>
      <c r="W51" s="382"/>
      <c r="X51" s="572"/>
      <c r="Y51" s="638"/>
      <c r="Z51" s="639"/>
      <c r="AA51" s="640"/>
      <c r="AB51" s="369" t="s">
        <v>11</v>
      </c>
      <c r="AC51" s="370"/>
      <c r="AD51" s="371"/>
      <c r="AE51" s="369" t="s">
        <v>532</v>
      </c>
      <c r="AF51" s="370"/>
      <c r="AG51" s="370"/>
      <c r="AH51" s="371"/>
      <c r="AI51" s="369" t="s">
        <v>529</v>
      </c>
      <c r="AJ51" s="370"/>
      <c r="AK51" s="370"/>
      <c r="AL51" s="371"/>
      <c r="AM51" s="376" t="s">
        <v>525</v>
      </c>
      <c r="AN51" s="376"/>
      <c r="AO51" s="376"/>
      <c r="AP51" s="369"/>
      <c r="AQ51" s="267" t="s">
        <v>354</v>
      </c>
      <c r="AR51" s="268"/>
      <c r="AS51" s="268"/>
      <c r="AT51" s="269"/>
      <c r="AU51" s="378" t="s">
        <v>253</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9" t="s">
        <v>12</v>
      </c>
      <c r="Z53" s="555"/>
      <c r="AA53" s="556"/>
      <c r="AB53" s="557"/>
      <c r="AC53" s="557"/>
      <c r="AD53" s="55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470</v>
      </c>
      <c r="B58" s="519"/>
      <c r="C58" s="519"/>
      <c r="D58" s="519"/>
      <c r="E58" s="519"/>
      <c r="F58" s="520"/>
      <c r="G58" s="571" t="s">
        <v>265</v>
      </c>
      <c r="H58" s="382"/>
      <c r="I58" s="382"/>
      <c r="J58" s="382"/>
      <c r="K58" s="382"/>
      <c r="L58" s="382"/>
      <c r="M58" s="382"/>
      <c r="N58" s="382"/>
      <c r="O58" s="572"/>
      <c r="P58" s="637" t="s">
        <v>59</v>
      </c>
      <c r="Q58" s="382"/>
      <c r="R58" s="382"/>
      <c r="S58" s="382"/>
      <c r="T58" s="382"/>
      <c r="U58" s="382"/>
      <c r="V58" s="382"/>
      <c r="W58" s="382"/>
      <c r="X58" s="572"/>
      <c r="Y58" s="638"/>
      <c r="Z58" s="639"/>
      <c r="AA58" s="640"/>
      <c r="AB58" s="369" t="s">
        <v>11</v>
      </c>
      <c r="AC58" s="370"/>
      <c r="AD58" s="371"/>
      <c r="AE58" s="369" t="s">
        <v>533</v>
      </c>
      <c r="AF58" s="370"/>
      <c r="AG58" s="370"/>
      <c r="AH58" s="371"/>
      <c r="AI58" s="369" t="s">
        <v>529</v>
      </c>
      <c r="AJ58" s="370"/>
      <c r="AK58" s="370"/>
      <c r="AL58" s="371"/>
      <c r="AM58" s="376" t="s">
        <v>524</v>
      </c>
      <c r="AN58" s="376"/>
      <c r="AO58" s="376"/>
      <c r="AP58" s="369"/>
      <c r="AQ58" s="267" t="s">
        <v>354</v>
      </c>
      <c r="AR58" s="268"/>
      <c r="AS58" s="268"/>
      <c r="AT58" s="269"/>
      <c r="AU58" s="378" t="s">
        <v>253</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9" t="s">
        <v>12</v>
      </c>
      <c r="Z60" s="555"/>
      <c r="AA60" s="556"/>
      <c r="AB60" s="557"/>
      <c r="AC60" s="557"/>
      <c r="AD60" s="55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466</v>
      </c>
      <c r="X65" s="876"/>
      <c r="Y65" s="879"/>
      <c r="Z65" s="879"/>
      <c r="AA65" s="880"/>
      <c r="AB65" s="873" t="s">
        <v>11</v>
      </c>
      <c r="AC65" s="869"/>
      <c r="AD65" s="870"/>
      <c r="AE65" s="369" t="s">
        <v>532</v>
      </c>
      <c r="AF65" s="370"/>
      <c r="AG65" s="370"/>
      <c r="AH65" s="371"/>
      <c r="AI65" s="369" t="s">
        <v>529</v>
      </c>
      <c r="AJ65" s="370"/>
      <c r="AK65" s="370"/>
      <c r="AL65" s="371"/>
      <c r="AM65" s="376" t="s">
        <v>524</v>
      </c>
      <c r="AN65" s="376"/>
      <c r="AO65" s="376"/>
      <c r="AP65" s="369"/>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0"/>
      <c r="AR66" s="271"/>
      <c r="AS66" s="871" t="s">
        <v>355</v>
      </c>
      <c r="AT66" s="872"/>
      <c r="AU66" s="271"/>
      <c r="AV66" s="271"/>
      <c r="AW66" s="871" t="s">
        <v>469</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492</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492</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493</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476</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491</v>
      </c>
      <c r="X70" s="950"/>
      <c r="Y70" s="955" t="s">
        <v>12</v>
      </c>
      <c r="Z70" s="955"/>
      <c r="AA70" s="956"/>
      <c r="AB70" s="957" t="s">
        <v>492</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492</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493</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471</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7" t="s">
        <v>505</v>
      </c>
      <c r="B78" s="918"/>
      <c r="C78" s="918"/>
      <c r="D78" s="918"/>
      <c r="E78" s="915" t="s">
        <v>448</v>
      </c>
      <c r="F78" s="916"/>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465</v>
      </c>
      <c r="AP79" s="149"/>
      <c r="AQ79" s="149"/>
      <c r="AR79" s="81" t="s">
        <v>463</v>
      </c>
      <c r="AS79" s="148"/>
      <c r="AT79" s="149"/>
      <c r="AU79" s="149"/>
      <c r="AV79" s="149"/>
      <c r="AW79" s="149"/>
      <c r="AX79" s="150"/>
    </row>
    <row r="80" spans="1:50" ht="18.75" hidden="1" customHeight="1" x14ac:dyDescent="0.15">
      <c r="A80" s="525" t="s">
        <v>266</v>
      </c>
      <c r="B80" s="852" t="s">
        <v>462</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532</v>
      </c>
      <c r="AF100" s="830"/>
      <c r="AG100" s="830"/>
      <c r="AH100" s="831"/>
      <c r="AI100" s="829" t="s">
        <v>529</v>
      </c>
      <c r="AJ100" s="830"/>
      <c r="AK100" s="830"/>
      <c r="AL100" s="831"/>
      <c r="AM100" s="829" t="s">
        <v>525</v>
      </c>
      <c r="AN100" s="830"/>
      <c r="AO100" s="830"/>
      <c r="AP100" s="831"/>
      <c r="AQ100" s="934" t="s">
        <v>518</v>
      </c>
      <c r="AR100" s="935"/>
      <c r="AS100" s="935"/>
      <c r="AT100" s="936"/>
      <c r="AU100" s="934" t="s">
        <v>515</v>
      </c>
      <c r="AV100" s="935"/>
      <c r="AW100" s="935"/>
      <c r="AX100" s="937"/>
    </row>
    <row r="101" spans="1:60" ht="23.25" customHeight="1" x14ac:dyDescent="0.15">
      <c r="A101" s="497"/>
      <c r="B101" s="498"/>
      <c r="C101" s="498"/>
      <c r="D101" s="498"/>
      <c r="E101" s="498"/>
      <c r="F101" s="499"/>
      <c r="G101" s="161" t="s">
        <v>591</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590</v>
      </c>
      <c r="AC101" s="557"/>
      <c r="AD101" s="557"/>
      <c r="AE101" s="365">
        <v>2</v>
      </c>
      <c r="AF101" s="366"/>
      <c r="AG101" s="366"/>
      <c r="AH101" s="367"/>
      <c r="AI101" s="365">
        <v>4</v>
      </c>
      <c r="AJ101" s="366"/>
      <c r="AK101" s="366"/>
      <c r="AL101" s="367"/>
      <c r="AM101" s="365">
        <v>11</v>
      </c>
      <c r="AN101" s="366"/>
      <c r="AO101" s="366"/>
      <c r="AP101" s="367"/>
      <c r="AQ101" s="365" t="s">
        <v>666</v>
      </c>
      <c r="AR101" s="366"/>
      <c r="AS101" s="366"/>
      <c r="AT101" s="367"/>
      <c r="AU101" s="365" t="s">
        <v>666</v>
      </c>
      <c r="AV101" s="366"/>
      <c r="AW101" s="366"/>
      <c r="AX101" s="367"/>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0"/>
      <c r="AA102" s="341"/>
      <c r="AB102" s="557" t="s">
        <v>590</v>
      </c>
      <c r="AC102" s="557"/>
      <c r="AD102" s="557"/>
      <c r="AE102" s="359">
        <v>2</v>
      </c>
      <c r="AF102" s="359"/>
      <c r="AG102" s="359"/>
      <c r="AH102" s="359"/>
      <c r="AI102" s="359">
        <v>5</v>
      </c>
      <c r="AJ102" s="359"/>
      <c r="AK102" s="359"/>
      <c r="AL102" s="359"/>
      <c r="AM102" s="359">
        <v>12</v>
      </c>
      <c r="AN102" s="359"/>
      <c r="AO102" s="359"/>
      <c r="AP102" s="359"/>
      <c r="AQ102" s="820">
        <v>5</v>
      </c>
      <c r="AR102" s="821"/>
      <c r="AS102" s="821"/>
      <c r="AT102" s="822"/>
      <c r="AU102" s="820" t="s">
        <v>666</v>
      </c>
      <c r="AV102" s="821"/>
      <c r="AW102" s="821"/>
      <c r="AX102" s="822"/>
    </row>
    <row r="103" spans="1:60" ht="31.5" customHeight="1" x14ac:dyDescent="0.15">
      <c r="A103" s="494" t="s">
        <v>472</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532</v>
      </c>
      <c r="AF103" s="298"/>
      <c r="AG103" s="298"/>
      <c r="AH103" s="299"/>
      <c r="AI103" s="303" t="s">
        <v>529</v>
      </c>
      <c r="AJ103" s="298"/>
      <c r="AK103" s="298"/>
      <c r="AL103" s="299"/>
      <c r="AM103" s="303" t="s">
        <v>525</v>
      </c>
      <c r="AN103" s="298"/>
      <c r="AO103" s="298"/>
      <c r="AP103" s="299"/>
      <c r="AQ103" s="361" t="s">
        <v>518</v>
      </c>
      <c r="AR103" s="362"/>
      <c r="AS103" s="362"/>
      <c r="AT103" s="363"/>
      <c r="AU103" s="361" t="s">
        <v>515</v>
      </c>
      <c r="AV103" s="362"/>
      <c r="AW103" s="362"/>
      <c r="AX103" s="364"/>
    </row>
    <row r="104" spans="1:60" ht="23.25" customHeight="1" x14ac:dyDescent="0.15">
      <c r="A104" s="497"/>
      <c r="B104" s="498"/>
      <c r="C104" s="498"/>
      <c r="D104" s="498"/>
      <c r="E104" s="498"/>
      <c r="F104" s="499"/>
      <c r="G104" s="161" t="s">
        <v>592</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590</v>
      </c>
      <c r="AC104" s="478"/>
      <c r="AD104" s="479"/>
      <c r="AE104" s="365">
        <v>11</v>
      </c>
      <c r="AF104" s="366"/>
      <c r="AG104" s="366"/>
      <c r="AH104" s="367"/>
      <c r="AI104" s="365">
        <v>37</v>
      </c>
      <c r="AJ104" s="366"/>
      <c r="AK104" s="366"/>
      <c r="AL104" s="367"/>
      <c r="AM104" s="365">
        <v>24</v>
      </c>
      <c r="AN104" s="366"/>
      <c r="AO104" s="366"/>
      <c r="AP104" s="367"/>
      <c r="AQ104" s="365" t="s">
        <v>677</v>
      </c>
      <c r="AR104" s="366"/>
      <c r="AS104" s="366"/>
      <c r="AT104" s="367"/>
      <c r="AU104" s="365" t="s">
        <v>677</v>
      </c>
      <c r="AV104" s="366"/>
      <c r="AW104" s="366"/>
      <c r="AX104" s="367"/>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7" t="s">
        <v>590</v>
      </c>
      <c r="AC105" s="408"/>
      <c r="AD105" s="409"/>
      <c r="AE105" s="359">
        <v>11</v>
      </c>
      <c r="AF105" s="359"/>
      <c r="AG105" s="359"/>
      <c r="AH105" s="359"/>
      <c r="AI105" s="359">
        <v>37</v>
      </c>
      <c r="AJ105" s="359"/>
      <c r="AK105" s="359"/>
      <c r="AL105" s="359"/>
      <c r="AM105" s="359">
        <v>25</v>
      </c>
      <c r="AN105" s="359"/>
      <c r="AO105" s="359"/>
      <c r="AP105" s="359"/>
      <c r="AQ105" s="365">
        <v>10</v>
      </c>
      <c r="AR105" s="366"/>
      <c r="AS105" s="366"/>
      <c r="AT105" s="367"/>
      <c r="AU105" s="820" t="s">
        <v>688</v>
      </c>
      <c r="AV105" s="821"/>
      <c r="AW105" s="821"/>
      <c r="AX105" s="822"/>
    </row>
    <row r="106" spans="1:60" ht="31.5" hidden="1" customHeight="1" x14ac:dyDescent="0.15">
      <c r="A106" s="494" t="s">
        <v>472</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532</v>
      </c>
      <c r="AF106" s="298"/>
      <c r="AG106" s="298"/>
      <c r="AH106" s="299"/>
      <c r="AI106" s="303" t="s">
        <v>529</v>
      </c>
      <c r="AJ106" s="298"/>
      <c r="AK106" s="298"/>
      <c r="AL106" s="299"/>
      <c r="AM106" s="303" t="s">
        <v>524</v>
      </c>
      <c r="AN106" s="298"/>
      <c r="AO106" s="298"/>
      <c r="AP106" s="299"/>
      <c r="AQ106" s="361" t="s">
        <v>518</v>
      </c>
      <c r="AR106" s="362"/>
      <c r="AS106" s="362"/>
      <c r="AT106" s="363"/>
      <c r="AU106" s="361" t="s">
        <v>515</v>
      </c>
      <c r="AV106" s="362"/>
      <c r="AW106" s="362"/>
      <c r="AX106" s="364"/>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4" t="s">
        <v>472</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532</v>
      </c>
      <c r="AF109" s="298"/>
      <c r="AG109" s="298"/>
      <c r="AH109" s="299"/>
      <c r="AI109" s="303" t="s">
        <v>529</v>
      </c>
      <c r="AJ109" s="298"/>
      <c r="AK109" s="298"/>
      <c r="AL109" s="299"/>
      <c r="AM109" s="303" t="s">
        <v>525</v>
      </c>
      <c r="AN109" s="298"/>
      <c r="AO109" s="298"/>
      <c r="AP109" s="299"/>
      <c r="AQ109" s="361" t="s">
        <v>518</v>
      </c>
      <c r="AR109" s="362"/>
      <c r="AS109" s="362"/>
      <c r="AT109" s="363"/>
      <c r="AU109" s="361" t="s">
        <v>515</v>
      </c>
      <c r="AV109" s="362"/>
      <c r="AW109" s="362"/>
      <c r="AX109" s="364"/>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4" t="s">
        <v>472</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532</v>
      </c>
      <c r="AF112" s="298"/>
      <c r="AG112" s="298"/>
      <c r="AH112" s="299"/>
      <c r="AI112" s="303" t="s">
        <v>529</v>
      </c>
      <c r="AJ112" s="298"/>
      <c r="AK112" s="298"/>
      <c r="AL112" s="299"/>
      <c r="AM112" s="303" t="s">
        <v>524</v>
      </c>
      <c r="AN112" s="298"/>
      <c r="AO112" s="298"/>
      <c r="AP112" s="299"/>
      <c r="AQ112" s="361" t="s">
        <v>518</v>
      </c>
      <c r="AR112" s="362"/>
      <c r="AS112" s="362"/>
      <c r="AT112" s="363"/>
      <c r="AU112" s="361" t="s">
        <v>515</v>
      </c>
      <c r="AV112" s="362"/>
      <c r="AW112" s="362"/>
      <c r="AX112" s="364"/>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532</v>
      </c>
      <c r="AF115" s="298"/>
      <c r="AG115" s="298"/>
      <c r="AH115" s="299"/>
      <c r="AI115" s="303" t="s">
        <v>529</v>
      </c>
      <c r="AJ115" s="298"/>
      <c r="AK115" s="298"/>
      <c r="AL115" s="299"/>
      <c r="AM115" s="303" t="s">
        <v>524</v>
      </c>
      <c r="AN115" s="298"/>
      <c r="AO115" s="298"/>
      <c r="AP115" s="299"/>
      <c r="AQ115" s="336" t="s">
        <v>519</v>
      </c>
      <c r="AR115" s="337"/>
      <c r="AS115" s="337"/>
      <c r="AT115" s="337"/>
      <c r="AU115" s="337"/>
      <c r="AV115" s="337"/>
      <c r="AW115" s="337"/>
      <c r="AX115" s="338"/>
    </row>
    <row r="116" spans="1:50" ht="23.25" customHeight="1" x14ac:dyDescent="0.15">
      <c r="A116" s="292"/>
      <c r="B116" s="293"/>
      <c r="C116" s="293"/>
      <c r="D116" s="293"/>
      <c r="E116" s="293"/>
      <c r="F116" s="294"/>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594</v>
      </c>
      <c r="AC116" s="301"/>
      <c r="AD116" s="302"/>
      <c r="AE116" s="359">
        <v>206</v>
      </c>
      <c r="AF116" s="359"/>
      <c r="AG116" s="359"/>
      <c r="AH116" s="359"/>
      <c r="AI116" s="359">
        <v>35</v>
      </c>
      <c r="AJ116" s="359"/>
      <c r="AK116" s="359"/>
      <c r="AL116" s="359"/>
      <c r="AM116" s="359">
        <v>14</v>
      </c>
      <c r="AN116" s="359"/>
      <c r="AO116" s="359"/>
      <c r="AP116" s="359"/>
      <c r="AQ116" s="365">
        <v>47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479</v>
      </c>
      <c r="AC117" s="343"/>
      <c r="AD117" s="344"/>
      <c r="AE117" s="306" t="s">
        <v>595</v>
      </c>
      <c r="AF117" s="306"/>
      <c r="AG117" s="306"/>
      <c r="AH117" s="306"/>
      <c r="AI117" s="306" t="s">
        <v>704</v>
      </c>
      <c r="AJ117" s="306"/>
      <c r="AK117" s="306"/>
      <c r="AL117" s="306"/>
      <c r="AM117" s="306" t="s">
        <v>705</v>
      </c>
      <c r="AN117" s="306"/>
      <c r="AO117" s="306"/>
      <c r="AP117" s="306"/>
      <c r="AQ117" s="306" t="s">
        <v>706</v>
      </c>
      <c r="AR117" s="306"/>
      <c r="AS117" s="306"/>
      <c r="AT117" s="306"/>
      <c r="AU117" s="306"/>
      <c r="AV117" s="306"/>
      <c r="AW117" s="306"/>
      <c r="AX117" s="307"/>
    </row>
    <row r="118" spans="1:50"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532</v>
      </c>
      <c r="AF118" s="298"/>
      <c r="AG118" s="298"/>
      <c r="AH118" s="299"/>
      <c r="AI118" s="303" t="s">
        <v>529</v>
      </c>
      <c r="AJ118" s="298"/>
      <c r="AK118" s="298"/>
      <c r="AL118" s="299"/>
      <c r="AM118" s="303" t="s">
        <v>524</v>
      </c>
      <c r="AN118" s="298"/>
      <c r="AO118" s="298"/>
      <c r="AP118" s="299"/>
      <c r="AQ118" s="336" t="s">
        <v>519</v>
      </c>
      <c r="AR118" s="337"/>
      <c r="AS118" s="337"/>
      <c r="AT118" s="337"/>
      <c r="AU118" s="337"/>
      <c r="AV118" s="337"/>
      <c r="AW118" s="337"/>
      <c r="AX118" s="338"/>
    </row>
    <row r="119" spans="1:50" ht="23.25" hidden="1" customHeight="1" x14ac:dyDescent="0.15">
      <c r="A119" s="292"/>
      <c r="B119" s="293"/>
      <c r="C119" s="293"/>
      <c r="D119" s="293"/>
      <c r="E119" s="293"/>
      <c r="F119" s="294"/>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532</v>
      </c>
      <c r="AF121" s="298"/>
      <c r="AG121" s="298"/>
      <c r="AH121" s="299"/>
      <c r="AI121" s="303" t="s">
        <v>529</v>
      </c>
      <c r="AJ121" s="298"/>
      <c r="AK121" s="298"/>
      <c r="AL121" s="299"/>
      <c r="AM121" s="303" t="s">
        <v>524</v>
      </c>
      <c r="AN121" s="298"/>
      <c r="AO121" s="298"/>
      <c r="AP121" s="299"/>
      <c r="AQ121" s="336" t="s">
        <v>519</v>
      </c>
      <c r="AR121" s="337"/>
      <c r="AS121" s="337"/>
      <c r="AT121" s="337"/>
      <c r="AU121" s="337"/>
      <c r="AV121" s="337"/>
      <c r="AW121" s="337"/>
      <c r="AX121" s="338"/>
    </row>
    <row r="122" spans="1:50" ht="23.25" hidden="1" customHeight="1" x14ac:dyDescent="0.15">
      <c r="A122" s="292"/>
      <c r="B122" s="293"/>
      <c r="C122" s="293"/>
      <c r="D122" s="293"/>
      <c r="E122" s="293"/>
      <c r="F122" s="294"/>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533</v>
      </c>
      <c r="AF124" s="298"/>
      <c r="AG124" s="298"/>
      <c r="AH124" s="299"/>
      <c r="AI124" s="303" t="s">
        <v>529</v>
      </c>
      <c r="AJ124" s="298"/>
      <c r="AK124" s="298"/>
      <c r="AL124" s="299"/>
      <c r="AM124" s="303" t="s">
        <v>524</v>
      </c>
      <c r="AN124" s="298"/>
      <c r="AO124" s="298"/>
      <c r="AP124" s="299"/>
      <c r="AQ124" s="336" t="s">
        <v>519</v>
      </c>
      <c r="AR124" s="337"/>
      <c r="AS124" s="337"/>
      <c r="AT124" s="337"/>
      <c r="AU124" s="337"/>
      <c r="AV124" s="337"/>
      <c r="AW124" s="337"/>
      <c r="AX124" s="338"/>
    </row>
    <row r="125" spans="1:50" ht="23.25" hidden="1" customHeight="1" x14ac:dyDescent="0.15">
      <c r="A125" s="292"/>
      <c r="B125" s="293"/>
      <c r="C125" s="293"/>
      <c r="D125" s="293"/>
      <c r="E125" s="293"/>
      <c r="F125" s="294"/>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532</v>
      </c>
      <c r="AF127" s="298"/>
      <c r="AG127" s="298"/>
      <c r="AH127" s="299"/>
      <c r="AI127" s="303" t="s">
        <v>529</v>
      </c>
      <c r="AJ127" s="298"/>
      <c r="AK127" s="298"/>
      <c r="AL127" s="299"/>
      <c r="AM127" s="303" t="s">
        <v>524</v>
      </c>
      <c r="AN127" s="298"/>
      <c r="AO127" s="298"/>
      <c r="AP127" s="299"/>
      <c r="AQ127" s="336" t="s">
        <v>519</v>
      </c>
      <c r="AR127" s="337"/>
      <c r="AS127" s="337"/>
      <c r="AT127" s="337"/>
      <c r="AU127" s="337"/>
      <c r="AV127" s="337"/>
      <c r="AW127" s="337"/>
      <c r="AX127" s="338"/>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562</v>
      </c>
      <c r="B130" s="997"/>
      <c r="C130" s="996" t="s">
        <v>358</v>
      </c>
      <c r="D130" s="997"/>
      <c r="E130" s="308" t="s">
        <v>387</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680</v>
      </c>
      <c r="AR133" s="271"/>
      <c r="AS133" s="137" t="s">
        <v>355</v>
      </c>
      <c r="AT133" s="172"/>
      <c r="AU133" s="136" t="s">
        <v>679</v>
      </c>
      <c r="AV133" s="136"/>
      <c r="AW133" s="137" t="s">
        <v>300</v>
      </c>
      <c r="AX133" s="138"/>
    </row>
    <row r="134" spans="1:50" ht="39.75" customHeight="1" x14ac:dyDescent="0.15">
      <c r="A134" s="1000"/>
      <c r="B134" s="252"/>
      <c r="C134" s="251"/>
      <c r="D134" s="252"/>
      <c r="E134" s="251"/>
      <c r="F134" s="314"/>
      <c r="G134" s="230" t="s">
        <v>678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679</v>
      </c>
      <c r="AC134" s="221"/>
      <c r="AD134" s="221"/>
      <c r="AE134" s="266" t="s">
        <v>680</v>
      </c>
      <c r="AF134" s="112"/>
      <c r="AG134" s="112"/>
      <c r="AH134" s="112"/>
      <c r="AI134" s="266" t="s">
        <v>680</v>
      </c>
      <c r="AJ134" s="112"/>
      <c r="AK134" s="112"/>
      <c r="AL134" s="112"/>
      <c r="AM134" s="266" t="s">
        <v>681</v>
      </c>
      <c r="AN134" s="112"/>
      <c r="AO134" s="112"/>
      <c r="AP134" s="112"/>
      <c r="AQ134" s="266" t="s">
        <v>681</v>
      </c>
      <c r="AR134" s="112"/>
      <c r="AS134" s="112"/>
      <c r="AT134" s="112"/>
      <c r="AU134" s="266" t="s">
        <v>679</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679</v>
      </c>
      <c r="AC135" s="133"/>
      <c r="AD135" s="133"/>
      <c r="AE135" s="266" t="s">
        <v>679</v>
      </c>
      <c r="AF135" s="112"/>
      <c r="AG135" s="112"/>
      <c r="AH135" s="112"/>
      <c r="AI135" s="266" t="s">
        <v>682</v>
      </c>
      <c r="AJ135" s="112"/>
      <c r="AK135" s="112"/>
      <c r="AL135" s="112"/>
      <c r="AM135" s="266" t="s">
        <v>683</v>
      </c>
      <c r="AN135" s="112"/>
      <c r="AO135" s="112"/>
      <c r="AP135" s="112"/>
      <c r="AQ135" s="266" t="s">
        <v>679</v>
      </c>
      <c r="AR135" s="112"/>
      <c r="AS135" s="112"/>
      <c r="AT135" s="112"/>
      <c r="AU135" s="266" t="s">
        <v>679</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2"/>
      <c r="C154" s="251"/>
      <c r="D154" s="252"/>
      <c r="E154" s="251"/>
      <c r="F154" s="314"/>
      <c r="G154" s="230" t="s">
        <v>679</v>
      </c>
      <c r="H154" s="161"/>
      <c r="I154" s="161"/>
      <c r="J154" s="161"/>
      <c r="K154" s="161"/>
      <c r="L154" s="161"/>
      <c r="M154" s="161"/>
      <c r="N154" s="161"/>
      <c r="O154" s="161"/>
      <c r="P154" s="231"/>
      <c r="Q154" s="160" t="s">
        <v>681</v>
      </c>
      <c r="R154" s="161"/>
      <c r="S154" s="161"/>
      <c r="T154" s="161"/>
      <c r="U154" s="161"/>
      <c r="V154" s="161"/>
      <c r="W154" s="161"/>
      <c r="X154" s="161"/>
      <c r="Y154" s="161"/>
      <c r="Z154" s="161"/>
      <c r="AA154" s="929"/>
      <c r="AB154" s="255" t="s">
        <v>680</v>
      </c>
      <c r="AC154" s="256"/>
      <c r="AD154" s="256"/>
      <c r="AE154" s="261" t="s">
        <v>684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0"/>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0"/>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0"/>
      <c r="AB157" s="257"/>
      <c r="AC157" s="258"/>
      <c r="AD157" s="258"/>
      <c r="AE157" s="160" t="s">
        <v>684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682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558</v>
      </c>
      <c r="D430" s="250"/>
      <c r="E430" s="238" t="s">
        <v>542</v>
      </c>
      <c r="F430" s="454"/>
      <c r="G430" s="240" t="s">
        <v>374</v>
      </c>
      <c r="H430" s="158"/>
      <c r="I430" s="158"/>
      <c r="J430" s="241" t="s">
        <v>681</v>
      </c>
      <c r="K430" s="242"/>
      <c r="L430" s="242"/>
      <c r="M430" s="242"/>
      <c r="N430" s="242"/>
      <c r="O430" s="242"/>
      <c r="P430" s="242"/>
      <c r="Q430" s="242"/>
      <c r="R430" s="242"/>
      <c r="S430" s="242"/>
      <c r="T430" s="243"/>
      <c r="U430" s="244" t="s">
        <v>682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685</v>
      </c>
      <c r="AF432" s="136"/>
      <c r="AG432" s="137" t="s">
        <v>355</v>
      </c>
      <c r="AH432" s="172"/>
      <c r="AI432" s="182"/>
      <c r="AJ432" s="182"/>
      <c r="AK432" s="182"/>
      <c r="AL432" s="177"/>
      <c r="AM432" s="182"/>
      <c r="AN432" s="182"/>
      <c r="AO432" s="182"/>
      <c r="AP432" s="177"/>
      <c r="AQ432" s="217" t="s">
        <v>679</v>
      </c>
      <c r="AR432" s="136"/>
      <c r="AS432" s="137" t="s">
        <v>355</v>
      </c>
      <c r="AT432" s="172"/>
      <c r="AU432" s="136" t="s">
        <v>679</v>
      </c>
      <c r="AV432" s="136"/>
      <c r="AW432" s="137" t="s">
        <v>300</v>
      </c>
      <c r="AX432" s="138"/>
    </row>
    <row r="433" spans="1:50" ht="23.25" customHeight="1" x14ac:dyDescent="0.15">
      <c r="A433" s="1000"/>
      <c r="B433" s="252"/>
      <c r="C433" s="251"/>
      <c r="D433" s="252"/>
      <c r="E433" s="166"/>
      <c r="F433" s="167"/>
      <c r="G433" s="230" t="s">
        <v>681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684</v>
      </c>
      <c r="AC433" s="133"/>
      <c r="AD433" s="133"/>
      <c r="AE433" s="111" t="s">
        <v>679</v>
      </c>
      <c r="AF433" s="112"/>
      <c r="AG433" s="112"/>
      <c r="AH433" s="112"/>
      <c r="AI433" s="111" t="s">
        <v>679</v>
      </c>
      <c r="AJ433" s="112"/>
      <c r="AK433" s="112"/>
      <c r="AL433" s="112"/>
      <c r="AM433" s="111" t="s">
        <v>679</v>
      </c>
      <c r="AN433" s="112"/>
      <c r="AO433" s="112"/>
      <c r="AP433" s="113"/>
      <c r="AQ433" s="111" t="s">
        <v>679</v>
      </c>
      <c r="AR433" s="112"/>
      <c r="AS433" s="112"/>
      <c r="AT433" s="113"/>
      <c r="AU433" s="112" t="s">
        <v>679</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679</v>
      </c>
      <c r="AC434" s="221"/>
      <c r="AD434" s="221"/>
      <c r="AE434" s="111" t="s">
        <v>679</v>
      </c>
      <c r="AF434" s="112"/>
      <c r="AG434" s="112"/>
      <c r="AH434" s="113"/>
      <c r="AI434" s="111" t="s">
        <v>679</v>
      </c>
      <c r="AJ434" s="112"/>
      <c r="AK434" s="112"/>
      <c r="AL434" s="112"/>
      <c r="AM434" s="111" t="s">
        <v>679</v>
      </c>
      <c r="AN434" s="112"/>
      <c r="AO434" s="112"/>
      <c r="AP434" s="113"/>
      <c r="AQ434" s="111" t="s">
        <v>679</v>
      </c>
      <c r="AR434" s="112"/>
      <c r="AS434" s="112"/>
      <c r="AT434" s="113"/>
      <c r="AU434" s="112" t="s">
        <v>679</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679</v>
      </c>
      <c r="AF435" s="112"/>
      <c r="AG435" s="112"/>
      <c r="AH435" s="113"/>
      <c r="AI435" s="111" t="s">
        <v>679</v>
      </c>
      <c r="AJ435" s="112"/>
      <c r="AK435" s="112"/>
      <c r="AL435" s="112"/>
      <c r="AM435" s="111" t="s">
        <v>681</v>
      </c>
      <c r="AN435" s="112"/>
      <c r="AO435" s="112"/>
      <c r="AP435" s="113"/>
      <c r="AQ435" s="111" t="s">
        <v>681</v>
      </c>
      <c r="AR435" s="112"/>
      <c r="AS435" s="112"/>
      <c r="AT435" s="113"/>
      <c r="AU435" s="112" t="s">
        <v>679</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679</v>
      </c>
      <c r="AF457" s="136"/>
      <c r="AG457" s="137" t="s">
        <v>355</v>
      </c>
      <c r="AH457" s="172"/>
      <c r="AI457" s="182"/>
      <c r="AJ457" s="182"/>
      <c r="AK457" s="182"/>
      <c r="AL457" s="177"/>
      <c r="AM457" s="182"/>
      <c r="AN457" s="182"/>
      <c r="AO457" s="182"/>
      <c r="AP457" s="177"/>
      <c r="AQ457" s="217" t="s">
        <v>679</v>
      </c>
      <c r="AR457" s="136"/>
      <c r="AS457" s="137" t="s">
        <v>355</v>
      </c>
      <c r="AT457" s="172"/>
      <c r="AU457" s="136" t="s">
        <v>679</v>
      </c>
      <c r="AV457" s="136"/>
      <c r="AW457" s="137" t="s">
        <v>300</v>
      </c>
      <c r="AX457" s="138"/>
    </row>
    <row r="458" spans="1:50" ht="23.25" customHeight="1" x14ac:dyDescent="0.15">
      <c r="A458" s="1000"/>
      <c r="B458" s="252"/>
      <c r="C458" s="251"/>
      <c r="D458" s="252"/>
      <c r="E458" s="166"/>
      <c r="F458" s="167"/>
      <c r="G458" s="230" t="s">
        <v>679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679</v>
      </c>
      <c r="AC458" s="133"/>
      <c r="AD458" s="133"/>
      <c r="AE458" s="111" t="s">
        <v>679</v>
      </c>
      <c r="AF458" s="112"/>
      <c r="AG458" s="112"/>
      <c r="AH458" s="112"/>
      <c r="AI458" s="111" t="s">
        <v>679</v>
      </c>
      <c r="AJ458" s="112"/>
      <c r="AK458" s="112"/>
      <c r="AL458" s="112"/>
      <c r="AM458" s="111" t="s">
        <v>681</v>
      </c>
      <c r="AN458" s="112"/>
      <c r="AO458" s="112"/>
      <c r="AP458" s="113"/>
      <c r="AQ458" s="111" t="s">
        <v>679</v>
      </c>
      <c r="AR458" s="112"/>
      <c r="AS458" s="112"/>
      <c r="AT458" s="113"/>
      <c r="AU458" s="112" t="s">
        <v>679</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679</v>
      </c>
      <c r="AC459" s="221"/>
      <c r="AD459" s="221"/>
      <c r="AE459" s="111" t="s">
        <v>679</v>
      </c>
      <c r="AF459" s="112"/>
      <c r="AG459" s="112"/>
      <c r="AH459" s="113"/>
      <c r="AI459" s="111" t="s">
        <v>679</v>
      </c>
      <c r="AJ459" s="112"/>
      <c r="AK459" s="112"/>
      <c r="AL459" s="112"/>
      <c r="AM459" s="111" t="s">
        <v>679</v>
      </c>
      <c r="AN459" s="112"/>
      <c r="AO459" s="112"/>
      <c r="AP459" s="113"/>
      <c r="AQ459" s="111" t="s">
        <v>679</v>
      </c>
      <c r="AR459" s="112"/>
      <c r="AS459" s="112"/>
      <c r="AT459" s="113"/>
      <c r="AU459" s="112" t="s">
        <v>679</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680</v>
      </c>
      <c r="AF460" s="112"/>
      <c r="AG460" s="112"/>
      <c r="AH460" s="113"/>
      <c r="AI460" s="111" t="s">
        <v>686</v>
      </c>
      <c r="AJ460" s="112"/>
      <c r="AK460" s="112"/>
      <c r="AL460" s="112"/>
      <c r="AM460" s="111" t="s">
        <v>679</v>
      </c>
      <c r="AN460" s="112"/>
      <c r="AO460" s="112"/>
      <c r="AP460" s="113"/>
      <c r="AQ460" s="111" t="s">
        <v>679</v>
      </c>
      <c r="AR460" s="112"/>
      <c r="AS460" s="112"/>
      <c r="AT460" s="113"/>
      <c r="AU460" s="112" t="s">
        <v>679</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6.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566</v>
      </c>
      <c r="AE702" s="902"/>
      <c r="AF702" s="902"/>
      <c r="AG702" s="891" t="s">
        <v>614</v>
      </c>
      <c r="AH702" s="892"/>
      <c r="AI702" s="892"/>
      <c r="AJ702" s="892"/>
      <c r="AK702" s="892"/>
      <c r="AL702" s="892"/>
      <c r="AM702" s="892"/>
      <c r="AN702" s="892"/>
      <c r="AO702" s="892"/>
      <c r="AP702" s="892"/>
      <c r="AQ702" s="892"/>
      <c r="AR702" s="892"/>
      <c r="AS702" s="892"/>
      <c r="AT702" s="892"/>
      <c r="AU702" s="892"/>
      <c r="AV702" s="892"/>
      <c r="AW702" s="892"/>
      <c r="AX702" s="893"/>
    </row>
    <row r="703" spans="1:50" ht="5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566</v>
      </c>
      <c r="AE703" s="155"/>
      <c r="AF703" s="155"/>
      <c r="AG703" s="670" t="s">
        <v>615</v>
      </c>
      <c r="AH703" s="671"/>
      <c r="AI703" s="671"/>
      <c r="AJ703" s="671"/>
      <c r="AK703" s="671"/>
      <c r="AL703" s="671"/>
      <c r="AM703" s="671"/>
      <c r="AN703" s="671"/>
      <c r="AO703" s="671"/>
      <c r="AP703" s="671"/>
      <c r="AQ703" s="671"/>
      <c r="AR703" s="671"/>
      <c r="AS703" s="671"/>
      <c r="AT703" s="671"/>
      <c r="AU703" s="671"/>
      <c r="AV703" s="671"/>
      <c r="AW703" s="671"/>
      <c r="AX703" s="672"/>
    </row>
    <row r="704" spans="1:50" ht="5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566</v>
      </c>
      <c r="AE704" s="592"/>
      <c r="AF704" s="592"/>
      <c r="AG704" s="434" t="s">
        <v>616</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566</v>
      </c>
      <c r="AE705" s="739"/>
      <c r="AF705" s="739"/>
      <c r="AG705" s="160" t="s">
        <v>701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597</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597</v>
      </c>
      <c r="AE707" s="590"/>
      <c r="AF707" s="590"/>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598</v>
      </c>
      <c r="AE708" s="674"/>
      <c r="AF708" s="674"/>
      <c r="AG708" s="532" t="s">
        <v>689</v>
      </c>
      <c r="AH708" s="533"/>
      <c r="AI708" s="533"/>
      <c r="AJ708" s="533"/>
      <c r="AK708" s="533"/>
      <c r="AL708" s="533"/>
      <c r="AM708" s="533"/>
      <c r="AN708" s="533"/>
      <c r="AO708" s="533"/>
      <c r="AP708" s="533"/>
      <c r="AQ708" s="533"/>
      <c r="AR708" s="533"/>
      <c r="AS708" s="533"/>
      <c r="AT708" s="533"/>
      <c r="AU708" s="533"/>
      <c r="AV708" s="533"/>
      <c r="AW708" s="533"/>
      <c r="AX708" s="534"/>
    </row>
    <row r="709" spans="1:50" ht="48"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566</v>
      </c>
      <c r="AE709" s="155"/>
      <c r="AF709" s="155"/>
      <c r="AG709" s="670" t="s">
        <v>599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598</v>
      </c>
      <c r="AE710" s="155"/>
      <c r="AF710" s="155"/>
      <c r="AG710" s="670" t="s">
        <v>576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566</v>
      </c>
      <c r="AE711" s="155"/>
      <c r="AF711" s="155"/>
      <c r="AG711" s="670" t="s">
        <v>600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598</v>
      </c>
      <c r="AE712" s="592"/>
      <c r="AF712" s="592"/>
      <c r="AG712" s="600" t="s">
        <v>576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70" t="s">
        <v>576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566</v>
      </c>
      <c r="AE714" s="598"/>
      <c r="AF714" s="599"/>
      <c r="AG714" s="695" t="s">
        <v>601</v>
      </c>
      <c r="AH714" s="696"/>
      <c r="AI714" s="696"/>
      <c r="AJ714" s="696"/>
      <c r="AK714" s="696"/>
      <c r="AL714" s="696"/>
      <c r="AM714" s="696"/>
      <c r="AN714" s="696"/>
      <c r="AO714" s="696"/>
      <c r="AP714" s="696"/>
      <c r="AQ714" s="696"/>
      <c r="AR714" s="696"/>
      <c r="AS714" s="696"/>
      <c r="AT714" s="696"/>
      <c r="AU714" s="696"/>
      <c r="AV714" s="696"/>
      <c r="AW714" s="696"/>
      <c r="AX714" s="697"/>
    </row>
    <row r="715" spans="1:50" ht="45.75" customHeight="1" x14ac:dyDescent="0.15">
      <c r="A715" s="627" t="s">
        <v>40</v>
      </c>
      <c r="B715" s="660"/>
      <c r="C715" s="665" t="s">
        <v>445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566</v>
      </c>
      <c r="AE715" s="674"/>
      <c r="AF715" s="783"/>
      <c r="AG715" s="532" t="s">
        <v>693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598</v>
      </c>
      <c r="AE716" s="765"/>
      <c r="AF716" s="765"/>
      <c r="AG716" s="670" t="s">
        <v>576</v>
      </c>
      <c r="AH716" s="671"/>
      <c r="AI716" s="671"/>
      <c r="AJ716" s="671"/>
      <c r="AK716" s="671"/>
      <c r="AL716" s="671"/>
      <c r="AM716" s="671"/>
      <c r="AN716" s="671"/>
      <c r="AO716" s="671"/>
      <c r="AP716" s="671"/>
      <c r="AQ716" s="671"/>
      <c r="AR716" s="671"/>
      <c r="AS716" s="671"/>
      <c r="AT716" s="671"/>
      <c r="AU716" s="671"/>
      <c r="AV716" s="671"/>
      <c r="AW716" s="671"/>
      <c r="AX716" s="672"/>
    </row>
    <row r="717" spans="1:50" ht="32.2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694</v>
      </c>
      <c r="AE717" s="155"/>
      <c r="AF717" s="155"/>
      <c r="AG717" s="670" t="s">
        <v>695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566</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566</v>
      </c>
      <c r="AE719" s="674"/>
      <c r="AF719" s="674"/>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460</v>
      </c>
      <c r="D720" s="939"/>
      <c r="E720" s="939"/>
      <c r="F720" s="942"/>
      <c r="G720" s="938" t="s">
        <v>461</v>
      </c>
      <c r="H720" s="939"/>
      <c r="I720" s="939"/>
      <c r="J720" s="939"/>
      <c r="K720" s="939"/>
      <c r="L720" s="939"/>
      <c r="M720" s="939"/>
      <c r="N720" s="938" t="s">
        <v>464</v>
      </c>
      <c r="O720" s="939"/>
      <c r="P720" s="939"/>
      <c r="Q720" s="939"/>
      <c r="R720" s="939"/>
      <c r="S720" s="939"/>
      <c r="T720" s="939"/>
      <c r="U720" s="939"/>
      <c r="V720" s="939"/>
      <c r="W720" s="939"/>
      <c r="X720" s="939"/>
      <c r="Y720" s="939"/>
      <c r="Z720" s="939"/>
      <c r="AA720" s="939"/>
      <c r="AB720" s="939"/>
      <c r="AC720" s="939"/>
      <c r="AD720" s="939"/>
      <c r="AE720" s="939"/>
      <c r="AF720" s="940"/>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6"/>
      <c r="B721" s="657"/>
      <c r="C721" s="923" t="s">
        <v>567</v>
      </c>
      <c r="D721" s="924"/>
      <c r="E721" s="924"/>
      <c r="F721" s="925"/>
      <c r="G721" s="943"/>
      <c r="H721" s="944"/>
      <c r="I721" s="83" t="str">
        <f>IF(OR(G721="　", G721=""), "", "-")</f>
        <v/>
      </c>
      <c r="J721" s="922">
        <v>759</v>
      </c>
      <c r="K721" s="922"/>
      <c r="L721" s="83" t="str">
        <f>IF(M721="","","-")</f>
        <v/>
      </c>
      <c r="M721" s="84"/>
      <c r="N721" s="919" t="s">
        <v>603</v>
      </c>
      <c r="O721" s="920"/>
      <c r="P721" s="920"/>
      <c r="Q721" s="920"/>
      <c r="R721" s="920"/>
      <c r="S721" s="920"/>
      <c r="T721" s="920"/>
      <c r="U721" s="920"/>
      <c r="V721" s="920"/>
      <c r="W721" s="920"/>
      <c r="X721" s="920"/>
      <c r="Y721" s="920"/>
      <c r="Z721" s="920"/>
      <c r="AA721" s="920"/>
      <c r="AB721" s="920"/>
      <c r="AC721" s="920"/>
      <c r="AD721" s="920"/>
      <c r="AE721" s="920"/>
      <c r="AF721" s="921"/>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t="s">
        <v>605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606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703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1.9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50.4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546</v>
      </c>
      <c r="B737" s="124"/>
      <c r="C737" s="124"/>
      <c r="D737" s="125"/>
      <c r="E737" s="122" t="s">
        <v>576</v>
      </c>
      <c r="F737" s="122"/>
      <c r="G737" s="122"/>
      <c r="H737" s="122"/>
      <c r="I737" s="122"/>
      <c r="J737" s="122"/>
      <c r="K737" s="122"/>
      <c r="L737" s="122"/>
      <c r="M737" s="122"/>
      <c r="N737" s="101" t="s">
        <v>539</v>
      </c>
      <c r="O737" s="101"/>
      <c r="P737" s="101"/>
      <c r="Q737" s="101"/>
      <c r="R737" s="122" t="s">
        <v>608</v>
      </c>
      <c r="S737" s="122"/>
      <c r="T737" s="122"/>
      <c r="U737" s="122"/>
      <c r="V737" s="122"/>
      <c r="W737" s="122"/>
      <c r="X737" s="122"/>
      <c r="Y737" s="122"/>
      <c r="Z737" s="122"/>
      <c r="AA737" s="101" t="s">
        <v>538</v>
      </c>
      <c r="AB737" s="101"/>
      <c r="AC737" s="101"/>
      <c r="AD737" s="101"/>
      <c r="AE737" s="122" t="s">
        <v>610</v>
      </c>
      <c r="AF737" s="122"/>
      <c r="AG737" s="122"/>
      <c r="AH737" s="122"/>
      <c r="AI737" s="122"/>
      <c r="AJ737" s="122"/>
      <c r="AK737" s="122"/>
      <c r="AL737" s="122"/>
      <c r="AM737" s="122"/>
      <c r="AN737" s="101" t="s">
        <v>537</v>
      </c>
      <c r="AO737" s="101"/>
      <c r="AP737" s="101"/>
      <c r="AQ737" s="101"/>
      <c r="AR737" s="102" t="s">
        <v>612</v>
      </c>
      <c r="AS737" s="103"/>
      <c r="AT737" s="103"/>
      <c r="AU737" s="103"/>
      <c r="AV737" s="103"/>
      <c r="AW737" s="103"/>
      <c r="AX737" s="104"/>
      <c r="AY737" s="89"/>
      <c r="AZ737" s="89"/>
    </row>
    <row r="738" spans="1:52" ht="24.75" customHeight="1" x14ac:dyDescent="0.15">
      <c r="A738" s="123" t="s">
        <v>536</v>
      </c>
      <c r="B738" s="124"/>
      <c r="C738" s="124"/>
      <c r="D738" s="125"/>
      <c r="E738" s="122" t="s">
        <v>607</v>
      </c>
      <c r="F738" s="122"/>
      <c r="G738" s="122"/>
      <c r="H738" s="122"/>
      <c r="I738" s="122"/>
      <c r="J738" s="122"/>
      <c r="K738" s="122"/>
      <c r="L738" s="122"/>
      <c r="M738" s="122"/>
      <c r="N738" s="101" t="s">
        <v>535</v>
      </c>
      <c r="O738" s="101"/>
      <c r="P738" s="101"/>
      <c r="Q738" s="101"/>
      <c r="R738" s="122" t="s">
        <v>609</v>
      </c>
      <c r="S738" s="122"/>
      <c r="T738" s="122"/>
      <c r="U738" s="122"/>
      <c r="V738" s="122"/>
      <c r="W738" s="122"/>
      <c r="X738" s="122"/>
      <c r="Y738" s="122"/>
      <c r="Z738" s="122"/>
      <c r="AA738" s="101" t="s">
        <v>534</v>
      </c>
      <c r="AB738" s="101"/>
      <c r="AC738" s="101"/>
      <c r="AD738" s="101"/>
      <c r="AE738" s="122" t="s">
        <v>611</v>
      </c>
      <c r="AF738" s="122"/>
      <c r="AG738" s="122"/>
      <c r="AH738" s="122"/>
      <c r="AI738" s="122"/>
      <c r="AJ738" s="122"/>
      <c r="AK738" s="122"/>
      <c r="AL738" s="122"/>
      <c r="AM738" s="122"/>
      <c r="AN738" s="101" t="s">
        <v>530</v>
      </c>
      <c r="AO738" s="101"/>
      <c r="AP738" s="101"/>
      <c r="AQ738" s="101"/>
      <c r="AR738" s="102" t="s">
        <v>613</v>
      </c>
      <c r="AS738" s="103"/>
      <c r="AT738" s="103"/>
      <c r="AU738" s="103"/>
      <c r="AV738" s="103"/>
      <c r="AW738" s="103"/>
      <c r="AX738" s="104"/>
    </row>
    <row r="739" spans="1:52" ht="24.75" customHeight="1" thickBot="1" x14ac:dyDescent="0.2">
      <c r="A739" s="126" t="s">
        <v>526</v>
      </c>
      <c r="B739" s="127"/>
      <c r="C739" s="127"/>
      <c r="D739" s="128"/>
      <c r="E739" s="129" t="s">
        <v>567</v>
      </c>
      <c r="F739" s="117"/>
      <c r="G739" s="117"/>
      <c r="H739" s="93" t="str">
        <f>IF(E739="", "", "(")</f>
        <v>(</v>
      </c>
      <c r="I739" s="117"/>
      <c r="J739" s="117"/>
      <c r="K739" s="93" t="str">
        <f>IF(OR(I739="　", I739=""), "", "-")</f>
        <v/>
      </c>
      <c r="L739" s="118">
        <v>914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508</v>
      </c>
      <c r="B779" s="767"/>
      <c r="C779" s="767"/>
      <c r="D779" s="767"/>
      <c r="E779" s="767"/>
      <c r="F779" s="768"/>
      <c r="G779" s="445" t="s">
        <v>620</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696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617</v>
      </c>
      <c r="H781" s="456"/>
      <c r="I781" s="456"/>
      <c r="J781" s="456"/>
      <c r="K781" s="457"/>
      <c r="L781" s="458" t="s">
        <v>618</v>
      </c>
      <c r="M781" s="459"/>
      <c r="N781" s="459"/>
      <c r="O781" s="459"/>
      <c r="P781" s="459"/>
      <c r="Q781" s="459"/>
      <c r="R781" s="459"/>
      <c r="S781" s="459"/>
      <c r="T781" s="459"/>
      <c r="U781" s="459"/>
      <c r="V781" s="459"/>
      <c r="W781" s="459"/>
      <c r="X781" s="460"/>
      <c r="Y781" s="461">
        <v>58.32</v>
      </c>
      <c r="Z781" s="462"/>
      <c r="AA781" s="462"/>
      <c r="AB781" s="563"/>
      <c r="AC781" s="455" t="s">
        <v>617</v>
      </c>
      <c r="AD781" s="456"/>
      <c r="AE781" s="456"/>
      <c r="AF781" s="456"/>
      <c r="AG781" s="457"/>
      <c r="AH781" s="458" t="s">
        <v>697</v>
      </c>
      <c r="AI781" s="459"/>
      <c r="AJ781" s="459"/>
      <c r="AK781" s="459"/>
      <c r="AL781" s="459"/>
      <c r="AM781" s="459"/>
      <c r="AN781" s="459"/>
      <c r="AO781" s="459"/>
      <c r="AP781" s="459"/>
      <c r="AQ781" s="459"/>
      <c r="AR781" s="459"/>
      <c r="AS781" s="459"/>
      <c r="AT781" s="460"/>
      <c r="AU781" s="461">
        <v>8.4239999999999995</v>
      </c>
      <c r="AV781" s="462"/>
      <c r="AW781" s="462"/>
      <c r="AX781" s="463"/>
    </row>
    <row r="782" spans="1:50" ht="24.75" hidden="1" customHeight="1" x14ac:dyDescent="0.15">
      <c r="A782" s="562"/>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2"/>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2"/>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2"/>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2"/>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2"/>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2"/>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2"/>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2"/>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2"/>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58.32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8.4239999999999995</v>
      </c>
      <c r="AV791" s="416"/>
      <c r="AW791" s="416"/>
      <c r="AX791" s="418"/>
    </row>
    <row r="792" spans="1:50" ht="24.75" customHeight="1" x14ac:dyDescent="0.15">
      <c r="A792" s="562"/>
      <c r="B792" s="769"/>
      <c r="C792" s="769"/>
      <c r="D792" s="769"/>
      <c r="E792" s="769"/>
      <c r="F792" s="770"/>
      <c r="G792" s="445" t="s">
        <v>621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623</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69"/>
      <c r="C794" s="769"/>
      <c r="D794" s="769"/>
      <c r="E794" s="769"/>
      <c r="F794" s="770"/>
      <c r="G794" s="455" t="s">
        <v>622</v>
      </c>
      <c r="H794" s="456"/>
      <c r="I794" s="456"/>
      <c r="J794" s="456"/>
      <c r="K794" s="457"/>
      <c r="L794" s="458" t="s">
        <v>665</v>
      </c>
      <c r="M794" s="459"/>
      <c r="N794" s="459"/>
      <c r="O794" s="459"/>
      <c r="P794" s="459"/>
      <c r="Q794" s="459"/>
      <c r="R794" s="459"/>
      <c r="S794" s="459"/>
      <c r="T794" s="459"/>
      <c r="U794" s="459"/>
      <c r="V794" s="459"/>
      <c r="W794" s="459"/>
      <c r="X794" s="460"/>
      <c r="Y794" s="461">
        <v>7.0000000000000007E-2</v>
      </c>
      <c r="Z794" s="462"/>
      <c r="AA794" s="462"/>
      <c r="AB794" s="563"/>
      <c r="AC794" s="455" t="s">
        <v>624</v>
      </c>
      <c r="AD794" s="456"/>
      <c r="AE794" s="456"/>
      <c r="AF794" s="456"/>
      <c r="AG794" s="457"/>
      <c r="AH794" s="458" t="s">
        <v>664</v>
      </c>
      <c r="AI794" s="459"/>
      <c r="AJ794" s="459"/>
      <c r="AK794" s="459"/>
      <c r="AL794" s="459"/>
      <c r="AM794" s="459"/>
      <c r="AN794" s="459"/>
      <c r="AO794" s="459"/>
      <c r="AP794" s="459"/>
      <c r="AQ794" s="459"/>
      <c r="AR794" s="459"/>
      <c r="AS794" s="459"/>
      <c r="AT794" s="460"/>
      <c r="AU794" s="461">
        <v>1.5336000000000001</v>
      </c>
      <c r="AV794" s="462"/>
      <c r="AW794" s="462"/>
      <c r="AX794" s="463"/>
    </row>
    <row r="795" spans="1:50" ht="24.75" customHeight="1" x14ac:dyDescent="0.15">
      <c r="A795" s="562"/>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624</v>
      </c>
      <c r="AD795" s="350"/>
      <c r="AE795" s="350"/>
      <c r="AF795" s="350"/>
      <c r="AG795" s="351"/>
      <c r="AH795" s="402" t="s">
        <v>625</v>
      </c>
      <c r="AI795" s="403"/>
      <c r="AJ795" s="403"/>
      <c r="AK795" s="403"/>
      <c r="AL795" s="403"/>
      <c r="AM795" s="403"/>
      <c r="AN795" s="403"/>
      <c r="AO795" s="403"/>
      <c r="AP795" s="403"/>
      <c r="AQ795" s="403"/>
      <c r="AR795" s="403"/>
      <c r="AS795" s="403"/>
      <c r="AT795" s="404"/>
      <c r="AU795" s="399">
        <v>7.56</v>
      </c>
      <c r="AV795" s="400"/>
      <c r="AW795" s="400"/>
      <c r="AX795" s="401"/>
    </row>
    <row r="796" spans="1:50" ht="24.75" hidden="1" customHeight="1" x14ac:dyDescent="0.15">
      <c r="A796" s="562"/>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62"/>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2"/>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7.0000000000000007E-2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9.0936000000000003</v>
      </c>
      <c r="AV804" s="416"/>
      <c r="AW804" s="416"/>
      <c r="AX804" s="418"/>
    </row>
    <row r="805" spans="1:50" ht="24.75" customHeight="1" x14ac:dyDescent="0.15">
      <c r="A805" s="562"/>
      <c r="B805" s="769"/>
      <c r="C805" s="769"/>
      <c r="D805" s="769"/>
      <c r="E805" s="769"/>
      <c r="F805" s="770"/>
      <c r="G805" s="445" t="s">
        <v>626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440</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2"/>
      <c r="B807" s="769"/>
      <c r="C807" s="769"/>
      <c r="D807" s="769"/>
      <c r="E807" s="769"/>
      <c r="F807" s="770"/>
      <c r="G807" s="455" t="s">
        <v>622</v>
      </c>
      <c r="H807" s="456"/>
      <c r="I807" s="456"/>
      <c r="J807" s="456"/>
      <c r="K807" s="457"/>
      <c r="L807" s="458" t="s">
        <v>665</v>
      </c>
      <c r="M807" s="459"/>
      <c r="N807" s="459"/>
      <c r="O807" s="459"/>
      <c r="P807" s="459"/>
      <c r="Q807" s="459"/>
      <c r="R807" s="459"/>
      <c r="S807" s="459"/>
      <c r="T807" s="459"/>
      <c r="U807" s="459"/>
      <c r="V807" s="459"/>
      <c r="W807" s="459"/>
      <c r="X807" s="460"/>
      <c r="Y807" s="461">
        <v>0.26064999999999999</v>
      </c>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62"/>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2"/>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0.26064999999999999</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465</v>
      </c>
      <c r="AM831" s="962"/>
      <c r="AN831" s="962"/>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459</v>
      </c>
      <c r="AD836" s="277"/>
      <c r="AE836" s="277"/>
      <c r="AF836" s="277"/>
      <c r="AG836" s="277"/>
      <c r="AH836" s="345" t="s">
        <v>489</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627</v>
      </c>
      <c r="D837" s="419"/>
      <c r="E837" s="419"/>
      <c r="F837" s="419"/>
      <c r="G837" s="419"/>
      <c r="H837" s="419"/>
      <c r="I837" s="419"/>
      <c r="J837" s="420">
        <v>2030001086736</v>
      </c>
      <c r="K837" s="421"/>
      <c r="L837" s="421"/>
      <c r="M837" s="421"/>
      <c r="N837" s="421"/>
      <c r="O837" s="421"/>
      <c r="P837" s="317" t="s">
        <v>687</v>
      </c>
      <c r="Q837" s="318"/>
      <c r="R837" s="318"/>
      <c r="S837" s="318"/>
      <c r="T837" s="318"/>
      <c r="U837" s="318"/>
      <c r="V837" s="318"/>
      <c r="W837" s="318"/>
      <c r="X837" s="318"/>
      <c r="Y837" s="319">
        <v>58.32</v>
      </c>
      <c r="Z837" s="320"/>
      <c r="AA837" s="320"/>
      <c r="AB837" s="321"/>
      <c r="AC837" s="329" t="s">
        <v>494</v>
      </c>
      <c r="AD837" s="424"/>
      <c r="AE837" s="424"/>
      <c r="AF837" s="424"/>
      <c r="AG837" s="424"/>
      <c r="AH837" s="422">
        <v>1</v>
      </c>
      <c r="AI837" s="423"/>
      <c r="AJ837" s="423"/>
      <c r="AK837" s="423"/>
      <c r="AL837" s="326">
        <v>99.8</v>
      </c>
      <c r="AM837" s="327"/>
      <c r="AN837" s="327"/>
      <c r="AO837" s="328"/>
      <c r="AP837" s="322" t="s">
        <v>688</v>
      </c>
      <c r="AQ837" s="322"/>
      <c r="AR837" s="322"/>
      <c r="AS837" s="322"/>
      <c r="AT837" s="322"/>
      <c r="AU837" s="322"/>
      <c r="AV837" s="322"/>
      <c r="AW837" s="322"/>
      <c r="AX837" s="322"/>
    </row>
    <row r="838" spans="1:50" ht="30" customHeight="1" x14ac:dyDescent="0.15">
      <c r="A838" s="405">
        <v>2</v>
      </c>
      <c r="B838" s="405">
        <v>1</v>
      </c>
      <c r="C838" s="428" t="s">
        <v>628</v>
      </c>
      <c r="D838" s="429"/>
      <c r="E838" s="429"/>
      <c r="F838" s="429"/>
      <c r="G838" s="429"/>
      <c r="H838" s="429"/>
      <c r="I838" s="430"/>
      <c r="J838" s="420">
        <v>6320001006487</v>
      </c>
      <c r="K838" s="421"/>
      <c r="L838" s="421"/>
      <c r="M838" s="421"/>
      <c r="N838" s="421"/>
      <c r="O838" s="421"/>
      <c r="P838" s="317" t="s">
        <v>634</v>
      </c>
      <c r="Q838" s="318"/>
      <c r="R838" s="318"/>
      <c r="S838" s="318"/>
      <c r="T838" s="318"/>
      <c r="U838" s="318"/>
      <c r="V838" s="318"/>
      <c r="W838" s="318"/>
      <c r="X838" s="318"/>
      <c r="Y838" s="319">
        <v>22.356000000000002</v>
      </c>
      <c r="Z838" s="320"/>
      <c r="AA838" s="320"/>
      <c r="AB838" s="321"/>
      <c r="AC838" s="329" t="s">
        <v>494</v>
      </c>
      <c r="AD838" s="329"/>
      <c r="AE838" s="329"/>
      <c r="AF838" s="329"/>
      <c r="AG838" s="329"/>
      <c r="AH838" s="422">
        <v>1</v>
      </c>
      <c r="AI838" s="423"/>
      <c r="AJ838" s="423"/>
      <c r="AK838" s="423"/>
      <c r="AL838" s="326">
        <v>98.9</v>
      </c>
      <c r="AM838" s="327"/>
      <c r="AN838" s="327"/>
      <c r="AO838" s="328"/>
      <c r="AP838" s="322" t="s">
        <v>698</v>
      </c>
      <c r="AQ838" s="322"/>
      <c r="AR838" s="322"/>
      <c r="AS838" s="322"/>
      <c r="AT838" s="322"/>
      <c r="AU838" s="322"/>
      <c r="AV838" s="322"/>
      <c r="AW838" s="322"/>
      <c r="AX838" s="322"/>
    </row>
    <row r="839" spans="1:50" ht="30" customHeight="1" x14ac:dyDescent="0.15">
      <c r="A839" s="405">
        <v>3</v>
      </c>
      <c r="B839" s="405">
        <v>1</v>
      </c>
      <c r="C839" s="428" t="s">
        <v>629</v>
      </c>
      <c r="D839" s="429"/>
      <c r="E839" s="429"/>
      <c r="F839" s="429"/>
      <c r="G839" s="429"/>
      <c r="H839" s="429"/>
      <c r="I839" s="430"/>
      <c r="J839" s="420">
        <v>1320001006203</v>
      </c>
      <c r="K839" s="421"/>
      <c r="L839" s="421"/>
      <c r="M839" s="421"/>
      <c r="N839" s="421"/>
      <c r="O839" s="421"/>
      <c r="P839" s="317" t="s">
        <v>635</v>
      </c>
      <c r="Q839" s="318"/>
      <c r="R839" s="318"/>
      <c r="S839" s="318"/>
      <c r="T839" s="318"/>
      <c r="U839" s="318"/>
      <c r="V839" s="318"/>
      <c r="W839" s="318"/>
      <c r="X839" s="318"/>
      <c r="Y839" s="319">
        <v>17.938800000000001</v>
      </c>
      <c r="Z839" s="320"/>
      <c r="AA839" s="320"/>
      <c r="AB839" s="321"/>
      <c r="AC839" s="329" t="s">
        <v>494</v>
      </c>
      <c r="AD839" s="329"/>
      <c r="AE839" s="329"/>
      <c r="AF839" s="329"/>
      <c r="AG839" s="329"/>
      <c r="AH839" s="324">
        <v>1</v>
      </c>
      <c r="AI839" s="325"/>
      <c r="AJ839" s="325"/>
      <c r="AK839" s="325"/>
      <c r="AL839" s="326">
        <v>95</v>
      </c>
      <c r="AM839" s="327"/>
      <c r="AN839" s="327"/>
      <c r="AO839" s="328"/>
      <c r="AP839" s="322" t="s">
        <v>698</v>
      </c>
      <c r="AQ839" s="322"/>
      <c r="AR839" s="322"/>
      <c r="AS839" s="322"/>
      <c r="AT839" s="322"/>
      <c r="AU839" s="322"/>
      <c r="AV839" s="322"/>
      <c r="AW839" s="322"/>
      <c r="AX839" s="322"/>
    </row>
    <row r="840" spans="1:50" ht="30" customHeight="1" x14ac:dyDescent="0.15">
      <c r="A840" s="405">
        <v>4</v>
      </c>
      <c r="B840" s="405">
        <v>1</v>
      </c>
      <c r="C840" s="428" t="s">
        <v>630</v>
      </c>
      <c r="D840" s="429"/>
      <c r="E840" s="429"/>
      <c r="F840" s="429"/>
      <c r="G840" s="429"/>
      <c r="H840" s="429"/>
      <c r="I840" s="430"/>
      <c r="J840" s="420">
        <v>8030001025234</v>
      </c>
      <c r="K840" s="421"/>
      <c r="L840" s="421"/>
      <c r="M840" s="421"/>
      <c r="N840" s="421"/>
      <c r="O840" s="421"/>
      <c r="P840" s="317" t="s">
        <v>636</v>
      </c>
      <c r="Q840" s="318"/>
      <c r="R840" s="318"/>
      <c r="S840" s="318"/>
      <c r="T840" s="318"/>
      <c r="U840" s="318"/>
      <c r="V840" s="318"/>
      <c r="W840" s="318"/>
      <c r="X840" s="318"/>
      <c r="Y840" s="319">
        <v>10.8</v>
      </c>
      <c r="Z840" s="320"/>
      <c r="AA840" s="320"/>
      <c r="AB840" s="321"/>
      <c r="AC840" s="329" t="s">
        <v>494</v>
      </c>
      <c r="AD840" s="329"/>
      <c r="AE840" s="329"/>
      <c r="AF840" s="329"/>
      <c r="AG840" s="329"/>
      <c r="AH840" s="324">
        <v>2</v>
      </c>
      <c r="AI840" s="325"/>
      <c r="AJ840" s="325"/>
      <c r="AK840" s="325"/>
      <c r="AL840" s="326">
        <v>87.4</v>
      </c>
      <c r="AM840" s="327"/>
      <c r="AN840" s="327"/>
      <c r="AO840" s="328"/>
      <c r="AP840" s="322" t="s">
        <v>688</v>
      </c>
      <c r="AQ840" s="322"/>
      <c r="AR840" s="322"/>
      <c r="AS840" s="322"/>
      <c r="AT840" s="322"/>
      <c r="AU840" s="322"/>
      <c r="AV840" s="322"/>
      <c r="AW840" s="322"/>
      <c r="AX840" s="322"/>
    </row>
    <row r="841" spans="1:50" ht="30" customHeight="1" x14ac:dyDescent="0.15">
      <c r="A841" s="405">
        <v>5</v>
      </c>
      <c r="B841" s="405">
        <v>1</v>
      </c>
      <c r="C841" s="428" t="s">
        <v>631</v>
      </c>
      <c r="D841" s="429"/>
      <c r="E841" s="429"/>
      <c r="F841" s="429"/>
      <c r="G841" s="429"/>
      <c r="H841" s="429"/>
      <c r="I841" s="430"/>
      <c r="J841" s="420">
        <v>5020001068063</v>
      </c>
      <c r="K841" s="421"/>
      <c r="L841" s="421"/>
      <c r="M841" s="421"/>
      <c r="N841" s="421"/>
      <c r="O841" s="421"/>
      <c r="P841" s="317" t="s">
        <v>637</v>
      </c>
      <c r="Q841" s="318"/>
      <c r="R841" s="318"/>
      <c r="S841" s="318"/>
      <c r="T841" s="318"/>
      <c r="U841" s="318"/>
      <c r="V841" s="318"/>
      <c r="W841" s="318"/>
      <c r="X841" s="318"/>
      <c r="Y841" s="319">
        <v>6.6204000000000001</v>
      </c>
      <c r="Z841" s="320"/>
      <c r="AA841" s="320"/>
      <c r="AB841" s="321"/>
      <c r="AC841" s="323" t="s">
        <v>494</v>
      </c>
      <c r="AD841" s="323"/>
      <c r="AE841" s="323"/>
      <c r="AF841" s="323"/>
      <c r="AG841" s="323"/>
      <c r="AH841" s="324">
        <v>1</v>
      </c>
      <c r="AI841" s="325"/>
      <c r="AJ841" s="325"/>
      <c r="AK841" s="325"/>
      <c r="AL841" s="326">
        <v>91.1</v>
      </c>
      <c r="AM841" s="327"/>
      <c r="AN841" s="327"/>
      <c r="AO841" s="328"/>
      <c r="AP841" s="322" t="s">
        <v>688</v>
      </c>
      <c r="AQ841" s="322"/>
      <c r="AR841" s="322"/>
      <c r="AS841" s="322"/>
      <c r="AT841" s="322"/>
      <c r="AU841" s="322"/>
      <c r="AV841" s="322"/>
      <c r="AW841" s="322"/>
      <c r="AX841" s="322"/>
    </row>
    <row r="842" spans="1:50" ht="30" customHeight="1" x14ac:dyDescent="0.15">
      <c r="A842" s="405">
        <v>6</v>
      </c>
      <c r="B842" s="405">
        <v>1</v>
      </c>
      <c r="C842" s="428" t="s">
        <v>633</v>
      </c>
      <c r="D842" s="429"/>
      <c r="E842" s="429"/>
      <c r="F842" s="429"/>
      <c r="G842" s="429"/>
      <c r="H842" s="429"/>
      <c r="I842" s="430"/>
      <c r="J842" s="420">
        <v>2010001062912</v>
      </c>
      <c r="K842" s="421"/>
      <c r="L842" s="421"/>
      <c r="M842" s="421"/>
      <c r="N842" s="421"/>
      <c r="O842" s="421"/>
      <c r="P842" s="317" t="s">
        <v>639</v>
      </c>
      <c r="Q842" s="318"/>
      <c r="R842" s="318"/>
      <c r="S842" s="318"/>
      <c r="T842" s="318"/>
      <c r="U842" s="318"/>
      <c r="V842" s="318"/>
      <c r="W842" s="318"/>
      <c r="X842" s="318"/>
      <c r="Y842" s="319">
        <v>4.9139999999999997</v>
      </c>
      <c r="Z842" s="320"/>
      <c r="AA842" s="320"/>
      <c r="AB842" s="321"/>
      <c r="AC842" s="323" t="s">
        <v>494</v>
      </c>
      <c r="AD842" s="323"/>
      <c r="AE842" s="323"/>
      <c r="AF842" s="323"/>
      <c r="AG842" s="323"/>
      <c r="AH842" s="324">
        <v>1</v>
      </c>
      <c r="AI842" s="325"/>
      <c r="AJ842" s="325"/>
      <c r="AK842" s="325"/>
      <c r="AL842" s="326">
        <v>99.7</v>
      </c>
      <c r="AM842" s="327"/>
      <c r="AN842" s="327"/>
      <c r="AO842" s="328"/>
      <c r="AP842" s="322" t="s">
        <v>699</v>
      </c>
      <c r="AQ842" s="322"/>
      <c r="AR842" s="322"/>
      <c r="AS842" s="322"/>
      <c r="AT842" s="322"/>
      <c r="AU842" s="322"/>
      <c r="AV842" s="322"/>
      <c r="AW842" s="322"/>
      <c r="AX842" s="322"/>
    </row>
    <row r="843" spans="1:50" ht="30" customHeight="1" x14ac:dyDescent="0.15">
      <c r="A843" s="405">
        <v>7</v>
      </c>
      <c r="B843" s="405">
        <v>1</v>
      </c>
      <c r="C843" s="428" t="s">
        <v>646</v>
      </c>
      <c r="D843" s="429"/>
      <c r="E843" s="429"/>
      <c r="F843" s="429"/>
      <c r="G843" s="429"/>
      <c r="H843" s="429"/>
      <c r="I843" s="430"/>
      <c r="J843" s="420">
        <v>6080401003803</v>
      </c>
      <c r="K843" s="421"/>
      <c r="L843" s="421"/>
      <c r="M843" s="421"/>
      <c r="N843" s="421"/>
      <c r="O843" s="421"/>
      <c r="P843" s="317" t="s">
        <v>656</v>
      </c>
      <c r="Q843" s="318"/>
      <c r="R843" s="318"/>
      <c r="S843" s="318"/>
      <c r="T843" s="318"/>
      <c r="U843" s="318"/>
      <c r="V843" s="318"/>
      <c r="W843" s="318"/>
      <c r="X843" s="318"/>
      <c r="Y843" s="319">
        <v>0.67715999999999998</v>
      </c>
      <c r="Z843" s="320"/>
      <c r="AA843" s="320"/>
      <c r="AB843" s="321"/>
      <c r="AC843" s="323" t="s">
        <v>494</v>
      </c>
      <c r="AD843" s="323"/>
      <c r="AE843" s="323"/>
      <c r="AF843" s="323"/>
      <c r="AG843" s="323"/>
      <c r="AH843" s="324">
        <v>5</v>
      </c>
      <c r="AI843" s="325"/>
      <c r="AJ843" s="325"/>
      <c r="AK843" s="325"/>
      <c r="AL843" s="326">
        <v>61.2</v>
      </c>
      <c r="AM843" s="327"/>
      <c r="AN843" s="327"/>
      <c r="AO843" s="328"/>
      <c r="AP843" s="322" t="s">
        <v>688</v>
      </c>
      <c r="AQ843" s="322"/>
      <c r="AR843" s="322"/>
      <c r="AS843" s="322"/>
      <c r="AT843" s="322"/>
      <c r="AU843" s="322"/>
      <c r="AV843" s="322"/>
      <c r="AW843" s="322"/>
      <c r="AX843" s="322"/>
    </row>
    <row r="844" spans="1:50" ht="30" customHeight="1" x14ac:dyDescent="0.15">
      <c r="A844" s="405">
        <v>8</v>
      </c>
      <c r="B844" s="405">
        <v>1</v>
      </c>
      <c r="C844" s="425"/>
      <c r="D844" s="419"/>
      <c r="E844" s="419"/>
      <c r="F844" s="419"/>
      <c r="G844" s="419"/>
      <c r="H844" s="419"/>
      <c r="I844" s="419"/>
      <c r="J844" s="420"/>
      <c r="K844" s="421"/>
      <c r="L844" s="421"/>
      <c r="M844" s="421"/>
      <c r="N844" s="421"/>
      <c r="O844" s="421"/>
      <c r="P844" s="317"/>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459</v>
      </c>
      <c r="AD869" s="277"/>
      <c r="AE869" s="277"/>
      <c r="AF869" s="277"/>
      <c r="AG869" s="277"/>
      <c r="AH869" s="345" t="s">
        <v>489</v>
      </c>
      <c r="AI869" s="347"/>
      <c r="AJ869" s="347"/>
      <c r="AK869" s="347"/>
      <c r="AL869" s="347" t="s">
        <v>21</v>
      </c>
      <c r="AM869" s="347"/>
      <c r="AN869" s="347"/>
      <c r="AO869" s="426"/>
      <c r="AP869" s="427" t="s">
        <v>420</v>
      </c>
      <c r="AQ869" s="427"/>
      <c r="AR869" s="427"/>
      <c r="AS869" s="427"/>
      <c r="AT869" s="427"/>
      <c r="AU869" s="427"/>
      <c r="AV869" s="427"/>
      <c r="AW869" s="427"/>
      <c r="AX869" s="427"/>
    </row>
    <row r="870" spans="1:50" ht="43.5" customHeight="1" x14ac:dyDescent="0.15">
      <c r="A870" s="405">
        <v>1</v>
      </c>
      <c r="B870" s="405">
        <v>1</v>
      </c>
      <c r="C870" s="425" t="s">
        <v>632</v>
      </c>
      <c r="D870" s="419"/>
      <c r="E870" s="419"/>
      <c r="F870" s="419"/>
      <c r="G870" s="419"/>
      <c r="H870" s="419"/>
      <c r="I870" s="419"/>
      <c r="J870" s="420">
        <v>3160001009212</v>
      </c>
      <c r="K870" s="421"/>
      <c r="L870" s="421"/>
      <c r="M870" s="421"/>
      <c r="N870" s="421"/>
      <c r="O870" s="421"/>
      <c r="P870" s="317" t="s">
        <v>638</v>
      </c>
      <c r="Q870" s="318"/>
      <c r="R870" s="318"/>
      <c r="S870" s="318"/>
      <c r="T870" s="318"/>
      <c r="U870" s="318"/>
      <c r="V870" s="318"/>
      <c r="W870" s="318"/>
      <c r="X870" s="318"/>
      <c r="Y870" s="319">
        <v>8.4239999999999995</v>
      </c>
      <c r="Z870" s="320"/>
      <c r="AA870" s="320"/>
      <c r="AB870" s="321"/>
      <c r="AC870" s="329" t="s">
        <v>501</v>
      </c>
      <c r="AD870" s="424"/>
      <c r="AE870" s="424"/>
      <c r="AF870" s="424"/>
      <c r="AG870" s="424"/>
      <c r="AH870" s="422" t="s">
        <v>688</v>
      </c>
      <c r="AI870" s="423"/>
      <c r="AJ870" s="423"/>
      <c r="AK870" s="423"/>
      <c r="AL870" s="326">
        <v>100</v>
      </c>
      <c r="AM870" s="327"/>
      <c r="AN870" s="327"/>
      <c r="AO870" s="328"/>
      <c r="AP870" s="322" t="s">
        <v>688</v>
      </c>
      <c r="AQ870" s="322"/>
      <c r="AR870" s="322"/>
      <c r="AS870" s="322"/>
      <c r="AT870" s="322"/>
      <c r="AU870" s="322"/>
      <c r="AV870" s="322"/>
      <c r="AW870" s="322"/>
      <c r="AX870" s="322"/>
    </row>
    <row r="871" spans="1:50" ht="30" customHeight="1" x14ac:dyDescent="0.15">
      <c r="A871" s="405">
        <v>2</v>
      </c>
      <c r="B871" s="405">
        <v>1</v>
      </c>
      <c r="C871" s="428" t="s">
        <v>640</v>
      </c>
      <c r="D871" s="429"/>
      <c r="E871" s="429"/>
      <c r="F871" s="429"/>
      <c r="G871" s="429"/>
      <c r="H871" s="429"/>
      <c r="I871" s="430"/>
      <c r="J871" s="420">
        <v>9320002001039</v>
      </c>
      <c r="K871" s="421"/>
      <c r="L871" s="421"/>
      <c r="M871" s="421"/>
      <c r="N871" s="421"/>
      <c r="O871" s="421"/>
      <c r="P871" s="317" t="s">
        <v>619</v>
      </c>
      <c r="Q871" s="318"/>
      <c r="R871" s="318"/>
      <c r="S871" s="318"/>
      <c r="T871" s="318"/>
      <c r="U871" s="318"/>
      <c r="V871" s="318"/>
      <c r="W871" s="318"/>
      <c r="X871" s="318"/>
      <c r="Y871" s="319">
        <v>2.2949999999999999</v>
      </c>
      <c r="Z871" s="320"/>
      <c r="AA871" s="320"/>
      <c r="AB871" s="321"/>
      <c r="AC871" s="329" t="s">
        <v>500</v>
      </c>
      <c r="AD871" s="329"/>
      <c r="AE871" s="329"/>
      <c r="AF871" s="329"/>
      <c r="AG871" s="329"/>
      <c r="AH871" s="422" t="s">
        <v>666</v>
      </c>
      <c r="AI871" s="423"/>
      <c r="AJ871" s="423"/>
      <c r="AK871" s="423"/>
      <c r="AL871" s="326">
        <v>100</v>
      </c>
      <c r="AM871" s="327"/>
      <c r="AN871" s="327"/>
      <c r="AO871" s="328"/>
      <c r="AP871" s="322" t="s">
        <v>666</v>
      </c>
      <c r="AQ871" s="322"/>
      <c r="AR871" s="322"/>
      <c r="AS871" s="322"/>
      <c r="AT871" s="322"/>
      <c r="AU871" s="322"/>
      <c r="AV871" s="322"/>
      <c r="AW871" s="322"/>
      <c r="AX871" s="322"/>
    </row>
    <row r="872" spans="1:50" ht="30" customHeight="1" x14ac:dyDescent="0.15">
      <c r="A872" s="405">
        <v>3</v>
      </c>
      <c r="B872" s="405">
        <v>1</v>
      </c>
      <c r="C872" s="428" t="s">
        <v>641</v>
      </c>
      <c r="D872" s="429"/>
      <c r="E872" s="429"/>
      <c r="F872" s="429"/>
      <c r="G872" s="429"/>
      <c r="H872" s="429"/>
      <c r="I872" s="430"/>
      <c r="J872" s="420">
        <v>3320001000410</v>
      </c>
      <c r="K872" s="421"/>
      <c r="L872" s="421"/>
      <c r="M872" s="421"/>
      <c r="N872" s="421"/>
      <c r="O872" s="421"/>
      <c r="P872" s="317" t="s">
        <v>648</v>
      </c>
      <c r="Q872" s="318"/>
      <c r="R872" s="318"/>
      <c r="S872" s="318"/>
      <c r="T872" s="318"/>
      <c r="U872" s="318"/>
      <c r="V872" s="318"/>
      <c r="W872" s="318"/>
      <c r="X872" s="318"/>
      <c r="Y872" s="319">
        <v>1.5660000000000001</v>
      </c>
      <c r="Z872" s="320"/>
      <c r="AA872" s="320"/>
      <c r="AB872" s="321"/>
      <c r="AC872" s="329" t="s">
        <v>500</v>
      </c>
      <c r="AD872" s="329"/>
      <c r="AE872" s="329"/>
      <c r="AF872" s="329"/>
      <c r="AG872" s="329"/>
      <c r="AH872" s="324" t="s">
        <v>666</v>
      </c>
      <c r="AI872" s="325"/>
      <c r="AJ872" s="325"/>
      <c r="AK872" s="325"/>
      <c r="AL872" s="326">
        <v>100</v>
      </c>
      <c r="AM872" s="327"/>
      <c r="AN872" s="327"/>
      <c r="AO872" s="328"/>
      <c r="AP872" s="322" t="s">
        <v>666</v>
      </c>
      <c r="AQ872" s="322"/>
      <c r="AR872" s="322"/>
      <c r="AS872" s="322"/>
      <c r="AT872" s="322"/>
      <c r="AU872" s="322"/>
      <c r="AV872" s="322"/>
      <c r="AW872" s="322"/>
      <c r="AX872" s="322"/>
    </row>
    <row r="873" spans="1:50" ht="30" customHeight="1" x14ac:dyDescent="0.15">
      <c r="A873" s="405">
        <v>4</v>
      </c>
      <c r="B873" s="405">
        <v>1</v>
      </c>
      <c r="C873" s="428" t="s">
        <v>642</v>
      </c>
      <c r="D873" s="429"/>
      <c r="E873" s="429"/>
      <c r="F873" s="429"/>
      <c r="G873" s="429"/>
      <c r="H873" s="429"/>
      <c r="I873" s="430"/>
      <c r="J873" s="420">
        <v>1030001024052</v>
      </c>
      <c r="K873" s="421"/>
      <c r="L873" s="421"/>
      <c r="M873" s="421"/>
      <c r="N873" s="421"/>
      <c r="O873" s="421"/>
      <c r="P873" s="317" t="s">
        <v>649</v>
      </c>
      <c r="Q873" s="318"/>
      <c r="R873" s="318"/>
      <c r="S873" s="318"/>
      <c r="T873" s="318"/>
      <c r="U873" s="318"/>
      <c r="V873" s="318"/>
      <c r="W873" s="318"/>
      <c r="X873" s="318"/>
      <c r="Y873" s="319">
        <v>1.296</v>
      </c>
      <c r="Z873" s="320"/>
      <c r="AA873" s="320"/>
      <c r="AB873" s="321"/>
      <c r="AC873" s="329" t="s">
        <v>500</v>
      </c>
      <c r="AD873" s="329"/>
      <c r="AE873" s="329"/>
      <c r="AF873" s="329"/>
      <c r="AG873" s="329"/>
      <c r="AH873" s="324" t="s">
        <v>666</v>
      </c>
      <c r="AI873" s="325"/>
      <c r="AJ873" s="325"/>
      <c r="AK873" s="325"/>
      <c r="AL873" s="326">
        <v>100</v>
      </c>
      <c r="AM873" s="327"/>
      <c r="AN873" s="327"/>
      <c r="AO873" s="328"/>
      <c r="AP873" s="322" t="s">
        <v>666</v>
      </c>
      <c r="AQ873" s="322"/>
      <c r="AR873" s="322"/>
      <c r="AS873" s="322"/>
      <c r="AT873" s="322"/>
      <c r="AU873" s="322"/>
      <c r="AV873" s="322"/>
      <c r="AW873" s="322"/>
      <c r="AX873" s="322"/>
    </row>
    <row r="874" spans="1:50" ht="30" customHeight="1" x14ac:dyDescent="0.15">
      <c r="A874" s="405">
        <v>5</v>
      </c>
      <c r="B874" s="405">
        <v>1</v>
      </c>
      <c r="C874" s="428" t="s">
        <v>650</v>
      </c>
      <c r="D874" s="429"/>
      <c r="E874" s="429"/>
      <c r="F874" s="429"/>
      <c r="G874" s="429"/>
      <c r="H874" s="429"/>
      <c r="I874" s="430"/>
      <c r="J874" s="420">
        <v>1120002072454</v>
      </c>
      <c r="K874" s="421"/>
      <c r="L874" s="421"/>
      <c r="M874" s="421"/>
      <c r="N874" s="421"/>
      <c r="O874" s="421"/>
      <c r="P874" s="317" t="s">
        <v>651</v>
      </c>
      <c r="Q874" s="318"/>
      <c r="R874" s="318"/>
      <c r="S874" s="318"/>
      <c r="T874" s="318"/>
      <c r="U874" s="318"/>
      <c r="V874" s="318"/>
      <c r="W874" s="318"/>
      <c r="X874" s="318"/>
      <c r="Y874" s="319">
        <v>0.96552000000000004</v>
      </c>
      <c r="Z874" s="320"/>
      <c r="AA874" s="320"/>
      <c r="AB874" s="321"/>
      <c r="AC874" s="323" t="s">
        <v>500</v>
      </c>
      <c r="AD874" s="323"/>
      <c r="AE874" s="323"/>
      <c r="AF874" s="323"/>
      <c r="AG874" s="323"/>
      <c r="AH874" s="324" t="s">
        <v>666</v>
      </c>
      <c r="AI874" s="325"/>
      <c r="AJ874" s="325"/>
      <c r="AK874" s="325"/>
      <c r="AL874" s="326">
        <v>100</v>
      </c>
      <c r="AM874" s="327"/>
      <c r="AN874" s="327"/>
      <c r="AO874" s="328"/>
      <c r="AP874" s="322" t="s">
        <v>666</v>
      </c>
      <c r="AQ874" s="322"/>
      <c r="AR874" s="322"/>
      <c r="AS874" s="322"/>
      <c r="AT874" s="322"/>
      <c r="AU874" s="322"/>
      <c r="AV874" s="322"/>
      <c r="AW874" s="322"/>
      <c r="AX874" s="322"/>
    </row>
    <row r="875" spans="1:50" ht="42" customHeight="1" x14ac:dyDescent="0.15">
      <c r="A875" s="405">
        <v>6</v>
      </c>
      <c r="B875" s="405">
        <v>1</v>
      </c>
      <c r="C875" s="428" t="s">
        <v>643</v>
      </c>
      <c r="D875" s="429"/>
      <c r="E875" s="429"/>
      <c r="F875" s="429"/>
      <c r="G875" s="429"/>
      <c r="H875" s="429"/>
      <c r="I875" s="430"/>
      <c r="J875" s="420">
        <v>6030001023751</v>
      </c>
      <c r="K875" s="421"/>
      <c r="L875" s="421"/>
      <c r="M875" s="421"/>
      <c r="N875" s="421"/>
      <c r="O875" s="421"/>
      <c r="P875" s="317" t="s">
        <v>652</v>
      </c>
      <c r="Q875" s="318"/>
      <c r="R875" s="318"/>
      <c r="S875" s="318"/>
      <c r="T875" s="318"/>
      <c r="U875" s="318"/>
      <c r="V875" s="318"/>
      <c r="W875" s="318"/>
      <c r="X875" s="318"/>
      <c r="Y875" s="319">
        <v>0.9</v>
      </c>
      <c r="Z875" s="320"/>
      <c r="AA875" s="320"/>
      <c r="AB875" s="321"/>
      <c r="AC875" s="323" t="s">
        <v>500</v>
      </c>
      <c r="AD875" s="323"/>
      <c r="AE875" s="323"/>
      <c r="AF875" s="323"/>
      <c r="AG875" s="323"/>
      <c r="AH875" s="324" t="s">
        <v>666</v>
      </c>
      <c r="AI875" s="325"/>
      <c r="AJ875" s="325"/>
      <c r="AK875" s="325"/>
      <c r="AL875" s="326">
        <v>100</v>
      </c>
      <c r="AM875" s="327"/>
      <c r="AN875" s="327"/>
      <c r="AO875" s="328"/>
      <c r="AP875" s="322" t="s">
        <v>668</v>
      </c>
      <c r="AQ875" s="322"/>
      <c r="AR875" s="322"/>
      <c r="AS875" s="322"/>
      <c r="AT875" s="322"/>
      <c r="AU875" s="322"/>
      <c r="AV875" s="322"/>
      <c r="AW875" s="322"/>
      <c r="AX875" s="322"/>
    </row>
    <row r="876" spans="1:50" ht="30" customHeight="1" x14ac:dyDescent="0.15">
      <c r="A876" s="405">
        <v>7</v>
      </c>
      <c r="B876" s="405">
        <v>1</v>
      </c>
      <c r="C876" s="428" t="s">
        <v>643</v>
      </c>
      <c r="D876" s="429"/>
      <c r="E876" s="429"/>
      <c r="F876" s="429"/>
      <c r="G876" s="429"/>
      <c r="H876" s="429"/>
      <c r="I876" s="430"/>
      <c r="J876" s="420">
        <v>6030001023751</v>
      </c>
      <c r="K876" s="421"/>
      <c r="L876" s="421"/>
      <c r="M876" s="421"/>
      <c r="N876" s="421"/>
      <c r="O876" s="421"/>
      <c r="P876" s="317" t="s">
        <v>653</v>
      </c>
      <c r="Q876" s="318"/>
      <c r="R876" s="318"/>
      <c r="S876" s="318"/>
      <c r="T876" s="318"/>
      <c r="U876" s="318"/>
      <c r="V876" s="318"/>
      <c r="W876" s="318"/>
      <c r="X876" s="318"/>
      <c r="Y876" s="319">
        <v>0.9</v>
      </c>
      <c r="Z876" s="320"/>
      <c r="AA876" s="320"/>
      <c r="AB876" s="321"/>
      <c r="AC876" s="323" t="s">
        <v>500</v>
      </c>
      <c r="AD876" s="323"/>
      <c r="AE876" s="323"/>
      <c r="AF876" s="323"/>
      <c r="AG876" s="323"/>
      <c r="AH876" s="324" t="s">
        <v>666</v>
      </c>
      <c r="AI876" s="325"/>
      <c r="AJ876" s="325"/>
      <c r="AK876" s="325"/>
      <c r="AL876" s="326">
        <v>100</v>
      </c>
      <c r="AM876" s="327"/>
      <c r="AN876" s="327"/>
      <c r="AO876" s="328"/>
      <c r="AP876" s="322" t="s">
        <v>669</v>
      </c>
      <c r="AQ876" s="322"/>
      <c r="AR876" s="322"/>
      <c r="AS876" s="322"/>
      <c r="AT876" s="322"/>
      <c r="AU876" s="322"/>
      <c r="AV876" s="322"/>
      <c r="AW876" s="322"/>
      <c r="AX876" s="322"/>
    </row>
    <row r="877" spans="1:50" ht="30" customHeight="1" x14ac:dyDescent="0.15">
      <c r="A877" s="405">
        <v>8</v>
      </c>
      <c r="B877" s="405">
        <v>1</v>
      </c>
      <c r="C877" s="428" t="s">
        <v>644</v>
      </c>
      <c r="D877" s="429"/>
      <c r="E877" s="429"/>
      <c r="F877" s="429"/>
      <c r="G877" s="429"/>
      <c r="H877" s="429"/>
      <c r="I877" s="430"/>
      <c r="J877" s="420">
        <v>5320001003072</v>
      </c>
      <c r="K877" s="421"/>
      <c r="L877" s="421"/>
      <c r="M877" s="421"/>
      <c r="N877" s="421"/>
      <c r="O877" s="421"/>
      <c r="P877" s="317" t="s">
        <v>654</v>
      </c>
      <c r="Q877" s="318"/>
      <c r="R877" s="318"/>
      <c r="S877" s="318"/>
      <c r="T877" s="318"/>
      <c r="U877" s="318"/>
      <c r="V877" s="318"/>
      <c r="W877" s="318"/>
      <c r="X877" s="318"/>
      <c r="Y877" s="319">
        <v>0.75600000000000001</v>
      </c>
      <c r="Z877" s="320"/>
      <c r="AA877" s="320"/>
      <c r="AB877" s="321"/>
      <c r="AC877" s="323" t="s">
        <v>500</v>
      </c>
      <c r="AD877" s="323"/>
      <c r="AE877" s="323"/>
      <c r="AF877" s="323"/>
      <c r="AG877" s="323"/>
      <c r="AH877" s="324" t="s">
        <v>666</v>
      </c>
      <c r="AI877" s="325"/>
      <c r="AJ877" s="325"/>
      <c r="AK877" s="325"/>
      <c r="AL877" s="326">
        <v>100</v>
      </c>
      <c r="AM877" s="327"/>
      <c r="AN877" s="327"/>
      <c r="AO877" s="328"/>
      <c r="AP877" s="322" t="s">
        <v>670</v>
      </c>
      <c r="AQ877" s="322"/>
      <c r="AR877" s="322"/>
      <c r="AS877" s="322"/>
      <c r="AT877" s="322"/>
      <c r="AU877" s="322"/>
      <c r="AV877" s="322"/>
      <c r="AW877" s="322"/>
      <c r="AX877" s="322"/>
    </row>
    <row r="878" spans="1:50" ht="30" customHeight="1" x14ac:dyDescent="0.15">
      <c r="A878" s="405">
        <v>9</v>
      </c>
      <c r="B878" s="405">
        <v>1</v>
      </c>
      <c r="C878" s="428" t="s">
        <v>645</v>
      </c>
      <c r="D878" s="429"/>
      <c r="E878" s="429"/>
      <c r="F878" s="429"/>
      <c r="G878" s="429"/>
      <c r="H878" s="429"/>
      <c r="I878" s="430"/>
      <c r="J878" s="420">
        <v>8030001024839</v>
      </c>
      <c r="K878" s="421"/>
      <c r="L878" s="421"/>
      <c r="M878" s="421"/>
      <c r="N878" s="421"/>
      <c r="O878" s="421"/>
      <c r="P878" s="317" t="s">
        <v>655</v>
      </c>
      <c r="Q878" s="318"/>
      <c r="R878" s="318"/>
      <c r="S878" s="318"/>
      <c r="T878" s="318"/>
      <c r="U878" s="318"/>
      <c r="V878" s="318"/>
      <c r="W878" s="318"/>
      <c r="X878" s="318"/>
      <c r="Y878" s="319">
        <v>0.71928000000000003</v>
      </c>
      <c r="Z878" s="320"/>
      <c r="AA878" s="320"/>
      <c r="AB878" s="321"/>
      <c r="AC878" s="323" t="s">
        <v>500</v>
      </c>
      <c r="AD878" s="323"/>
      <c r="AE878" s="323"/>
      <c r="AF878" s="323"/>
      <c r="AG878" s="323"/>
      <c r="AH878" s="324" t="s">
        <v>666</v>
      </c>
      <c r="AI878" s="325"/>
      <c r="AJ878" s="325"/>
      <c r="AK878" s="325"/>
      <c r="AL878" s="326">
        <v>100</v>
      </c>
      <c r="AM878" s="327"/>
      <c r="AN878" s="327"/>
      <c r="AO878" s="328"/>
      <c r="AP878" s="322" t="s">
        <v>666</v>
      </c>
      <c r="AQ878" s="322"/>
      <c r="AR878" s="322"/>
      <c r="AS878" s="322"/>
      <c r="AT878" s="322"/>
      <c r="AU878" s="322"/>
      <c r="AV878" s="322"/>
      <c r="AW878" s="322"/>
      <c r="AX878" s="322"/>
    </row>
    <row r="879" spans="1:50" ht="30" customHeight="1" x14ac:dyDescent="0.15">
      <c r="A879" s="405">
        <v>10</v>
      </c>
      <c r="B879" s="405">
        <v>1</v>
      </c>
      <c r="C879" s="428" t="s">
        <v>647</v>
      </c>
      <c r="D879" s="429"/>
      <c r="E879" s="429"/>
      <c r="F879" s="429"/>
      <c r="G879" s="429"/>
      <c r="H879" s="429"/>
      <c r="I879" s="430"/>
      <c r="J879" s="420">
        <v>4010001088880</v>
      </c>
      <c r="K879" s="421"/>
      <c r="L879" s="421"/>
      <c r="M879" s="421"/>
      <c r="N879" s="421"/>
      <c r="O879" s="421"/>
      <c r="P879" s="317" t="s">
        <v>657</v>
      </c>
      <c r="Q879" s="318"/>
      <c r="R879" s="318"/>
      <c r="S879" s="318"/>
      <c r="T879" s="318"/>
      <c r="U879" s="318"/>
      <c r="V879" s="318"/>
      <c r="W879" s="318"/>
      <c r="X879" s="318"/>
      <c r="Y879" s="319">
        <v>0.61560000000000004</v>
      </c>
      <c r="Z879" s="320"/>
      <c r="AA879" s="320"/>
      <c r="AB879" s="321"/>
      <c r="AC879" s="323" t="s">
        <v>500</v>
      </c>
      <c r="AD879" s="323"/>
      <c r="AE879" s="323"/>
      <c r="AF879" s="323"/>
      <c r="AG879" s="323"/>
      <c r="AH879" s="324" t="s">
        <v>690</v>
      </c>
      <c r="AI879" s="325"/>
      <c r="AJ879" s="325"/>
      <c r="AK879" s="325"/>
      <c r="AL879" s="326">
        <v>100</v>
      </c>
      <c r="AM879" s="327"/>
      <c r="AN879" s="327"/>
      <c r="AO879" s="328"/>
      <c r="AP879" s="322" t="s">
        <v>688</v>
      </c>
      <c r="AQ879" s="322"/>
      <c r="AR879" s="322"/>
      <c r="AS879" s="322"/>
      <c r="AT879" s="322"/>
      <c r="AU879" s="322"/>
      <c r="AV879" s="322"/>
      <c r="AW879" s="322"/>
      <c r="AX879" s="322"/>
    </row>
    <row r="880" spans="1:50" ht="43.5" customHeight="1" x14ac:dyDescent="0.15">
      <c r="A880" s="405">
        <v>11</v>
      </c>
      <c r="B880" s="405">
        <v>1</v>
      </c>
      <c r="C880" s="428" t="s">
        <v>647</v>
      </c>
      <c r="D880" s="429"/>
      <c r="E880" s="429"/>
      <c r="F880" s="429"/>
      <c r="G880" s="429"/>
      <c r="H880" s="429"/>
      <c r="I880" s="430"/>
      <c r="J880" s="420">
        <v>4010001088880</v>
      </c>
      <c r="K880" s="421"/>
      <c r="L880" s="421"/>
      <c r="M880" s="421"/>
      <c r="N880" s="421"/>
      <c r="O880" s="421"/>
      <c r="P880" s="317" t="s">
        <v>658</v>
      </c>
      <c r="Q880" s="318"/>
      <c r="R880" s="318"/>
      <c r="S880" s="318"/>
      <c r="T880" s="318"/>
      <c r="U880" s="318"/>
      <c r="V880" s="318"/>
      <c r="W880" s="318"/>
      <c r="X880" s="318"/>
      <c r="Y880" s="319">
        <v>0.61560000000000004</v>
      </c>
      <c r="Z880" s="320"/>
      <c r="AA880" s="320"/>
      <c r="AB880" s="321"/>
      <c r="AC880" s="323" t="s">
        <v>500</v>
      </c>
      <c r="AD880" s="323"/>
      <c r="AE880" s="323"/>
      <c r="AF880" s="323"/>
      <c r="AG880" s="323"/>
      <c r="AH880" s="324" t="s">
        <v>666</v>
      </c>
      <c r="AI880" s="325"/>
      <c r="AJ880" s="325"/>
      <c r="AK880" s="325"/>
      <c r="AL880" s="326">
        <v>100</v>
      </c>
      <c r="AM880" s="327"/>
      <c r="AN880" s="327"/>
      <c r="AO880" s="328"/>
      <c r="AP880" s="322" t="s">
        <v>671</v>
      </c>
      <c r="AQ880" s="322"/>
      <c r="AR880" s="322"/>
      <c r="AS880" s="322"/>
      <c r="AT880" s="322"/>
      <c r="AU880" s="322"/>
      <c r="AV880" s="322"/>
      <c r="AW880" s="322"/>
      <c r="AX880" s="322"/>
    </row>
    <row r="881" spans="1:50" ht="30" customHeight="1" x14ac:dyDescent="0.15">
      <c r="A881" s="405">
        <v>12</v>
      </c>
      <c r="B881" s="405">
        <v>1</v>
      </c>
      <c r="C881" s="428" t="s">
        <v>691</v>
      </c>
      <c r="D881" s="429"/>
      <c r="E881" s="429"/>
      <c r="F881" s="429"/>
      <c r="G881" s="429"/>
      <c r="H881" s="429"/>
      <c r="I881" s="430"/>
      <c r="J881" s="420">
        <v>2120001029529</v>
      </c>
      <c r="K881" s="421"/>
      <c r="L881" s="421"/>
      <c r="M881" s="421"/>
      <c r="N881" s="421"/>
      <c r="O881" s="421"/>
      <c r="P881" s="317" t="s">
        <v>692</v>
      </c>
      <c r="Q881" s="318"/>
      <c r="R881" s="318"/>
      <c r="S881" s="318"/>
      <c r="T881" s="318"/>
      <c r="U881" s="318"/>
      <c r="V881" s="318"/>
      <c r="W881" s="318"/>
      <c r="X881" s="318"/>
      <c r="Y881" s="319">
        <v>0.59399999999999997</v>
      </c>
      <c r="Z881" s="320"/>
      <c r="AA881" s="320"/>
      <c r="AB881" s="321"/>
      <c r="AC881" s="323" t="s">
        <v>500</v>
      </c>
      <c r="AD881" s="323"/>
      <c r="AE881" s="323"/>
      <c r="AF881" s="323"/>
      <c r="AG881" s="323"/>
      <c r="AH881" s="324" t="s">
        <v>666</v>
      </c>
      <c r="AI881" s="325"/>
      <c r="AJ881" s="325"/>
      <c r="AK881" s="325"/>
      <c r="AL881" s="326">
        <v>100</v>
      </c>
      <c r="AM881" s="327"/>
      <c r="AN881" s="327"/>
      <c r="AO881" s="328"/>
      <c r="AP881" s="322" t="s">
        <v>666</v>
      </c>
      <c r="AQ881" s="322"/>
      <c r="AR881" s="322"/>
      <c r="AS881" s="322"/>
      <c r="AT881" s="322"/>
      <c r="AU881" s="322"/>
      <c r="AV881" s="322"/>
      <c r="AW881" s="322"/>
      <c r="AX881" s="322"/>
    </row>
    <row r="882" spans="1:50" ht="30" customHeight="1" x14ac:dyDescent="0.15">
      <c r="A882" s="405">
        <v>13</v>
      </c>
      <c r="B882" s="405">
        <v>1</v>
      </c>
      <c r="C882" s="428"/>
      <c r="D882" s="429"/>
      <c r="E882" s="429"/>
      <c r="F882" s="429"/>
      <c r="G882" s="429"/>
      <c r="H882" s="429"/>
      <c r="I882" s="430"/>
      <c r="J882" s="420"/>
      <c r="K882" s="421"/>
      <c r="L882" s="421"/>
      <c r="M882" s="421"/>
      <c r="N882" s="421"/>
      <c r="O882" s="421"/>
      <c r="P882" s="317"/>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31"/>
      <c r="D883" s="432"/>
      <c r="E883" s="432"/>
      <c r="F883" s="432"/>
      <c r="G883" s="432"/>
      <c r="H883" s="432"/>
      <c r="I883" s="433"/>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459</v>
      </c>
      <c r="AD902" s="277"/>
      <c r="AE902" s="277"/>
      <c r="AF902" s="277"/>
      <c r="AG902" s="277"/>
      <c r="AH902" s="345" t="s">
        <v>489</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659</v>
      </c>
      <c r="D903" s="419"/>
      <c r="E903" s="419"/>
      <c r="F903" s="419"/>
      <c r="G903" s="419"/>
      <c r="H903" s="419"/>
      <c r="I903" s="419"/>
      <c r="J903" s="420"/>
      <c r="K903" s="421"/>
      <c r="L903" s="421"/>
      <c r="M903" s="421"/>
      <c r="N903" s="421"/>
      <c r="O903" s="421"/>
      <c r="P903" s="317" t="s">
        <v>700</v>
      </c>
      <c r="Q903" s="318"/>
      <c r="R903" s="318"/>
      <c r="S903" s="318"/>
      <c r="T903" s="318"/>
      <c r="U903" s="318"/>
      <c r="V903" s="318"/>
      <c r="W903" s="318"/>
      <c r="X903" s="318"/>
      <c r="Y903" s="319">
        <v>7.2059999999999999E-2</v>
      </c>
      <c r="Z903" s="320"/>
      <c r="AA903" s="320"/>
      <c r="AB903" s="321"/>
      <c r="AC903" s="329" t="s">
        <v>196</v>
      </c>
      <c r="AD903" s="424"/>
      <c r="AE903" s="424"/>
      <c r="AF903" s="424"/>
      <c r="AG903" s="424"/>
      <c r="AH903" s="422" t="s">
        <v>666</v>
      </c>
      <c r="AI903" s="423"/>
      <c r="AJ903" s="423"/>
      <c r="AK903" s="423"/>
      <c r="AL903" s="326" t="s">
        <v>666</v>
      </c>
      <c r="AM903" s="327"/>
      <c r="AN903" s="327"/>
      <c r="AO903" s="328"/>
      <c r="AP903" s="322" t="s">
        <v>672</v>
      </c>
      <c r="AQ903" s="322"/>
      <c r="AR903" s="322"/>
      <c r="AS903" s="322"/>
      <c r="AT903" s="322"/>
      <c r="AU903" s="322"/>
      <c r="AV903" s="322"/>
      <c r="AW903" s="322"/>
      <c r="AX903" s="322"/>
    </row>
    <row r="904" spans="1:50" ht="30"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459</v>
      </c>
      <c r="AD935" s="277"/>
      <c r="AE935" s="277"/>
      <c r="AF935" s="277"/>
      <c r="AG935" s="277"/>
      <c r="AH935" s="345" t="s">
        <v>489</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660</v>
      </c>
      <c r="D936" s="419"/>
      <c r="E936" s="419"/>
      <c r="F936" s="419"/>
      <c r="G936" s="419"/>
      <c r="H936" s="419"/>
      <c r="I936" s="419"/>
      <c r="J936" s="420">
        <v>3430001027723</v>
      </c>
      <c r="K936" s="421"/>
      <c r="L936" s="421"/>
      <c r="M936" s="421"/>
      <c r="N936" s="421"/>
      <c r="O936" s="421"/>
      <c r="P936" s="317" t="s">
        <v>625</v>
      </c>
      <c r="Q936" s="318"/>
      <c r="R936" s="318"/>
      <c r="S936" s="318"/>
      <c r="T936" s="318"/>
      <c r="U936" s="318"/>
      <c r="V936" s="318"/>
      <c r="W936" s="318"/>
      <c r="X936" s="318"/>
      <c r="Y936" s="319">
        <v>7.56</v>
      </c>
      <c r="Z936" s="320"/>
      <c r="AA936" s="320"/>
      <c r="AB936" s="321"/>
      <c r="AC936" s="329" t="s">
        <v>496</v>
      </c>
      <c r="AD936" s="424"/>
      <c r="AE936" s="424"/>
      <c r="AF936" s="424"/>
      <c r="AG936" s="424"/>
      <c r="AH936" s="422">
        <v>3</v>
      </c>
      <c r="AI936" s="423"/>
      <c r="AJ936" s="423"/>
      <c r="AK936" s="423"/>
      <c r="AL936" s="326">
        <v>91</v>
      </c>
      <c r="AM936" s="327"/>
      <c r="AN936" s="327"/>
      <c r="AO936" s="328"/>
      <c r="AP936" s="322" t="s">
        <v>666</v>
      </c>
      <c r="AQ936" s="322"/>
      <c r="AR936" s="322"/>
      <c r="AS936" s="322"/>
      <c r="AT936" s="322"/>
      <c r="AU936" s="322"/>
      <c r="AV936" s="322"/>
      <c r="AW936" s="322"/>
      <c r="AX936" s="322"/>
    </row>
    <row r="937" spans="1:50" ht="30" customHeight="1" x14ac:dyDescent="0.15">
      <c r="A937" s="405">
        <v>2</v>
      </c>
      <c r="B937" s="405">
        <v>1</v>
      </c>
      <c r="C937" s="425" t="s">
        <v>661</v>
      </c>
      <c r="D937" s="419"/>
      <c r="E937" s="419"/>
      <c r="F937" s="419"/>
      <c r="G937" s="419"/>
      <c r="H937" s="419"/>
      <c r="I937" s="419"/>
      <c r="J937" s="420">
        <v>6120001085857</v>
      </c>
      <c r="K937" s="421"/>
      <c r="L937" s="421"/>
      <c r="M937" s="421"/>
      <c r="N937" s="421"/>
      <c r="O937" s="421"/>
      <c r="P937" s="317" t="s">
        <v>662</v>
      </c>
      <c r="Q937" s="318"/>
      <c r="R937" s="318"/>
      <c r="S937" s="318"/>
      <c r="T937" s="318"/>
      <c r="U937" s="318"/>
      <c r="V937" s="318"/>
      <c r="W937" s="318"/>
      <c r="X937" s="318"/>
      <c r="Y937" s="319">
        <v>3.1103999999999998</v>
      </c>
      <c r="Z937" s="320"/>
      <c r="AA937" s="320"/>
      <c r="AB937" s="321"/>
      <c r="AC937" s="329" t="s">
        <v>496</v>
      </c>
      <c r="AD937" s="329"/>
      <c r="AE937" s="329"/>
      <c r="AF937" s="329"/>
      <c r="AG937" s="329"/>
      <c r="AH937" s="422">
        <v>7</v>
      </c>
      <c r="AI937" s="423"/>
      <c r="AJ937" s="423"/>
      <c r="AK937" s="423"/>
      <c r="AL937" s="326">
        <v>90.3</v>
      </c>
      <c r="AM937" s="327"/>
      <c r="AN937" s="327"/>
      <c r="AO937" s="328"/>
      <c r="AP937" s="322" t="s">
        <v>667</v>
      </c>
      <c r="AQ937" s="322"/>
      <c r="AR937" s="322"/>
      <c r="AS937" s="322"/>
      <c r="AT937" s="322"/>
      <c r="AU937" s="322"/>
      <c r="AV937" s="322"/>
      <c r="AW937" s="322"/>
      <c r="AX937" s="322"/>
    </row>
    <row r="938" spans="1:50" ht="30" customHeight="1" x14ac:dyDescent="0.15">
      <c r="A938" s="405">
        <v>3</v>
      </c>
      <c r="B938" s="405">
        <v>1</v>
      </c>
      <c r="C938" s="425" t="s">
        <v>663</v>
      </c>
      <c r="D938" s="419"/>
      <c r="E938" s="419"/>
      <c r="F938" s="419"/>
      <c r="G938" s="419"/>
      <c r="H938" s="419"/>
      <c r="I938" s="419"/>
      <c r="J938" s="420">
        <v>3430001027723</v>
      </c>
      <c r="K938" s="421"/>
      <c r="L938" s="421"/>
      <c r="M938" s="421"/>
      <c r="N938" s="421"/>
      <c r="O938" s="421"/>
      <c r="P938" s="317" t="s">
        <v>664</v>
      </c>
      <c r="Q938" s="318"/>
      <c r="R938" s="318"/>
      <c r="S938" s="318"/>
      <c r="T938" s="318"/>
      <c r="U938" s="318"/>
      <c r="V938" s="318"/>
      <c r="W938" s="318"/>
      <c r="X938" s="318"/>
      <c r="Y938" s="319">
        <v>1.5336000000000001</v>
      </c>
      <c r="Z938" s="320"/>
      <c r="AA938" s="320"/>
      <c r="AB938" s="321"/>
      <c r="AC938" s="329" t="s">
        <v>496</v>
      </c>
      <c r="AD938" s="329"/>
      <c r="AE938" s="329"/>
      <c r="AF938" s="329"/>
      <c r="AG938" s="329"/>
      <c r="AH938" s="324">
        <v>3</v>
      </c>
      <c r="AI938" s="325"/>
      <c r="AJ938" s="325"/>
      <c r="AK938" s="325"/>
      <c r="AL938" s="326">
        <v>91</v>
      </c>
      <c r="AM938" s="327"/>
      <c r="AN938" s="327"/>
      <c r="AO938" s="328"/>
      <c r="AP938" s="322" t="s">
        <v>666</v>
      </c>
      <c r="AQ938" s="322"/>
      <c r="AR938" s="322"/>
      <c r="AS938" s="322"/>
      <c r="AT938" s="322"/>
      <c r="AU938" s="322"/>
      <c r="AV938" s="322"/>
      <c r="AW938" s="322"/>
      <c r="AX938" s="322"/>
    </row>
    <row r="939" spans="1:50" ht="30"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459</v>
      </c>
      <c r="AD968" s="277"/>
      <c r="AE968" s="277"/>
      <c r="AF968" s="277"/>
      <c r="AG968" s="277"/>
      <c r="AH968" s="345" t="s">
        <v>489</v>
      </c>
      <c r="AI968" s="347"/>
      <c r="AJ968" s="347"/>
      <c r="AK968" s="347"/>
      <c r="AL968" s="347" t="s">
        <v>21</v>
      </c>
      <c r="AM968" s="347"/>
      <c r="AN968" s="347"/>
      <c r="AO968" s="426"/>
      <c r="AP968" s="427" t="s">
        <v>420</v>
      </c>
      <c r="AQ968" s="427"/>
      <c r="AR968" s="427"/>
      <c r="AS968" s="427"/>
      <c r="AT968" s="427"/>
      <c r="AU968" s="427"/>
      <c r="AV968" s="427"/>
      <c r="AW968" s="427"/>
      <c r="AX968" s="427"/>
    </row>
    <row r="969" spans="1:50" ht="30" customHeight="1" x14ac:dyDescent="0.15">
      <c r="A969" s="405">
        <v>1</v>
      </c>
      <c r="B969" s="405">
        <v>1</v>
      </c>
      <c r="C969" s="425" t="s">
        <v>659</v>
      </c>
      <c r="D969" s="419"/>
      <c r="E969" s="419"/>
      <c r="F969" s="419"/>
      <c r="G969" s="419"/>
      <c r="H969" s="419"/>
      <c r="I969" s="419"/>
      <c r="J969" s="420"/>
      <c r="K969" s="421"/>
      <c r="L969" s="421"/>
      <c r="M969" s="421"/>
      <c r="N969" s="421"/>
      <c r="O969" s="421"/>
      <c r="P969" s="317" t="s">
        <v>700</v>
      </c>
      <c r="Q969" s="318"/>
      <c r="R969" s="318"/>
      <c r="S969" s="318"/>
      <c r="T969" s="318"/>
      <c r="U969" s="318"/>
      <c r="V969" s="318"/>
      <c r="W969" s="318"/>
      <c r="X969" s="318"/>
      <c r="Y969" s="319">
        <v>0.26064999999999999</v>
      </c>
      <c r="Z969" s="320"/>
      <c r="AA969" s="320"/>
      <c r="AB969" s="321"/>
      <c r="AC969" s="329" t="s">
        <v>196</v>
      </c>
      <c r="AD969" s="424"/>
      <c r="AE969" s="424"/>
      <c r="AF969" s="424"/>
      <c r="AG969" s="424"/>
      <c r="AH969" s="422" t="s">
        <v>666</v>
      </c>
      <c r="AI969" s="423"/>
      <c r="AJ969" s="423"/>
      <c r="AK969" s="423"/>
      <c r="AL969" s="326" t="s">
        <v>666</v>
      </c>
      <c r="AM969" s="327"/>
      <c r="AN969" s="327"/>
      <c r="AO969" s="328"/>
      <c r="AP969" s="322" t="s">
        <v>666</v>
      </c>
      <c r="AQ969" s="322"/>
      <c r="AR969" s="322"/>
      <c r="AS969" s="322"/>
      <c r="AT969" s="322"/>
      <c r="AU969" s="322"/>
      <c r="AV969" s="322"/>
      <c r="AW969" s="322"/>
      <c r="AX969" s="322"/>
    </row>
    <row r="970" spans="1:50" ht="30"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459</v>
      </c>
      <c r="AD1001" s="277"/>
      <c r="AE1001" s="277"/>
      <c r="AF1001" s="277"/>
      <c r="AG1001" s="277"/>
      <c r="AH1001" s="345" t="s">
        <v>489</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459</v>
      </c>
      <c r="AD1034" s="277"/>
      <c r="AE1034" s="277"/>
      <c r="AF1034" s="277"/>
      <c r="AG1034" s="277"/>
      <c r="AH1034" s="345" t="s">
        <v>489</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459</v>
      </c>
      <c r="AD1067" s="277"/>
      <c r="AE1067" s="277"/>
      <c r="AF1067" s="277"/>
      <c r="AG1067" s="277"/>
      <c r="AH1067" s="345" t="s">
        <v>489</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449</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465</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7"/>
      <c r="E1101" s="277" t="s">
        <v>384</v>
      </c>
      <c r="F1101" s="897"/>
      <c r="G1101" s="897"/>
      <c r="H1101" s="897"/>
      <c r="I1101" s="897"/>
      <c r="J1101" s="277" t="s">
        <v>419</v>
      </c>
      <c r="K1101" s="277"/>
      <c r="L1101" s="277"/>
      <c r="M1101" s="277"/>
      <c r="N1101" s="277"/>
      <c r="O1101" s="277"/>
      <c r="P1101" s="345" t="s">
        <v>27</v>
      </c>
      <c r="Q1101" s="345"/>
      <c r="R1101" s="345"/>
      <c r="S1101" s="345"/>
      <c r="T1101" s="345"/>
      <c r="U1101" s="345"/>
      <c r="V1101" s="345"/>
      <c r="W1101" s="345"/>
      <c r="X1101" s="345"/>
      <c r="Y1101" s="277" t="s">
        <v>421</v>
      </c>
      <c r="Z1101" s="897"/>
      <c r="AA1101" s="897"/>
      <c r="AB1101" s="897"/>
      <c r="AC1101" s="277" t="s">
        <v>367</v>
      </c>
      <c r="AD1101" s="277"/>
      <c r="AE1101" s="277"/>
      <c r="AF1101" s="277"/>
      <c r="AG1101" s="277"/>
      <c r="AH1101" s="345" t="s">
        <v>380</v>
      </c>
      <c r="AI1101" s="346"/>
      <c r="AJ1101" s="346"/>
      <c r="AK1101" s="346"/>
      <c r="AL1101" s="346" t="s">
        <v>21</v>
      </c>
      <c r="AM1101" s="346"/>
      <c r="AN1101" s="346"/>
      <c r="AO1101" s="900"/>
      <c r="AP1101" s="427" t="s">
        <v>450</v>
      </c>
      <c r="AQ1101" s="427"/>
      <c r="AR1101" s="427"/>
      <c r="AS1101" s="427"/>
      <c r="AT1101" s="427"/>
      <c r="AU1101" s="427"/>
      <c r="AV1101" s="427"/>
      <c r="AW1101" s="427"/>
      <c r="AX1101" s="427"/>
    </row>
    <row r="1102" spans="1:50" ht="30" customHeight="1" x14ac:dyDescent="0.15">
      <c r="A1102" s="405">
        <v>1</v>
      </c>
      <c r="B1102" s="405">
        <v>1</v>
      </c>
      <c r="C1102" s="899"/>
      <c r="D1102" s="899"/>
      <c r="E1102" s="261" t="s">
        <v>707</v>
      </c>
      <c r="F1102" s="898"/>
      <c r="G1102" s="898"/>
      <c r="H1102" s="898"/>
      <c r="I1102" s="898"/>
      <c r="J1102" s="420" t="s">
        <v>708</v>
      </c>
      <c r="K1102" s="421"/>
      <c r="L1102" s="421"/>
      <c r="M1102" s="421"/>
      <c r="N1102" s="421"/>
      <c r="O1102" s="421"/>
      <c r="P1102" s="317" t="s">
        <v>707</v>
      </c>
      <c r="Q1102" s="318"/>
      <c r="R1102" s="318"/>
      <c r="S1102" s="318"/>
      <c r="T1102" s="318"/>
      <c r="U1102" s="318"/>
      <c r="V1102" s="318"/>
      <c r="W1102" s="318"/>
      <c r="X1102" s="318"/>
      <c r="Y1102" s="319" t="s">
        <v>709</v>
      </c>
      <c r="Z1102" s="320"/>
      <c r="AA1102" s="320"/>
      <c r="AB1102" s="321"/>
      <c r="AC1102" s="323"/>
      <c r="AD1102" s="323"/>
      <c r="AE1102" s="323"/>
      <c r="AF1102" s="323"/>
      <c r="AG1102" s="323"/>
      <c r="AH1102" s="324" t="s">
        <v>707</v>
      </c>
      <c r="AI1102" s="325"/>
      <c r="AJ1102" s="325"/>
      <c r="AK1102" s="325"/>
      <c r="AL1102" s="326" t="s">
        <v>707</v>
      </c>
      <c r="AM1102" s="327"/>
      <c r="AN1102" s="327"/>
      <c r="AO1102" s="328"/>
      <c r="AP1102" s="322" t="s">
        <v>707</v>
      </c>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1"/>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40 Y845:Y866 Y843">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2:AO899">
    <cfRule type="expression" dxfId="1969" priority="2081">
      <formula>IF(AND(AL882&gt;=0, RIGHT(TEXT(AL882,"0.#"),1)&lt;&gt;"."),TRUE,FALSE)</formula>
    </cfRule>
    <cfRule type="expression" dxfId="1968" priority="2082">
      <formula>IF(AND(AL882&gt;=0, RIGHT(TEXT(AL882,"0.#"),1)="."),TRUE,FALSE)</formula>
    </cfRule>
    <cfRule type="expression" dxfId="1967" priority="2083">
      <formula>IF(AND(AL882&lt;0, RIGHT(TEXT(AL882,"0.#"),1)&lt;&gt;"."),TRUE,FALSE)</formula>
    </cfRule>
    <cfRule type="expression" dxfId="1966" priority="2084">
      <formula>IF(AND(AL882&lt;0, RIGHT(TEXT(AL882,"0.#"),1)="."),TRUE,FALSE)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44">
    <cfRule type="expression" dxfId="709" priority="9">
      <formula>IF(RIGHT(TEXT(Y844,"0.#"),1)=".",FALSE,TRUE)</formula>
    </cfRule>
    <cfRule type="expression" dxfId="708" priority="10">
      <formula>IF(RIGHT(TEXT(Y844,"0.#"),1)=".",TRUE,FALSE)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AL872:AO881">
    <cfRule type="expression" dxfId="3" priority="1">
      <formula>IF(AND(AL872&gt;=0, RIGHT(TEXT(AL872,"0.#"),1)&lt;&gt;"."),TRUE,FALSE)</formula>
    </cfRule>
    <cfRule type="expression" dxfId="2" priority="2">
      <formula>IF(AND(AL872&gt;=0, RIGHT(TEXT(AL872,"0.#"),1)="."),TRUE,FALSE)</formula>
    </cfRule>
    <cfRule type="expression" dxfId="1" priority="3">
      <formula>IF(AND(AL872&lt;0, RIGHT(TEXT(AL872,"0.#"),1)&lt;&gt;"."),TRUE,FALSE)</formula>
    </cfRule>
    <cfRule type="expression" dxfId="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566</v>
      </c>
      <c r="R8" s="13" t="str">
        <f t="shared" si="3"/>
        <v>その他</v>
      </c>
      <c r="S8" s="13" t="str">
        <f t="shared" si="4"/>
        <v>直接実施、その他</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直接実施、その他</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566</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3"/>
      <c r="AA2" s="414"/>
      <c r="AB2" s="1014" t="s">
        <v>11</v>
      </c>
      <c r="AC2" s="1015"/>
      <c r="AD2" s="1016"/>
      <c r="AE2" s="1002" t="s">
        <v>553</v>
      </c>
      <c r="AF2" s="1002"/>
      <c r="AG2" s="1002"/>
      <c r="AH2" s="1002"/>
      <c r="AI2" s="1002" t="s">
        <v>550</v>
      </c>
      <c r="AJ2" s="1002"/>
      <c r="AK2" s="1002"/>
      <c r="AL2" s="1002"/>
      <c r="AM2" s="1002" t="s">
        <v>524</v>
      </c>
      <c r="AN2" s="1002"/>
      <c r="AO2" s="1002"/>
      <c r="AP2" s="464"/>
      <c r="AQ2" s="176" t="s">
        <v>354</v>
      </c>
      <c r="AR2" s="169"/>
      <c r="AS2" s="169"/>
      <c r="AT2" s="170"/>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11"/>
      <c r="Z3" s="1012"/>
      <c r="AA3" s="1013"/>
      <c r="AB3" s="1017"/>
      <c r="AC3" s="1018"/>
      <c r="AD3" s="1019"/>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3" t="s">
        <v>502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470</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3"/>
      <c r="AA9" s="414"/>
      <c r="AB9" s="1014" t="s">
        <v>11</v>
      </c>
      <c r="AC9" s="1015"/>
      <c r="AD9" s="1016"/>
      <c r="AE9" s="1002" t="s">
        <v>554</v>
      </c>
      <c r="AF9" s="1002"/>
      <c r="AG9" s="1002"/>
      <c r="AH9" s="1002"/>
      <c r="AI9" s="1002" t="s">
        <v>550</v>
      </c>
      <c r="AJ9" s="1002"/>
      <c r="AK9" s="1002"/>
      <c r="AL9" s="1002"/>
      <c r="AM9" s="1002" t="s">
        <v>524</v>
      </c>
      <c r="AN9" s="1002"/>
      <c r="AO9" s="1002"/>
      <c r="AP9" s="464"/>
      <c r="AQ9" s="176" t="s">
        <v>354</v>
      </c>
      <c r="AR9" s="169"/>
      <c r="AS9" s="169"/>
      <c r="AT9" s="170"/>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11"/>
      <c r="Z10" s="1012"/>
      <c r="AA10" s="1013"/>
      <c r="AB10" s="1017"/>
      <c r="AC10" s="1018"/>
      <c r="AD10" s="1019"/>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3" t="s">
        <v>502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470</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3"/>
      <c r="AA16" s="414"/>
      <c r="AB16" s="1014" t="s">
        <v>11</v>
      </c>
      <c r="AC16" s="1015"/>
      <c r="AD16" s="1016"/>
      <c r="AE16" s="1002" t="s">
        <v>553</v>
      </c>
      <c r="AF16" s="1002"/>
      <c r="AG16" s="1002"/>
      <c r="AH16" s="1002"/>
      <c r="AI16" s="1002" t="s">
        <v>551</v>
      </c>
      <c r="AJ16" s="1002"/>
      <c r="AK16" s="1002"/>
      <c r="AL16" s="1002"/>
      <c r="AM16" s="1002" t="s">
        <v>524</v>
      </c>
      <c r="AN16" s="1002"/>
      <c r="AO16" s="1002"/>
      <c r="AP16" s="464"/>
      <c r="AQ16" s="176" t="s">
        <v>354</v>
      </c>
      <c r="AR16" s="169"/>
      <c r="AS16" s="169"/>
      <c r="AT16" s="170"/>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11"/>
      <c r="Z17" s="1012"/>
      <c r="AA17" s="1013"/>
      <c r="AB17" s="1017"/>
      <c r="AC17" s="1018"/>
      <c r="AD17" s="1019"/>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3" t="s">
        <v>502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470</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3"/>
      <c r="AA23" s="414"/>
      <c r="AB23" s="1014" t="s">
        <v>11</v>
      </c>
      <c r="AC23" s="1015"/>
      <c r="AD23" s="1016"/>
      <c r="AE23" s="1002" t="s">
        <v>555</v>
      </c>
      <c r="AF23" s="1002"/>
      <c r="AG23" s="1002"/>
      <c r="AH23" s="1002"/>
      <c r="AI23" s="1002" t="s">
        <v>550</v>
      </c>
      <c r="AJ23" s="1002"/>
      <c r="AK23" s="1002"/>
      <c r="AL23" s="1002"/>
      <c r="AM23" s="1002" t="s">
        <v>524</v>
      </c>
      <c r="AN23" s="1002"/>
      <c r="AO23" s="1002"/>
      <c r="AP23" s="464"/>
      <c r="AQ23" s="176" t="s">
        <v>354</v>
      </c>
      <c r="AR23" s="169"/>
      <c r="AS23" s="169"/>
      <c r="AT23" s="170"/>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11"/>
      <c r="Z24" s="1012"/>
      <c r="AA24" s="1013"/>
      <c r="AB24" s="1017"/>
      <c r="AC24" s="1018"/>
      <c r="AD24" s="1019"/>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3" t="s">
        <v>502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470</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3"/>
      <c r="AA30" s="414"/>
      <c r="AB30" s="1014" t="s">
        <v>11</v>
      </c>
      <c r="AC30" s="1015"/>
      <c r="AD30" s="1016"/>
      <c r="AE30" s="1002" t="s">
        <v>553</v>
      </c>
      <c r="AF30" s="1002"/>
      <c r="AG30" s="1002"/>
      <c r="AH30" s="1002"/>
      <c r="AI30" s="1002" t="s">
        <v>550</v>
      </c>
      <c r="AJ30" s="1002"/>
      <c r="AK30" s="1002"/>
      <c r="AL30" s="1002"/>
      <c r="AM30" s="1002" t="s">
        <v>548</v>
      </c>
      <c r="AN30" s="1002"/>
      <c r="AO30" s="1002"/>
      <c r="AP30" s="464"/>
      <c r="AQ30" s="176" t="s">
        <v>354</v>
      </c>
      <c r="AR30" s="169"/>
      <c r="AS30" s="169"/>
      <c r="AT30" s="170"/>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11"/>
      <c r="Z31" s="1012"/>
      <c r="AA31" s="1013"/>
      <c r="AB31" s="1017"/>
      <c r="AC31" s="1018"/>
      <c r="AD31" s="1019"/>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3" t="s">
        <v>502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470</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3"/>
      <c r="AA37" s="414"/>
      <c r="AB37" s="1014" t="s">
        <v>11</v>
      </c>
      <c r="AC37" s="1015"/>
      <c r="AD37" s="1016"/>
      <c r="AE37" s="1002" t="s">
        <v>555</v>
      </c>
      <c r="AF37" s="1002"/>
      <c r="AG37" s="1002"/>
      <c r="AH37" s="1002"/>
      <c r="AI37" s="1002" t="s">
        <v>552</v>
      </c>
      <c r="AJ37" s="1002"/>
      <c r="AK37" s="1002"/>
      <c r="AL37" s="1002"/>
      <c r="AM37" s="1002" t="s">
        <v>549</v>
      </c>
      <c r="AN37" s="1002"/>
      <c r="AO37" s="1002"/>
      <c r="AP37" s="464"/>
      <c r="AQ37" s="176" t="s">
        <v>354</v>
      </c>
      <c r="AR37" s="169"/>
      <c r="AS37" s="169"/>
      <c r="AT37" s="170"/>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11"/>
      <c r="Z38" s="1012"/>
      <c r="AA38" s="1013"/>
      <c r="AB38" s="1017"/>
      <c r="AC38" s="1018"/>
      <c r="AD38" s="1019"/>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3" t="s">
        <v>502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470</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3"/>
      <c r="AA44" s="414"/>
      <c r="AB44" s="1014" t="s">
        <v>11</v>
      </c>
      <c r="AC44" s="1015"/>
      <c r="AD44" s="1016"/>
      <c r="AE44" s="1002" t="s">
        <v>553</v>
      </c>
      <c r="AF44" s="1002"/>
      <c r="AG44" s="1002"/>
      <c r="AH44" s="1002"/>
      <c r="AI44" s="1002" t="s">
        <v>550</v>
      </c>
      <c r="AJ44" s="1002"/>
      <c r="AK44" s="1002"/>
      <c r="AL44" s="1002"/>
      <c r="AM44" s="1002" t="s">
        <v>524</v>
      </c>
      <c r="AN44" s="1002"/>
      <c r="AO44" s="1002"/>
      <c r="AP44" s="464"/>
      <c r="AQ44" s="176" t="s">
        <v>354</v>
      </c>
      <c r="AR44" s="169"/>
      <c r="AS44" s="169"/>
      <c r="AT44" s="170"/>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11"/>
      <c r="Z45" s="1012"/>
      <c r="AA45" s="1013"/>
      <c r="AB45" s="1017"/>
      <c r="AC45" s="1018"/>
      <c r="AD45" s="1019"/>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470</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3"/>
      <c r="AA51" s="414"/>
      <c r="AB51" s="464" t="s">
        <v>11</v>
      </c>
      <c r="AC51" s="1015"/>
      <c r="AD51" s="1016"/>
      <c r="AE51" s="1002" t="s">
        <v>553</v>
      </c>
      <c r="AF51" s="1002"/>
      <c r="AG51" s="1002"/>
      <c r="AH51" s="1002"/>
      <c r="AI51" s="1002" t="s">
        <v>550</v>
      </c>
      <c r="AJ51" s="1002"/>
      <c r="AK51" s="1002"/>
      <c r="AL51" s="1002"/>
      <c r="AM51" s="1002" t="s">
        <v>524</v>
      </c>
      <c r="AN51" s="1002"/>
      <c r="AO51" s="1002"/>
      <c r="AP51" s="464"/>
      <c r="AQ51" s="176" t="s">
        <v>354</v>
      </c>
      <c r="AR51" s="169"/>
      <c r="AS51" s="169"/>
      <c r="AT51" s="170"/>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11"/>
      <c r="Z52" s="1012"/>
      <c r="AA52" s="1013"/>
      <c r="AB52" s="1017"/>
      <c r="AC52" s="1018"/>
      <c r="AD52" s="1019"/>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470</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3"/>
      <c r="AA58" s="414"/>
      <c r="AB58" s="1014" t="s">
        <v>11</v>
      </c>
      <c r="AC58" s="1015"/>
      <c r="AD58" s="1016"/>
      <c r="AE58" s="1002" t="s">
        <v>553</v>
      </c>
      <c r="AF58" s="1002"/>
      <c r="AG58" s="1002"/>
      <c r="AH58" s="1002"/>
      <c r="AI58" s="1002" t="s">
        <v>550</v>
      </c>
      <c r="AJ58" s="1002"/>
      <c r="AK58" s="1002"/>
      <c r="AL58" s="1002"/>
      <c r="AM58" s="1002" t="s">
        <v>524</v>
      </c>
      <c r="AN58" s="1002"/>
      <c r="AO58" s="1002"/>
      <c r="AP58" s="464"/>
      <c r="AQ58" s="176" t="s">
        <v>354</v>
      </c>
      <c r="AR58" s="169"/>
      <c r="AS58" s="169"/>
      <c r="AT58" s="170"/>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11"/>
      <c r="Z59" s="1012"/>
      <c r="AA59" s="1013"/>
      <c r="AB59" s="1017"/>
      <c r="AC59" s="1018"/>
      <c r="AD59" s="1019"/>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470</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3"/>
      <c r="AA65" s="414"/>
      <c r="AB65" s="1014" t="s">
        <v>11</v>
      </c>
      <c r="AC65" s="1015"/>
      <c r="AD65" s="1016"/>
      <c r="AE65" s="1002" t="s">
        <v>553</v>
      </c>
      <c r="AF65" s="1002"/>
      <c r="AG65" s="1002"/>
      <c r="AH65" s="1002"/>
      <c r="AI65" s="1002" t="s">
        <v>550</v>
      </c>
      <c r="AJ65" s="1002"/>
      <c r="AK65" s="1002"/>
      <c r="AL65" s="1002"/>
      <c r="AM65" s="1002" t="s">
        <v>524</v>
      </c>
      <c r="AN65" s="1002"/>
      <c r="AO65" s="1002"/>
      <c r="AP65" s="464"/>
      <c r="AQ65" s="176" t="s">
        <v>354</v>
      </c>
      <c r="AR65" s="169"/>
      <c r="AS65" s="169"/>
      <c r="AT65" s="170"/>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11"/>
      <c r="Z66" s="1012"/>
      <c r="AA66" s="1013"/>
      <c r="AB66" s="1017"/>
      <c r="AC66" s="1018"/>
      <c r="AD66" s="1019"/>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3"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3" t="s">
        <v>502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488</v>
      </c>
      <c r="H2" s="446"/>
      <c r="I2" s="446"/>
      <c r="J2" s="446"/>
      <c r="K2" s="446"/>
      <c r="L2" s="446"/>
      <c r="M2" s="446"/>
      <c r="N2" s="446"/>
      <c r="O2" s="446"/>
      <c r="P2" s="446"/>
      <c r="Q2" s="446"/>
      <c r="R2" s="446"/>
      <c r="S2" s="446"/>
      <c r="T2" s="446"/>
      <c r="U2" s="446"/>
      <c r="V2" s="446"/>
      <c r="W2" s="446"/>
      <c r="X2" s="446"/>
      <c r="Y2" s="446"/>
      <c r="Z2" s="446"/>
      <c r="AA2" s="446"/>
      <c r="AB2" s="447"/>
      <c r="AC2" s="445" t="s">
        <v>490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2019-05-10T07:39:57Z</cp:lastPrinted>
  <dcterms:created xsi:type="dcterms:W3CDTF">2012-03-13T00:50:25Z</dcterms:created>
  <dcterms:modified xsi:type="dcterms:W3CDTF">2019-06-13T13:03:42Z</dcterms:modified>
</cp:coreProperties>
</file>