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602000_政策統括官　参事官室（労働政策担当）\予算係\★H31年度\行政事業レビュー\190508会計課登録\"/>
    </mc:Choice>
  </mc:AlternateContent>
  <bookViews>
    <workbookView xWindow="0" yWindow="0" windowWidth="21570" windowHeight="100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<sst xmlns="http://schemas.openxmlformats.org/spreadsheetml/2006/main" count="2919" uniqueCount="675">
  <si>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</si>
  <si>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</si>
  <si>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</si>
  <si>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</si>
  <si>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</si>
  <si>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</si>
  <si>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</si>
  <si>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</si>
  <si>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</si>
  <si>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</si>
  <si>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</si>
  <si>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</si>
  <si>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</si>
  <si>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</si>
  <si>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</si>
  <si>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</si>
  <si>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</si>
  <si>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</si>
  <si>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</si>
  <si>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</si>
  <si>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</si>
  <si>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</si>
  <si>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</si>
  <si>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</si>
  <si>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</si>
  <si>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</si>
  <si>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</si>
  <si>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</si>
  <si>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</si>
  <si>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</si>
  <si>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</si>
  <si>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</si>
  <si>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</si>
  <si>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</si>
  <si>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</si>
  <si>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</si>
  <si>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</si>
  <si>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</si>
  <si>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</si>
  <si>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</si>
  <si>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</si>
  <si>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</si>
  <si>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</si>
  <si>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</si>
  <si>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</si>
  <si>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</si>
  <si>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</si>
  <si>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</si>
  <si>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</si>
  <si>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</si>
  <si>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</si>
  <si>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</si>
  <si>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</si>
  <si>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</si>
  <si>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</si>
  <si>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</si>
  <si>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</si>
  <si>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</si>
  <si>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</si>
  <si>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</si>
  <si>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</si>
  <si>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</si>
  <si>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</si>
  <si>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</si>
  <si>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</si>
  <si>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</si>
  <si>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</si>
  <si>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</si>
  <si>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</si>
  <si>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</si>
  <si>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</si>
  <si>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</si>
  <si>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</si>
  <si>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</si>
  <si>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</si>
  <si>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</si>
  <si>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</si>
  <si>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</si>
  <si>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</si>
  <si>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</si>
  <si>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</si>
  <si>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</si>
  <si>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</si>
  <si>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</si>
  <si>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</si>
  <si>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</si>
  <si>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</si>
  <si>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</si>
  <si>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</si>
  <si>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</si>
  <si>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</si>
  <si>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</si>
  <si>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</si>
  <si>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</si>
  <si>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</si>
  <si>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</si>
  <si>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</si>
  <si>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</si>
  <si>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</si>
  <si>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</si>
  <si>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</si>
  <si>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</si>
  <si>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</si>
  <si>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</si>
  <si>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</si>
  <si>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</si>
  <si>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</si>
  <si>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</si>
  <si>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</si>
  <si>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</si>
  <si>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</si>
  <si>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</si>
  <si>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</si>
  <si>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</si>
  <si>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</si>
  <si>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</si>
  <si>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</si>
  <si>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</si>
  <si>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</si>
  <si>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</si>
  <si>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</si>
  <si>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</si>
  <si>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</si>
  <si>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</si>
  <si>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</si>
  <si>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</si>
  <si>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</si>
  <si>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</si>
  <si>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</si>
  <si>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</si>
  <si>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</si>
  <si>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</si>
  <si>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</si>
  <si>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</si>
  <si>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</si>
  <si>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</si>
  <si>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</si>
  <si>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</si>
  <si>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</si>
  <si>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</si>
  <si>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</si>
  <si>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</si>
  <si>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</si>
  <si>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</si>
  <si>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</si>
  <si>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</si>
  <si>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</si>
  <si>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</si>
  <si>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</si>
  <si>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</si>
  <si>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</si>
  <si>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</si>
  <si>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</si>
  <si>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</si>
  <si>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</si>
  <si>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</si>
  <si>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</si>
  <si>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</si>
  <si>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</si>
  <si>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</si>
  <si>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</si>
  <si>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</si>
  <si>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</si>
  <si>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</si>
  <si>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</si>
  <si>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</si>
  <si>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</si>
  <si>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</si>
  <si>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</si>
  <si>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</si>
  <si>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</si>
  <si>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</si>
  <si>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</si>
  <si>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</si>
  <si>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</si>
  <si>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</si>
  <si>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</si>
  <si>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</si>
  <si>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</si>
  <si>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</si>
  <si>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</si>
  <si>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</si>
  <si>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</si>
  <si>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</si>
  <si>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</si>
  <si>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</si>
  <si>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</si>
  <si>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</si>
  <si>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</si>
  <si>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</si>
  <si>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</si>
  <si>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</si>
  <si>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</si>
  <si>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</si>
  <si>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</si>
  <si>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</si>
  <si>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</si>
  <si>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</si>
  <si>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</si>
  <si>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</si>
  <si>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</si>
  <si>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</si>
  <si>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</si>
  <si>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</si>
  <si>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</si>
  <si>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</si>
  <si>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</si>
  <si>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</si>
  <si>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</si>
  <si>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</si>
  <si>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</si>
  <si>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</si>
  <si>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</si>
  <si>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</si>
  <si>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</si>
  <si>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</si>
  <si>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</si>
  <si>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</si>
  <si>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</si>
  <si>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</si>
  <si>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</si>
  <si>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</si>
  <si>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</si>
  <si>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</si>
  <si>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</si>
  <si>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</si>
  <si>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</si>
  <si>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</si>
  <si>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</si>
  <si>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</si>
  <si>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</si>
  <si>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</si>
  <si>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</si>
  <si>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</si>
  <si>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</si>
  <si>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</si>
  <si>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</si>
  <si>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</si>
  <si>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</si>
  <si>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</si>
  <si>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</si>
  <si>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</si>
  <si>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</si>
  <si>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</si>
  <si>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</si>
  <si>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</si>
  <si>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</si>
  <si>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</si>
  <si>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</si>
  <si>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</si>
  <si>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</si>
  <si>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</si>
  <si>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</si>
  <si>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</si>
  <si>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</si>
  <si>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</si>
  <si>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</si>
  <si>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</si>
  <si>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</si>
  <si>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</si>
  <si>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</si>
  <si>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</si>
  <si>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</si>
  <si>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</si>
  <si>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</si>
  <si>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</si>
  <si>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</si>
  <si>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</si>
  <si>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</si>
  <si>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</si>
  <si>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</si>
  <si>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</si>
  <si>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</si>
  <si>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</si>
  <si>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</si>
  <si>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</si>
  <si>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</si>
  <si>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</si>
  <si>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</si>
  <si>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</si>
  <si>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</si>
  <si>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</si>
  <si>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</si>
  <si>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</si>
  <si>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</si>
  <si>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</si>
  <si>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</si>
  <si>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</si>
  <si>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</si>
  <si>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</si>
  <si>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</si>
  <si>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</si>
  <si>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</si>
  <si>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</si>
  <si>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</si>
  <si>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</si>
  <si>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</si>
  <si>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</si>
  <si>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</si>
  <si>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</si>
  <si>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</si>
  <si>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</si>
  <si>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</si>
  <si>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</si>
  <si>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</si>
  <si>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</si>
  <si>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</si>
  <si>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</si>
  <si>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</si>
  <si>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</si>
  <si>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</si>
  <si>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</si>
  <si>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</si>
  <si>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</si>
  <si>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</si>
  <si>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</si>
  <si>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</si>
  <si>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</si>
  <si>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</si>
  <si>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</si>
  <si>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</si>
  <si>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</si>
  <si>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</si>
  <si>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</si>
  <si>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</si>
  <si>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</si>
  <si>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</si>
  <si>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</si>
  <si>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</si>
  <si>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</si>
  <si>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</si>
  <si>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</si>
  <si>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</si>
  <si>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</si>
  <si>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</si>
  <si>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</si>
  <si>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</si>
  <si>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</si>
  <si>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</si>
  <si>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</si>
  <si>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</si>
  <si>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</si>
  <si>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</si>
  <si>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</si>
  <si>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</si>
  <si>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</si>
  <si>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</si>
  <si>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</si>
  <si>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</si>
  <si>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</si>
  <si>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</si>
  <si>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</si>
  <si>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</si>
  <si>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</si>
  <si>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</si>
  <si>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</si>
  <si>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</si>
  <si>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</si>
  <si>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</si>
  <si>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</si>
  <si>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</si>
  <si>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</si>
  <si>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</si>
  <si>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</si>
  <si>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</si>
  <si>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</si>
  <si>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</si>
  <si>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</si>
  <si>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</si>
  <si>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</si>
  <si>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</si>
  <si>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</si>
  <si>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</si>
  <si>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</si>
  <si>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</si>
  <si>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</si>
  <si>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</si>
  <si>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</si>
  <si>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</si>
  <si>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</si>
  <si>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</si>
  <si>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</si>
  <si>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</si>
  <si>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</si>
  <si>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</si>
  <si>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</si>
  <si>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</si>
  <si>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</si>
  <si>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</si>
  <si>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</si>
  <si>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</si>
  <si>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</si>
  <si>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</si>
  <si>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</si>
  <si>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</si>
  <si>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</si>
  <si>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</si>
  <si>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</si>
  <si>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</si>
  <si>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</si>
  <si>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</si>
  <si>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</si>
  <si>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</si>
  <si>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</si>
  <si>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</si>
  <si>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</si>
  <si>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</si>
  <si>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</si>
  <si>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</si>
  <si>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</si>
  <si>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</si>
  <si>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</si>
  <si>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</si>
  <si>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</si>
  <si>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</si>
  <si>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</si>
  <si>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</si>
  <si>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</si>
  <si>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</si>
  <si>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</si>
  <si>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</si>
  <si>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</si>
  <si>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</si>
  <si>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</si>
  <si>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</si>
  <si>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</si>
  <si>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</si>
  <si>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</si>
  <si>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</si>
  <si>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</si>
  <si>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</si>
  <si>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</si>
  <si>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</si>
  <si>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</si>
  <si>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</si>
  <si>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</si>
  <si>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</si>
  <si>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</si>
  <si>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</si>
  <si>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</si>
  <si>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</si>
  <si>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</si>
  <si>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</si>
  <si>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</si>
  <si>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</si>
  <si>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</si>
  <si>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</si>
  <si>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</si>
  <si>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</si>
  <si>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</si>
  <si>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</si>
  <si>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</si>
  <si>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</si>
  <si>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</si>
  <si>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</si>
  <si>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</si>
  <si>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</si>
  <si>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</si>
  <si>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</si>
  <si>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</si>
  <si>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</si>
  <si>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</si>
  <si>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</si>
  <si>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</si>
  <si>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</si>
  <si>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</si>
  <si>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</si>
  <si>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</si>
  <si>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</si>
  <si>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</si>
  <si>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</si>
  <si>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</si>
  <si>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</si>
  <si>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</si>
  <si>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</si>
  <si>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</si>
  <si>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</si>
  <si>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</si>
  <si>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</si>
  <si>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</si>
  <si>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</si>
  <si>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</si>
  <si>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</si>
  <si>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</si>
  <si>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</si>
  <si>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</si>
  <si>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</si>
  <si>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</si>
  <si>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</si>
  <si>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</si>
  <si>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</si>
  <si>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</si>
  <si>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</si>
  <si>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</si>
  <si>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</si>
  <si>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</si>
  <si>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</si>
  <si>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</si>
  <si>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</si>
  <si>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</si>
  <si>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</si>
  <si>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</si>
  <si>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</si>
  <si>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</si>
  <si>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</si>
  <si>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</si>
  <si>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</si>
  <si>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</si>
  <si>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</si>
  <si>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</si>
  <si>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</si>
  <si>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</si>
  <si>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</si>
  <si>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</si>
  <si>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</si>
  <si>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</si>
  <si>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</si>
  <si>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</si>
  <si>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</si>
  <si>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</si>
  <si>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</si>
  <si>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</si>
  <si>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</si>
  <si>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</si>
  <si>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</si>
  <si>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</si>
  <si>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</si>
  <si>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</si>
  <si>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</si>
  <si>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</si>
  <si>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</si>
  <si>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</si>
  <si>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</si>
  <si>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</si>
  <si>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</si>
  <si>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</si>
  <si>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</si>
  <si>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</si>
  <si>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</si>
  <si>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</si>
  <si>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</si>
  <si>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</si>
  <si>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</si>
  <si>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</si>
  <si>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</si>
  <si>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</si>
  <si>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</si>
  <si>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</si>
  <si>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</si>
  <si>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</si>
  <si>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</si>
  <si>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</si>
  <si>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</si>
  <si>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</si>
  <si>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</si>
  <si>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</si>
  <si>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</si>
  <si>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</si>
  <si>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</si>
  <si>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</si>
  <si>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</si>
  <si>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</si>
  <si>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</si>
  <si>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</si>
  <si>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</si>
  <si>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</si>
  <si>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</si>
  <si>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</si>
  <si>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</si>
  <si>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</si>
  <si>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独立行政法人労働政策研究・研修機構施設整備費</t>
    <phoneticPr fontId="5"/>
  </si>
  <si>
    <t>政策統括官（総合政策担当）</t>
    <phoneticPr fontId="5"/>
  </si>
  <si>
    <t>労働政策担当参事官室</t>
    <phoneticPr fontId="5"/>
  </si>
  <si>
    <t>労働政策担当参事官
村山　誠</t>
    <phoneticPr fontId="5"/>
  </si>
  <si>
    <t>〇独立行政法人労働政策研究・研修機構法（平成14年法律第169号）第12条
〇労働者災害補償保険法（昭和22年法律第50号）第29条１項第３号
〇雇用保険法（昭和49年法律第116号）第62条第１項第６号及び第63条第１項第８号</t>
    <phoneticPr fontId="5"/>
  </si>
  <si>
    <t>〇独立行政法人労働政策研究・研修機構中期目標（第４期）
〇厚生労働省研修実施要綱（平成15年10月１日大臣官房人事課長決裁）
〇地方労働行政職員研修計画（平成15年9月１日地発第0901001号）</t>
    <phoneticPr fontId="5"/>
  </si>
  <si>
    <t>独立行政法人労働政策研究・研修機構での業務の確実かつ円滑な遂行を図るため、施設の老朽化等を勘案し、計画的に改修、更新を行う。</t>
    <phoneticPr fontId="5"/>
  </si>
  <si>
    <t>-</t>
  </si>
  <si>
    <t>-</t>
    <phoneticPr fontId="5"/>
  </si>
  <si>
    <t>-</t>
    <phoneticPr fontId="5"/>
  </si>
  <si>
    <t>-</t>
    <phoneticPr fontId="5"/>
  </si>
  <si>
    <t>-</t>
    <phoneticPr fontId="5"/>
  </si>
  <si>
    <t>-</t>
    <phoneticPr fontId="5"/>
  </si>
  <si>
    <t>-</t>
    <phoneticPr fontId="5"/>
  </si>
  <si>
    <t>-</t>
    <phoneticPr fontId="5"/>
  </si>
  <si>
    <t>独立行政法人労働政策研究・研修機構施設整備費補助金（雇用勘定）</t>
    <rPh sb="0" eb="2">
      <t>ドクリツ</t>
    </rPh>
    <rPh sb="2" eb="4">
      <t>ギョウセイ</t>
    </rPh>
    <rPh sb="4" eb="6">
      <t>ホウジン</t>
    </rPh>
    <rPh sb="6" eb="8">
      <t>ロウドウ</t>
    </rPh>
    <rPh sb="8" eb="10">
      <t>セイサク</t>
    </rPh>
    <rPh sb="10" eb="12">
      <t>ケンキュウ</t>
    </rPh>
    <rPh sb="13" eb="15">
      <t>ケンシュウ</t>
    </rPh>
    <rPh sb="15" eb="17">
      <t>キコウ</t>
    </rPh>
    <rPh sb="17" eb="19">
      <t>シセツ</t>
    </rPh>
    <rPh sb="19" eb="22">
      <t>セイビヒ</t>
    </rPh>
    <rPh sb="22" eb="25">
      <t>ホジョキン</t>
    </rPh>
    <rPh sb="26" eb="28">
      <t>コヨウ</t>
    </rPh>
    <rPh sb="28" eb="30">
      <t>カンジョウ</t>
    </rPh>
    <phoneticPr fontId="5"/>
  </si>
  <si>
    <t>独立行政法人労働政策研究・研修機構施設整備費補助金（労災勘定）</t>
    <rPh sb="26" eb="28">
      <t>ロウサイ</t>
    </rPh>
    <phoneticPr fontId="5"/>
  </si>
  <si>
    <t>独立行政法人労働政策研究・研修機構施設整備費補助金（一般勘定）</t>
    <rPh sb="26" eb="28">
      <t>イッパン</t>
    </rPh>
    <rPh sb="28" eb="30">
      <t>カンジョウ</t>
    </rPh>
    <phoneticPr fontId="5"/>
  </si>
  <si>
    <t>業務の確実かつ円滑な遂行を図るため、施設の老朽化等の改修が必要な件数</t>
    <rPh sb="0" eb="2">
      <t>ギョウム</t>
    </rPh>
    <rPh sb="3" eb="5">
      <t>カクジツ</t>
    </rPh>
    <rPh sb="7" eb="9">
      <t>エンカツ</t>
    </rPh>
    <rPh sb="10" eb="12">
      <t>スイコウ</t>
    </rPh>
    <rPh sb="13" eb="14">
      <t>ハカ</t>
    </rPh>
    <rPh sb="18" eb="20">
      <t>シセツ</t>
    </rPh>
    <rPh sb="21" eb="23">
      <t>ロウキュウ</t>
    </rPh>
    <rPh sb="23" eb="24">
      <t>カ</t>
    </rPh>
    <rPh sb="24" eb="25">
      <t>トウ</t>
    </rPh>
    <rPh sb="26" eb="28">
      <t>カイシュウ</t>
    </rPh>
    <rPh sb="29" eb="31">
      <t>ヒツヨウ</t>
    </rPh>
    <rPh sb="32" eb="34">
      <t>ケンスウ</t>
    </rPh>
    <phoneticPr fontId="5"/>
  </si>
  <si>
    <t>改修等の完了件数</t>
    <rPh sb="0" eb="2">
      <t>カイシュウ</t>
    </rPh>
    <rPh sb="2" eb="3">
      <t>トウ</t>
    </rPh>
    <rPh sb="4" eb="6">
      <t>カンリョウ</t>
    </rPh>
    <rPh sb="6" eb="8">
      <t>ケンスウ</t>
    </rPh>
    <phoneticPr fontId="5"/>
  </si>
  <si>
    <t>件</t>
    <rPh sb="0" eb="1">
      <t>ケン</t>
    </rPh>
    <phoneticPr fontId="5"/>
  </si>
  <si>
    <t>「独立行政法人労働政策研究・研修機構報告」</t>
    <phoneticPr fontId="5"/>
  </si>
  <si>
    <t>施設整備に関する計画に基づき、施設・整備の計画的な改修・更新を実施する。</t>
    <phoneticPr fontId="5"/>
  </si>
  <si>
    <t>件</t>
    <rPh sb="0" eb="1">
      <t>ケン</t>
    </rPh>
    <phoneticPr fontId="5"/>
  </si>
  <si>
    <t>施設整備の執行額／施設整備の件数　　　　　　　　　</t>
    <phoneticPr fontId="5"/>
  </si>
  <si>
    <t>千円</t>
    <phoneticPr fontId="5"/>
  </si>
  <si>
    <t>千円/件</t>
    <phoneticPr fontId="5"/>
  </si>
  <si>
    <t>175,446/4</t>
    <phoneticPr fontId="5"/>
  </si>
  <si>
    <t>192,391/3</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</si>
  <si>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</si>
  <si>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</si>
  <si>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</si>
  <si>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</si>
  <si>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</si>
  <si>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</si>
  <si>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</si>
  <si>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</si>
  <si>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</si>
  <si>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</si>
  <si>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</si>
  <si>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</si>
  <si>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</si>
  <si>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</si>
  <si>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</si>
  <si>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厚生労働省</t>
  </si>
  <si>
    <t>独立行政法人労働政策研究・研修機構運営費</t>
    <phoneticPr fontId="5"/>
  </si>
  <si>
    <t>「独立行政法人労働政策研究・研修機構運営費」は労働政策研究・研修機構に対し、その業務の財源に充てるために必要な金額を交付するもので、「独立行政法人労働政策研究・研修機構施設整備費」は労働政策研究・研修機構の本部及び労働大学校の整備又は改修のための経費であり、それぞれ使途が異なるものである。（所管は全て政策統括官（総合政策担当））</t>
    <phoneticPr fontId="5"/>
  </si>
  <si>
    <t>985</t>
    <phoneticPr fontId="5"/>
  </si>
  <si>
    <t>832</t>
    <phoneticPr fontId="5"/>
  </si>
  <si>
    <t>731</t>
    <phoneticPr fontId="5"/>
  </si>
  <si>
    <t>445</t>
    <phoneticPr fontId="5"/>
  </si>
  <si>
    <t>455</t>
    <phoneticPr fontId="5"/>
  </si>
  <si>
    <t>468</t>
    <phoneticPr fontId="5"/>
  </si>
  <si>
    <t>467</t>
    <phoneticPr fontId="5"/>
  </si>
  <si>
    <t>909</t>
    <phoneticPr fontId="5"/>
  </si>
  <si>
    <t>A.（独）労働政策研究・研修機構</t>
    <phoneticPr fontId="5"/>
  </si>
  <si>
    <t>施設整備費</t>
    <phoneticPr fontId="5"/>
  </si>
  <si>
    <t>法人本部および労働大学校の施設整備に係る経費</t>
    <phoneticPr fontId="5"/>
  </si>
  <si>
    <t>独立行政法人労働政策研究・研修機構</t>
    <phoneticPr fontId="5"/>
  </si>
  <si>
    <t>労働政策の総合的な調査研究、労働行政担当職員研修</t>
    <phoneticPr fontId="5"/>
  </si>
  <si>
    <t>補助金等交付</t>
  </si>
  <si>
    <t>-</t>
    <phoneticPr fontId="5"/>
  </si>
  <si>
    <t>-</t>
    <phoneticPr fontId="5"/>
  </si>
  <si>
    <t>我が国の労働政策の立案及びその効果的かつ効率的な推進を確保することは広く国民のニーズがあるものであり、当該事業の実施に必要不可欠となる施設・設備の整備について、国費において措置する必要がある。</t>
    <phoneticPr fontId="5"/>
  </si>
  <si>
    <t>労働政策の企画・立案及び推進に資する質の高い総合的な調査研究及び行政職員等に対する研修を実施する必要があり、当該事業の実施に必要不可欠となる施設・設備の整備について、地方公共団体等に委ねることは適当でない。</t>
    <phoneticPr fontId="5"/>
  </si>
  <si>
    <t>法人本部及び労働大学校共に竣工から25年以上（労働大学校は30年以上）経過しており、緊急性を有する工事のうち、特に優先度が高い工事に限定して実施されている。</t>
    <phoneticPr fontId="5"/>
  </si>
  <si>
    <t>‐</t>
  </si>
  <si>
    <t>独立行政法人労働政策研究・研修機構の本部及び労働大学校の整備又は改修のための経費。（補助率100%）</t>
    <rPh sb="42" eb="45">
      <t>ホジョリツ</t>
    </rPh>
    <phoneticPr fontId="5"/>
  </si>
  <si>
    <t>205,610/4</t>
    <phoneticPr fontId="5"/>
  </si>
  <si>
    <t>311,531/4</t>
    <phoneticPr fontId="5"/>
  </si>
  <si>
    <t>一般競争入札を実施しており、競争性は確保されている。</t>
    <rPh sb="0" eb="2">
      <t>イッパン</t>
    </rPh>
    <rPh sb="2" eb="4">
      <t>キョウソウ</t>
    </rPh>
    <rPh sb="4" eb="6">
      <t>ニュウサツ</t>
    </rPh>
    <rPh sb="7" eb="9">
      <t>ジッシ</t>
    </rPh>
    <rPh sb="14" eb="17">
      <t>キョウソウセイ</t>
    </rPh>
    <rPh sb="18" eb="20">
      <t>カクホ</t>
    </rPh>
    <phoneticPr fontId="5"/>
  </si>
  <si>
    <t>費目・使途は必要なものに限定されている。</t>
    <rPh sb="0" eb="2">
      <t>ヒモク</t>
    </rPh>
    <rPh sb="3" eb="4">
      <t>ツカ</t>
    </rPh>
    <rPh sb="6" eb="8">
      <t>ヒツヨウ</t>
    </rPh>
    <rPh sb="12" eb="14">
      <t>ゲンテイ</t>
    </rPh>
    <phoneticPr fontId="5"/>
  </si>
  <si>
    <t>施設・設備の老朽化および緊急度に応じて計画的に事業を実施している。</t>
    <rPh sb="0" eb="2">
      <t>シセツ</t>
    </rPh>
    <rPh sb="3" eb="5">
      <t>セツビ</t>
    </rPh>
    <rPh sb="6" eb="9">
      <t>ロウキュウカ</t>
    </rPh>
    <rPh sb="12" eb="15">
      <t>キンキュウド</t>
    </rPh>
    <rPh sb="16" eb="17">
      <t>オウ</t>
    </rPh>
    <rPh sb="19" eb="22">
      <t>ケイカクテキ</t>
    </rPh>
    <rPh sb="23" eb="25">
      <t>ジギョウ</t>
    </rPh>
    <rPh sb="26" eb="28">
      <t>ジッシ</t>
    </rPh>
    <phoneticPr fontId="5"/>
  </si>
  <si>
    <t>目標に見合った成果が得られている。</t>
    <rPh sb="0" eb="2">
      <t>モクヒョウ</t>
    </rPh>
    <rPh sb="3" eb="5">
      <t>ミア</t>
    </rPh>
    <rPh sb="7" eb="9">
      <t>セイカ</t>
    </rPh>
    <rPh sb="10" eb="11">
      <t>エ</t>
    </rPh>
    <phoneticPr fontId="5"/>
  </si>
  <si>
    <t>施設整備に関する計画に基づき、施設・整備の改修・更新を見込みどおり実施している。</t>
    <rPh sb="0" eb="2">
      <t>シセツ</t>
    </rPh>
    <rPh sb="2" eb="4">
      <t>セイビ</t>
    </rPh>
    <rPh sb="5" eb="6">
      <t>カン</t>
    </rPh>
    <rPh sb="8" eb="10">
      <t>ケイカク</t>
    </rPh>
    <rPh sb="11" eb="12">
      <t>モト</t>
    </rPh>
    <rPh sb="15" eb="17">
      <t>シセツ</t>
    </rPh>
    <rPh sb="18" eb="20">
      <t>セイビ</t>
    </rPh>
    <rPh sb="21" eb="23">
      <t>カイシュウ</t>
    </rPh>
    <rPh sb="24" eb="26">
      <t>コウシン</t>
    </rPh>
    <rPh sb="27" eb="29">
      <t>ミコ</t>
    </rPh>
    <rPh sb="33" eb="35">
      <t>ジッシ</t>
    </rPh>
    <phoneticPr fontId="5"/>
  </si>
  <si>
    <t>○</t>
    <phoneticPr fontId="5"/>
  </si>
  <si>
    <t>特に優先度が高い工事に限定して実施しており、整備された施設は十分に活用されている。</t>
    <rPh sb="0" eb="1">
      <t>トク</t>
    </rPh>
    <rPh sb="2" eb="5">
      <t>ユウセンド</t>
    </rPh>
    <rPh sb="6" eb="7">
      <t>タカ</t>
    </rPh>
    <rPh sb="8" eb="10">
      <t>コウジ</t>
    </rPh>
    <rPh sb="11" eb="13">
      <t>ゲンテイ</t>
    </rPh>
    <rPh sb="15" eb="17">
      <t>ジッシ</t>
    </rPh>
    <rPh sb="22" eb="24">
      <t>セイビ</t>
    </rPh>
    <rPh sb="27" eb="29">
      <t>シセツ</t>
    </rPh>
    <rPh sb="30" eb="32">
      <t>ジュウブン</t>
    </rPh>
    <rPh sb="33" eb="35">
      <t>カツヨウ</t>
    </rPh>
    <phoneticPr fontId="5"/>
  </si>
  <si>
    <t>今後も引き続き、施設・設備改修の必要性を精査し、経費の適切な執行に努める。</t>
    <rPh sb="0" eb="2">
      <t>コンゴ</t>
    </rPh>
    <rPh sb="3" eb="4">
      <t>ヒ</t>
    </rPh>
    <rPh sb="5" eb="6">
      <t>ツヅ</t>
    </rPh>
    <rPh sb="8" eb="10">
      <t>シセツ</t>
    </rPh>
    <rPh sb="11" eb="13">
      <t>セツビ</t>
    </rPh>
    <rPh sb="13" eb="15">
      <t>カイシュウ</t>
    </rPh>
    <rPh sb="16" eb="19">
      <t>ヒツヨウセイ</t>
    </rPh>
    <rPh sb="20" eb="22">
      <t>セイサ</t>
    </rPh>
    <rPh sb="24" eb="26">
      <t>ケイヒ</t>
    </rPh>
    <rPh sb="27" eb="29">
      <t>テキセツ</t>
    </rPh>
    <rPh sb="30" eb="32">
      <t>シッコウ</t>
    </rPh>
    <rPh sb="33" eb="34">
      <t>ツト</t>
    </rPh>
    <phoneticPr fontId="5"/>
  </si>
  <si>
    <t>有</t>
  </si>
  <si>
    <t>日本ビルコン(株)</t>
    <rPh sb="0" eb="2">
      <t>ニホン</t>
    </rPh>
    <rPh sb="6" eb="9">
      <t>カブ</t>
    </rPh>
    <phoneticPr fontId="5"/>
  </si>
  <si>
    <t>労働大学校管理棟及び研修棟の空調機更新工事</t>
    <rPh sb="0" eb="2">
      <t>ロウドウ</t>
    </rPh>
    <rPh sb="2" eb="5">
      <t>ダイガッコウ</t>
    </rPh>
    <rPh sb="5" eb="8">
      <t>カンリトウ</t>
    </rPh>
    <rPh sb="8" eb="9">
      <t>オヨ</t>
    </rPh>
    <rPh sb="10" eb="12">
      <t>ケンシュウ</t>
    </rPh>
    <rPh sb="12" eb="13">
      <t>トウ</t>
    </rPh>
    <rPh sb="14" eb="17">
      <t>クウチョウキ</t>
    </rPh>
    <rPh sb="17" eb="19">
      <t>コウシン</t>
    </rPh>
    <rPh sb="19" eb="21">
      <t>コウジ</t>
    </rPh>
    <phoneticPr fontId="5"/>
  </si>
  <si>
    <t>労働大学校研修棟建設工事</t>
    <rPh sb="0" eb="2">
      <t>ロウドウ</t>
    </rPh>
    <rPh sb="2" eb="5">
      <t>ダイガッコウ</t>
    </rPh>
    <rPh sb="5" eb="7">
      <t>ケンシュウ</t>
    </rPh>
    <rPh sb="7" eb="8">
      <t>トウ</t>
    </rPh>
    <rPh sb="8" eb="10">
      <t>ケンセツ</t>
    </rPh>
    <rPh sb="10" eb="12">
      <t>コウジ</t>
    </rPh>
    <phoneticPr fontId="5"/>
  </si>
  <si>
    <t>上石神井本部施設設備各更新工事（空調、LED化工事）</t>
    <phoneticPr fontId="5"/>
  </si>
  <si>
    <t>上石神井本部施設設備各更新工事に係る設計監理（空調、LED化工事）</t>
    <rPh sb="16" eb="17">
      <t>カカ</t>
    </rPh>
    <rPh sb="18" eb="20">
      <t>セッケイ</t>
    </rPh>
    <rPh sb="20" eb="22">
      <t>カンリ</t>
    </rPh>
    <phoneticPr fontId="5"/>
  </si>
  <si>
    <t>労働大学校管理棟及び研修棟の空調機更新工事に係る設計監理</t>
    <rPh sb="0" eb="2">
      <t>ロウドウ</t>
    </rPh>
    <rPh sb="2" eb="5">
      <t>ダイガッコウ</t>
    </rPh>
    <rPh sb="5" eb="8">
      <t>カンリトウ</t>
    </rPh>
    <rPh sb="8" eb="9">
      <t>オヨ</t>
    </rPh>
    <rPh sb="10" eb="12">
      <t>ケンシュウ</t>
    </rPh>
    <rPh sb="12" eb="13">
      <t>トウ</t>
    </rPh>
    <rPh sb="14" eb="17">
      <t>クウチョウキ</t>
    </rPh>
    <rPh sb="17" eb="19">
      <t>コウシン</t>
    </rPh>
    <rPh sb="19" eb="21">
      <t>コウジ</t>
    </rPh>
    <rPh sb="22" eb="23">
      <t>カカ</t>
    </rPh>
    <rPh sb="24" eb="26">
      <t>セッケイ</t>
    </rPh>
    <rPh sb="26" eb="28">
      <t>カンリ</t>
    </rPh>
    <phoneticPr fontId="5"/>
  </si>
  <si>
    <t>(株)アイエーディー建築事務所</t>
    <rPh sb="0" eb="3">
      <t>カブ</t>
    </rPh>
    <rPh sb="10" eb="15">
      <t>ケンチクジムショ</t>
    </rPh>
    <phoneticPr fontId="5"/>
  </si>
  <si>
    <t>上石神井本部施設設備各更新工事（空調、LED化工事）</t>
    <rPh sb="0" eb="4">
      <t>カミシャクジイ</t>
    </rPh>
    <rPh sb="4" eb="6">
      <t>ホンブ</t>
    </rPh>
    <rPh sb="6" eb="8">
      <t>シセツ</t>
    </rPh>
    <rPh sb="8" eb="10">
      <t>セツビ</t>
    </rPh>
    <rPh sb="10" eb="11">
      <t>カク</t>
    </rPh>
    <rPh sb="11" eb="13">
      <t>コウシン</t>
    </rPh>
    <rPh sb="13" eb="15">
      <t>コウジ</t>
    </rPh>
    <rPh sb="16" eb="18">
      <t>クウチョウ</t>
    </rPh>
    <rPh sb="22" eb="23">
      <t>カ</t>
    </rPh>
    <rPh sb="23" eb="25">
      <t>コウジ</t>
    </rPh>
    <phoneticPr fontId="5"/>
  </si>
  <si>
    <t>郡リース(株)</t>
    <rPh sb="0" eb="1">
      <t>コオリ</t>
    </rPh>
    <rPh sb="4" eb="7">
      <t>カブ</t>
    </rPh>
    <phoneticPr fontId="5"/>
  </si>
  <si>
    <t>(株)東建築設計事務所</t>
    <rPh sb="0" eb="3">
      <t>カブ</t>
    </rPh>
    <rPh sb="3" eb="4">
      <t>ヒガシ</t>
    </rPh>
    <rPh sb="4" eb="6">
      <t>ケンチク</t>
    </rPh>
    <rPh sb="6" eb="8">
      <t>セッケイ</t>
    </rPh>
    <rPh sb="8" eb="11">
      <t>ジムショ</t>
    </rPh>
    <phoneticPr fontId="5"/>
  </si>
  <si>
    <t>労働大学校研修棟建設工事に係る監理</t>
    <rPh sb="13" eb="14">
      <t>カカ</t>
    </rPh>
    <rPh sb="15" eb="17">
      <t>カンリ</t>
    </rPh>
    <phoneticPr fontId="5"/>
  </si>
  <si>
    <t>-</t>
    <phoneticPr fontId="5"/>
  </si>
  <si>
    <t>直接工事費</t>
    <rPh sb="0" eb="2">
      <t>チョクセツ</t>
    </rPh>
    <rPh sb="2" eb="5">
      <t>コウジヒ</t>
    </rPh>
    <phoneticPr fontId="5"/>
  </si>
  <si>
    <t>現場管理費</t>
    <rPh sb="0" eb="2">
      <t>ゲンバ</t>
    </rPh>
    <rPh sb="2" eb="5">
      <t>カンリヒ</t>
    </rPh>
    <phoneticPr fontId="5"/>
  </si>
  <si>
    <t>同上</t>
    <rPh sb="0" eb="2">
      <t>ドウジョウ</t>
    </rPh>
    <phoneticPr fontId="5"/>
  </si>
  <si>
    <t>-</t>
    <phoneticPr fontId="5"/>
  </si>
  <si>
    <t>B.日本ビルコン（株）</t>
    <rPh sb="2" eb="4">
      <t>ニホン</t>
    </rPh>
    <rPh sb="9" eb="10">
      <t>カブ</t>
    </rPh>
    <phoneticPr fontId="5"/>
  </si>
  <si>
    <t>-</t>
    <phoneticPr fontId="5"/>
  </si>
  <si>
    <t>-</t>
    <phoneticPr fontId="5"/>
  </si>
  <si>
    <t>-</t>
    <phoneticPr fontId="5"/>
  </si>
  <si>
    <t>-</t>
    <phoneticPr fontId="5"/>
  </si>
  <si>
    <t>（一者応札について）
一般競争入札の実施に際しては可能な限り十分な公告期間を設けるほか、新規業者開拓のため積極的に業者への声かけを行っている。また、今後、工期を長く確保するよう努める予定である。
（競争性のない随意契約について）
29年度の設計監理については、入札のうえ株式会社アイエーディー建築事務所に委託し、設計図は同社が作成した。
30年度の工事についても当該設計図を用いることから、同社以外に監理をさせた場合、設計図の内容に精通しておらず工事に著しく支障が生じる恐れがあるため、やむを得ないものである。</t>
    <rPh sb="1" eb="2">
      <t>イッ</t>
    </rPh>
    <rPh sb="2" eb="3">
      <t>シャ</t>
    </rPh>
    <rPh sb="3" eb="5">
      <t>オウサツ</t>
    </rPh>
    <rPh sb="11" eb="13">
      <t>イッパン</t>
    </rPh>
    <rPh sb="13" eb="15">
      <t>キョウソウ</t>
    </rPh>
    <rPh sb="15" eb="17">
      <t>ニュウサツ</t>
    </rPh>
    <rPh sb="18" eb="20">
      <t>ジッシ</t>
    </rPh>
    <rPh sb="21" eb="22">
      <t>サイ</t>
    </rPh>
    <rPh sb="25" eb="27">
      <t>カノウ</t>
    </rPh>
    <rPh sb="28" eb="29">
      <t>カギ</t>
    </rPh>
    <rPh sb="30" eb="32">
      <t>ジュウブン</t>
    </rPh>
    <rPh sb="33" eb="35">
      <t>コウコク</t>
    </rPh>
    <rPh sb="35" eb="37">
      <t>キカン</t>
    </rPh>
    <rPh sb="38" eb="39">
      <t>モウ</t>
    </rPh>
    <rPh sb="44" eb="46">
      <t>シンキ</t>
    </rPh>
    <rPh sb="46" eb="48">
      <t>ギョウシャ</t>
    </rPh>
    <rPh sb="48" eb="50">
      <t>カイタク</t>
    </rPh>
    <rPh sb="53" eb="56">
      <t>セッキョクテキ</t>
    </rPh>
    <rPh sb="57" eb="59">
      <t>ギョウシャ</t>
    </rPh>
    <rPh sb="61" eb="62">
      <t>コエ</t>
    </rPh>
    <rPh sb="65" eb="66">
      <t>オコナ</t>
    </rPh>
    <rPh sb="74" eb="76">
      <t>コンゴ</t>
    </rPh>
    <rPh sb="77" eb="79">
      <t>コウキ</t>
    </rPh>
    <rPh sb="80" eb="81">
      <t>ナガ</t>
    </rPh>
    <rPh sb="82" eb="84">
      <t>カクホ</t>
    </rPh>
    <rPh sb="88" eb="89">
      <t>ツト</t>
    </rPh>
    <rPh sb="91" eb="93">
      <t>ヨテイ</t>
    </rPh>
    <rPh sb="99" eb="102">
      <t>キョウソウセイ</t>
    </rPh>
    <rPh sb="105" eb="109">
      <t>ズイイケイヤク</t>
    </rPh>
    <rPh sb="174" eb="176">
      <t>コウジ</t>
    </rPh>
    <rPh sb="181" eb="183">
      <t>トウガイ</t>
    </rPh>
    <rPh sb="183" eb="186">
      <t>セッケイズ</t>
    </rPh>
    <rPh sb="187" eb="188">
      <t>モチ</t>
    </rPh>
    <rPh sb="246" eb="247">
      <t>エ</t>
    </rPh>
    <phoneticPr fontId="5"/>
  </si>
  <si>
    <t>-</t>
    <phoneticPr fontId="5"/>
  </si>
  <si>
    <t>一般仮設費</t>
    <rPh sb="0" eb="2">
      <t>イッパン</t>
    </rPh>
    <rPh sb="2" eb="4">
      <t>カセツ</t>
    </rPh>
    <rPh sb="4" eb="5">
      <t>ヒ</t>
    </rPh>
    <phoneticPr fontId="5"/>
  </si>
  <si>
    <t>共通管理費</t>
    <rPh sb="0" eb="2">
      <t>キョウツウ</t>
    </rPh>
    <rPh sb="2" eb="5">
      <t>カンリヒ</t>
    </rPh>
    <phoneticPr fontId="5"/>
  </si>
  <si>
    <t>中期計画に基づく成果目標・活動指標を設定の上、施設・設備の改修等の必要性を精査し、必要不可欠な工事についてのみ実施しており、平成30年度においても成果目標を達成し、見込みどおりの活動実績であった。経費の執行にあたっても、原則として一般競争入札により支出先を選定するなど、適切な執行に努めている。</t>
    <rPh sb="0" eb="2">
      <t>チュウキ</t>
    </rPh>
    <rPh sb="2" eb="4">
      <t>ケイカク</t>
    </rPh>
    <rPh sb="5" eb="6">
      <t>モト</t>
    </rPh>
    <rPh sb="8" eb="10">
      <t>セイカ</t>
    </rPh>
    <rPh sb="10" eb="12">
      <t>モクヒョウ</t>
    </rPh>
    <rPh sb="18" eb="20">
      <t>セッテイ</t>
    </rPh>
    <rPh sb="21" eb="22">
      <t>ウエ</t>
    </rPh>
    <rPh sb="23" eb="25">
      <t>シセツ</t>
    </rPh>
    <rPh sb="26" eb="28">
      <t>セツビ</t>
    </rPh>
    <rPh sb="29" eb="31">
      <t>カイシュウ</t>
    </rPh>
    <rPh sb="31" eb="32">
      <t>トウ</t>
    </rPh>
    <rPh sb="33" eb="35">
      <t>ヒツヨウ</t>
    </rPh>
    <rPh sb="35" eb="36">
      <t>セイ</t>
    </rPh>
    <rPh sb="37" eb="39">
      <t>セイサ</t>
    </rPh>
    <rPh sb="41" eb="43">
      <t>ヒツヨウ</t>
    </rPh>
    <rPh sb="43" eb="46">
      <t>フカケツ</t>
    </rPh>
    <rPh sb="47" eb="49">
      <t>コウジ</t>
    </rPh>
    <rPh sb="55" eb="57">
      <t>ジッシ</t>
    </rPh>
    <rPh sb="62" eb="64">
      <t>ヘイセイ</t>
    </rPh>
    <rPh sb="66" eb="68">
      <t>ネンド</t>
    </rPh>
    <rPh sb="73" eb="75">
      <t>セイカ</t>
    </rPh>
    <rPh sb="75" eb="77">
      <t>モクヒョウ</t>
    </rPh>
    <rPh sb="78" eb="80">
      <t>タッセイ</t>
    </rPh>
    <rPh sb="82" eb="84">
      <t>ミコ</t>
    </rPh>
    <rPh sb="89" eb="91">
      <t>カツドウ</t>
    </rPh>
    <rPh sb="91" eb="93">
      <t>ジッセキ</t>
    </rPh>
    <rPh sb="98" eb="100">
      <t>ケイヒ</t>
    </rPh>
    <rPh sb="101" eb="103">
      <t>シッコウ</t>
    </rPh>
    <rPh sb="110" eb="112">
      <t>ゲンソク</t>
    </rPh>
    <rPh sb="115" eb="117">
      <t>イッパン</t>
    </rPh>
    <rPh sb="117" eb="119">
      <t>キョウソウ</t>
    </rPh>
    <rPh sb="119" eb="121">
      <t>ニュウサツ</t>
    </rPh>
    <rPh sb="124" eb="126">
      <t>シシュツ</t>
    </rPh>
    <rPh sb="126" eb="127">
      <t>サキ</t>
    </rPh>
    <rPh sb="128" eb="130">
      <t>センテイ</t>
    </rPh>
    <rPh sb="135" eb="137">
      <t>テキセツ</t>
    </rPh>
    <rPh sb="138" eb="140">
      <t>シッコウ</t>
    </rPh>
    <rPh sb="141" eb="14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</si>
</sst>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92075</xdr:colOff>
      <xdr:row>740</xdr:row>
      <xdr:rowOff>80576</xdr:rowOff>
    </xdr:from>
    <xdr:to>
      <xdr:col>36</xdr:col>
      <xdr:colOff>99836</xdr:colOff>
      <xdr:row>754</xdr:row>
      <xdr:rowOff>333892</xdr:rowOff>
    </xdr:to>
    <xdr:grpSp>
      <xdr:nvGrpSpPr>
        <xdr:cNvPr id="3" name="グループ化 2"/>
        <xdr:cNvGrpSpPr/>
      </xdr:nvGrpSpPr>
      <xdr:grpSpPr>
        <a:xfrm>
          <a:off x="2292350" y="39056876"/>
          <a:ext cx="5008386" cy="5187266"/>
          <a:chOff x="2222701" y="42342955"/>
          <a:chExt cx="5311692" cy="5104526"/>
        </a:xfrm>
      </xdr:grpSpPr>
      <xdr:sp macro="" textlink="">
        <xdr:nvSpPr>
          <xdr:cNvPr id="4" name="正方形/長方形 3"/>
          <xdr:cNvSpPr/>
        </xdr:nvSpPr>
        <xdr:spPr>
          <a:xfrm>
            <a:off x="3264449" y="42342955"/>
            <a:ext cx="4242606" cy="526370"/>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206</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5" name="正方形/長方形 4"/>
          <xdr:cNvSpPr/>
        </xdr:nvSpPr>
        <xdr:spPr>
          <a:xfrm>
            <a:off x="3265269" y="44222516"/>
            <a:ext cx="4240967" cy="53986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独立行政法人労働政策研究・研修機構</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206</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6" name="正方形/長方形 5"/>
          <xdr:cNvSpPr/>
        </xdr:nvSpPr>
        <xdr:spPr>
          <a:xfrm>
            <a:off x="2222701" y="45034324"/>
            <a:ext cx="2970010" cy="37317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一般競争入札（最低価格）等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下矢印 6"/>
          <xdr:cNvSpPr/>
        </xdr:nvSpPr>
        <xdr:spPr>
          <a:xfrm>
            <a:off x="5181316" y="44976592"/>
            <a:ext cx="408872" cy="918138"/>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8" name="正方形/長方形 7"/>
          <xdr:cNvSpPr/>
        </xdr:nvSpPr>
        <xdr:spPr>
          <a:xfrm>
            <a:off x="4136885" y="46108937"/>
            <a:ext cx="2497735" cy="52253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株式会社（</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4</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社）</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206</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9" name="下矢印 8"/>
          <xdr:cNvSpPr/>
        </xdr:nvSpPr>
        <xdr:spPr>
          <a:xfrm>
            <a:off x="5181765" y="43083532"/>
            <a:ext cx="407975" cy="924777"/>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0" name="正方形/長方形 9"/>
          <xdr:cNvSpPr/>
        </xdr:nvSpPr>
        <xdr:spPr>
          <a:xfrm>
            <a:off x="5775302" y="43044698"/>
            <a:ext cx="1759091" cy="327923"/>
          </a:xfrm>
          <a:prstGeom prst="rect">
            <a:avLst/>
          </a:prstGeom>
          <a:noFill/>
          <a:ln w="12700" cap="flat" cmpd="sng" algn="ctr">
            <a:solidFill>
              <a:sysClr val="windowText" lastClr="000000"/>
            </a:solidFill>
            <a:prstDash val="sysDot"/>
          </a:ln>
          <a:effectLst/>
        </xdr:spPr>
        <xdr:txBody>
          <a:bodyPr vertOverflow="clip" vert="horz"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施設整備費補助金</a:t>
            </a:r>
          </a:p>
        </xdr:txBody>
      </xdr:sp>
      <xdr:sp macro="" textlink="">
        <xdr:nvSpPr>
          <xdr:cNvPr id="11" name="正方形/長方形 10"/>
          <xdr:cNvSpPr/>
        </xdr:nvSpPr>
        <xdr:spPr>
          <a:xfrm>
            <a:off x="2765136" y="43025084"/>
            <a:ext cx="2380997" cy="36715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2" name="グループ化 11"/>
          <xdr:cNvGrpSpPr/>
        </xdr:nvGrpSpPr>
        <xdr:grpSpPr>
          <a:xfrm>
            <a:off x="3697010" y="46845682"/>
            <a:ext cx="3377484" cy="601799"/>
            <a:chOff x="3600450" y="46929675"/>
            <a:chExt cx="3235475" cy="607861"/>
          </a:xfrm>
        </xdr:grpSpPr>
        <xdr:sp macro="" textlink="">
          <xdr:nvSpPr>
            <xdr:cNvPr id="13" name="正方形/長方形 12"/>
            <xdr:cNvSpPr/>
          </xdr:nvSpPr>
          <xdr:spPr>
            <a:xfrm>
              <a:off x="3691890" y="46929675"/>
              <a:ext cx="3052594" cy="60786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法人本部および労働大学校の</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施設整備に係る経費</a:t>
              </a:r>
            </a:p>
          </xdr:txBody>
        </xdr:sp>
        <xdr:sp macro="" textlink="">
          <xdr:nvSpPr>
            <xdr:cNvPr id="14" name="大かっこ 13"/>
            <xdr:cNvSpPr/>
          </xdr:nvSpPr>
          <xdr:spPr>
            <a:xfrm>
              <a:off x="3600450" y="46977647"/>
              <a:ext cx="3235475" cy="51191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7"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c r="AP2" s="942"/>
      <c r="AQ2" s="942"/>
      <c r="AR2" s="79" t="str">
        <f>IF(OR(AO2="　", AO2=""), "", "-")</f>
        <v/>
      </c>
      <c r="AS2" s="943">
        <v>924</v>
      </c>
      <c r="AT2" s="943"/>
      <c r="AU2" s="943"/>
      <c r="AV2" s="52" t="str">
        <f>IF(AW2="", "", "-")</f>
        <v/>
      </c>
      <c r="AW2" s="917"/>
      <c r="AX2" s="917"/>
    </row>
    <row r="3" spans="1:50" ht="21" customHeight="1" thickBot="1" x14ac:dyDescent="0.2">
      <c r="A3" s="873" t="s">
        <v>543</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614</v>
      </c>
      <c r="AK3" s="875"/>
      <c r="AL3" s="875"/>
      <c r="AM3" s="875"/>
      <c r="AN3" s="875"/>
      <c r="AO3" s="875"/>
      <c r="AP3" s="875"/>
      <c r="AQ3" s="875"/>
      <c r="AR3" s="875"/>
      <c r="AS3" s="875"/>
      <c r="AT3" s="875"/>
      <c r="AU3" s="875"/>
      <c r="AV3" s="875"/>
      <c r="AW3" s="875"/>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5" t="s">
        <v>179</v>
      </c>
      <c r="H5" s="846"/>
      <c r="I5" s="846"/>
      <c r="J5" s="846"/>
      <c r="K5" s="846"/>
      <c r="L5" s="846"/>
      <c r="M5" s="847" t="s">
        <v>66</v>
      </c>
      <c r="N5" s="848"/>
      <c r="O5" s="848"/>
      <c r="P5" s="848"/>
      <c r="Q5" s="848"/>
      <c r="R5" s="849"/>
      <c r="S5" s="850" t="s">
        <v>131</v>
      </c>
      <c r="T5" s="846"/>
      <c r="U5" s="846"/>
      <c r="V5" s="846"/>
      <c r="W5" s="846"/>
      <c r="X5" s="851"/>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一般会計、労働保険特別会計労災勘定、労働保険特別会計雇用勘定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7.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6" t="s">
        <v>515</v>
      </c>
      <c r="Z7" s="443"/>
      <c r="AA7" s="443"/>
      <c r="AB7" s="443"/>
      <c r="AC7" s="443"/>
      <c r="AD7" s="927"/>
      <c r="AE7" s="918" t="s">
        <v>575</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5" t="s">
        <v>378</v>
      </c>
      <c r="B8" s="496"/>
      <c r="C8" s="496"/>
      <c r="D8" s="496"/>
      <c r="E8" s="496"/>
      <c r="F8" s="497"/>
      <c r="G8" s="944" t="str">
        <f>入力規則等!A28</f>
        <v>科学技術・イノベーション</v>
      </c>
      <c r="H8" s="723"/>
      <c r="I8" s="723"/>
      <c r="J8" s="723"/>
      <c r="K8" s="723"/>
      <c r="L8" s="723"/>
      <c r="M8" s="723"/>
      <c r="N8" s="723"/>
      <c r="O8" s="723"/>
      <c r="P8" s="723"/>
      <c r="Q8" s="723"/>
      <c r="R8" s="723"/>
      <c r="S8" s="723"/>
      <c r="T8" s="723"/>
      <c r="U8" s="723"/>
      <c r="V8" s="723"/>
      <c r="W8" s="723"/>
      <c r="X8" s="945"/>
      <c r="Y8" s="852" t="s">
        <v>379</v>
      </c>
      <c r="Z8" s="853"/>
      <c r="AA8" s="853"/>
      <c r="AB8" s="853"/>
      <c r="AC8" s="853"/>
      <c r="AD8" s="854"/>
      <c r="AE8" s="722" t="str">
        <f>入力規則等!K13</f>
        <v>社会保障、その他の事項経費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5" t="s">
        <v>23</v>
      </c>
      <c r="B9" s="856"/>
      <c r="C9" s="856"/>
      <c r="D9" s="856"/>
      <c r="E9" s="856"/>
      <c r="F9" s="856"/>
      <c r="G9" s="857" t="s">
        <v>576</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52.5" customHeight="1" x14ac:dyDescent="0.15">
      <c r="A10" s="660" t="s">
        <v>30</v>
      </c>
      <c r="B10" s="661"/>
      <c r="C10" s="661"/>
      <c r="D10" s="661"/>
      <c r="E10" s="661"/>
      <c r="F10" s="661"/>
      <c r="G10" s="757" t="s">
        <v>637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21.75"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6" t="s">
        <v>24</v>
      </c>
      <c r="B12" s="947"/>
      <c r="C12" s="947"/>
      <c r="D12" s="947"/>
      <c r="E12" s="947"/>
      <c r="F12" s="948"/>
      <c r="G12" s="763"/>
      <c r="H12" s="764"/>
      <c r="I12" s="764"/>
      <c r="J12" s="764"/>
      <c r="K12" s="764"/>
      <c r="L12" s="764"/>
      <c r="M12" s="764"/>
      <c r="N12" s="764"/>
      <c r="O12" s="764"/>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5"/>
    </row>
    <row r="13" spans="1:50" ht="21" customHeight="1" x14ac:dyDescent="0.15">
      <c r="A13" s="614"/>
      <c r="B13" s="615"/>
      <c r="C13" s="615"/>
      <c r="D13" s="615"/>
      <c r="E13" s="615"/>
      <c r="F13" s="616"/>
      <c r="G13" s="726" t="s">
        <v>6</v>
      </c>
      <c r="H13" s="727"/>
      <c r="I13" s="767" t="s">
        <v>7</v>
      </c>
      <c r="J13" s="768"/>
      <c r="K13" s="768"/>
      <c r="L13" s="768"/>
      <c r="M13" s="768"/>
      <c r="N13" s="768"/>
      <c r="O13" s="769"/>
      <c r="P13" s="657">
        <v>193</v>
      </c>
      <c r="Q13" s="658"/>
      <c r="R13" s="658"/>
      <c r="S13" s="658"/>
      <c r="T13" s="658"/>
      <c r="U13" s="658"/>
      <c r="V13" s="659"/>
      <c r="W13" s="657">
        <v>205</v>
      </c>
      <c r="X13" s="658"/>
      <c r="Y13" s="658"/>
      <c r="Z13" s="658"/>
      <c r="AA13" s="658"/>
      <c r="AB13" s="658"/>
      <c r="AC13" s="659"/>
      <c r="AD13" s="657">
        <v>228</v>
      </c>
      <c r="AE13" s="658"/>
      <c r="AF13" s="658"/>
      <c r="AG13" s="658"/>
      <c r="AH13" s="658"/>
      <c r="AI13" s="658"/>
      <c r="AJ13" s="659"/>
      <c r="AK13" s="708">
        <v>312</v>
      </c>
      <c r="AL13" s="709"/>
      <c r="AM13" s="709"/>
      <c r="AN13" s="709"/>
      <c r="AO13" s="709"/>
      <c r="AP13" s="709"/>
      <c r="AQ13" s="710"/>
      <c r="AR13" s="657"/>
      <c r="AS13" s="658"/>
      <c r="AT13" s="658"/>
      <c r="AU13" s="658"/>
      <c r="AV13" s="658"/>
      <c r="AW13" s="658"/>
      <c r="AX13" s="925"/>
    </row>
    <row r="14" spans="1:50" ht="21" customHeight="1" x14ac:dyDescent="0.15">
      <c r="A14" s="614"/>
      <c r="B14" s="615"/>
      <c r="C14" s="615"/>
      <c r="D14" s="615"/>
      <c r="E14" s="615"/>
      <c r="F14" s="616"/>
      <c r="G14" s="728"/>
      <c r="H14" s="729"/>
      <c r="I14" s="714" t="s">
        <v>8</v>
      </c>
      <c r="J14" s="765"/>
      <c r="K14" s="765"/>
      <c r="L14" s="765"/>
      <c r="M14" s="765"/>
      <c r="N14" s="765"/>
      <c r="O14" s="766"/>
      <c r="P14" s="708" t="s">
        <v>578</v>
      </c>
      <c r="Q14" s="709"/>
      <c r="R14" s="709"/>
      <c r="S14" s="709"/>
      <c r="T14" s="709"/>
      <c r="U14" s="709"/>
      <c r="V14" s="710"/>
      <c r="W14" s="708" t="s">
        <v>578</v>
      </c>
      <c r="X14" s="709"/>
      <c r="Y14" s="709"/>
      <c r="Z14" s="709"/>
      <c r="AA14" s="709"/>
      <c r="AB14" s="709"/>
      <c r="AC14" s="710"/>
      <c r="AD14" s="708" t="s">
        <v>579</v>
      </c>
      <c r="AE14" s="709"/>
      <c r="AF14" s="709"/>
      <c r="AG14" s="709"/>
      <c r="AH14" s="709"/>
      <c r="AI14" s="709"/>
      <c r="AJ14" s="710"/>
      <c r="AK14" s="708" t="s">
        <v>578</v>
      </c>
      <c r="AL14" s="709"/>
      <c r="AM14" s="709"/>
      <c r="AN14" s="709"/>
      <c r="AO14" s="709"/>
      <c r="AP14" s="709"/>
      <c r="AQ14" s="710"/>
      <c r="AR14" s="791"/>
      <c r="AS14" s="791"/>
      <c r="AT14" s="791"/>
      <c r="AU14" s="791"/>
      <c r="AV14" s="791"/>
      <c r="AW14" s="791"/>
      <c r="AX14" s="792"/>
    </row>
    <row r="15" spans="1:50" ht="21" customHeight="1" x14ac:dyDescent="0.15">
      <c r="A15" s="614"/>
      <c r="B15" s="615"/>
      <c r="C15" s="615"/>
      <c r="D15" s="615"/>
      <c r="E15" s="615"/>
      <c r="F15" s="616"/>
      <c r="G15" s="728"/>
      <c r="H15" s="729"/>
      <c r="I15" s="714" t="s">
        <v>51</v>
      </c>
      <c r="J15" s="715"/>
      <c r="K15" s="715"/>
      <c r="L15" s="715"/>
      <c r="M15" s="715"/>
      <c r="N15" s="715"/>
      <c r="O15" s="716"/>
      <c r="P15" s="708" t="s">
        <v>580</v>
      </c>
      <c r="Q15" s="709"/>
      <c r="R15" s="709"/>
      <c r="S15" s="709"/>
      <c r="T15" s="709"/>
      <c r="U15" s="709"/>
      <c r="V15" s="710"/>
      <c r="W15" s="708" t="s">
        <v>581</v>
      </c>
      <c r="X15" s="709"/>
      <c r="Y15" s="709"/>
      <c r="Z15" s="709"/>
      <c r="AA15" s="709"/>
      <c r="AB15" s="709"/>
      <c r="AC15" s="710"/>
      <c r="AD15" s="708" t="s">
        <v>582</v>
      </c>
      <c r="AE15" s="709"/>
      <c r="AF15" s="709"/>
      <c r="AG15" s="709"/>
      <c r="AH15" s="709"/>
      <c r="AI15" s="709"/>
      <c r="AJ15" s="710"/>
      <c r="AK15" s="708" t="s">
        <v>581</v>
      </c>
      <c r="AL15" s="709"/>
      <c r="AM15" s="709"/>
      <c r="AN15" s="709"/>
      <c r="AO15" s="709"/>
      <c r="AP15" s="709"/>
      <c r="AQ15" s="710"/>
      <c r="AR15" s="708"/>
      <c r="AS15" s="709"/>
      <c r="AT15" s="709"/>
      <c r="AU15" s="709"/>
      <c r="AV15" s="709"/>
      <c r="AW15" s="709"/>
      <c r="AX15" s="812"/>
    </row>
    <row r="16" spans="1:50" ht="21" customHeight="1" x14ac:dyDescent="0.15">
      <c r="A16" s="614"/>
      <c r="B16" s="615"/>
      <c r="C16" s="615"/>
      <c r="D16" s="615"/>
      <c r="E16" s="615"/>
      <c r="F16" s="616"/>
      <c r="G16" s="728"/>
      <c r="H16" s="729"/>
      <c r="I16" s="714" t="s">
        <v>52</v>
      </c>
      <c r="J16" s="715"/>
      <c r="K16" s="715"/>
      <c r="L16" s="715"/>
      <c r="M16" s="715"/>
      <c r="N16" s="715"/>
      <c r="O16" s="716"/>
      <c r="P16" s="708" t="s">
        <v>580</v>
      </c>
      <c r="Q16" s="709"/>
      <c r="R16" s="709"/>
      <c r="S16" s="709"/>
      <c r="T16" s="709"/>
      <c r="U16" s="709"/>
      <c r="V16" s="710"/>
      <c r="W16" s="708" t="s">
        <v>578</v>
      </c>
      <c r="X16" s="709"/>
      <c r="Y16" s="709"/>
      <c r="Z16" s="709"/>
      <c r="AA16" s="709"/>
      <c r="AB16" s="709"/>
      <c r="AC16" s="710"/>
      <c r="AD16" s="708" t="s">
        <v>583</v>
      </c>
      <c r="AE16" s="709"/>
      <c r="AF16" s="709"/>
      <c r="AG16" s="709"/>
      <c r="AH16" s="709"/>
      <c r="AI16" s="709"/>
      <c r="AJ16" s="710"/>
      <c r="AK16" s="708" t="s">
        <v>584</v>
      </c>
      <c r="AL16" s="709"/>
      <c r="AM16" s="709"/>
      <c r="AN16" s="709"/>
      <c r="AO16" s="709"/>
      <c r="AP16" s="709"/>
      <c r="AQ16" s="710"/>
      <c r="AR16" s="760"/>
      <c r="AS16" s="761"/>
      <c r="AT16" s="761"/>
      <c r="AU16" s="761"/>
      <c r="AV16" s="761"/>
      <c r="AW16" s="761"/>
      <c r="AX16" s="762"/>
    </row>
    <row r="17" spans="1:50" ht="24.75" customHeight="1" x14ac:dyDescent="0.15">
      <c r="A17" s="614"/>
      <c r="B17" s="615"/>
      <c r="C17" s="615"/>
      <c r="D17" s="615"/>
      <c r="E17" s="615"/>
      <c r="F17" s="616"/>
      <c r="G17" s="728"/>
      <c r="H17" s="729"/>
      <c r="I17" s="714" t="s">
        <v>50</v>
      </c>
      <c r="J17" s="765"/>
      <c r="K17" s="765"/>
      <c r="L17" s="765"/>
      <c r="M17" s="765"/>
      <c r="N17" s="765"/>
      <c r="O17" s="766"/>
      <c r="P17" s="708" t="s">
        <v>578</v>
      </c>
      <c r="Q17" s="709"/>
      <c r="R17" s="709"/>
      <c r="S17" s="709"/>
      <c r="T17" s="709"/>
      <c r="U17" s="709"/>
      <c r="V17" s="710"/>
      <c r="W17" s="708" t="s">
        <v>583</v>
      </c>
      <c r="X17" s="709"/>
      <c r="Y17" s="709"/>
      <c r="Z17" s="709"/>
      <c r="AA17" s="709"/>
      <c r="AB17" s="709"/>
      <c r="AC17" s="710"/>
      <c r="AD17" s="708" t="s">
        <v>578</v>
      </c>
      <c r="AE17" s="709"/>
      <c r="AF17" s="709"/>
      <c r="AG17" s="709"/>
      <c r="AH17" s="709"/>
      <c r="AI17" s="709"/>
      <c r="AJ17" s="710"/>
      <c r="AK17" s="708" t="s">
        <v>583</v>
      </c>
      <c r="AL17" s="709"/>
      <c r="AM17" s="709"/>
      <c r="AN17" s="709"/>
      <c r="AO17" s="709"/>
      <c r="AP17" s="709"/>
      <c r="AQ17" s="710"/>
      <c r="AR17" s="923"/>
      <c r="AS17" s="923"/>
      <c r="AT17" s="923"/>
      <c r="AU17" s="923"/>
      <c r="AV17" s="923"/>
      <c r="AW17" s="923"/>
      <c r="AX17" s="924"/>
    </row>
    <row r="18" spans="1:50" ht="24.75" customHeight="1" x14ac:dyDescent="0.15">
      <c r="A18" s="614"/>
      <c r="B18" s="615"/>
      <c r="C18" s="615"/>
      <c r="D18" s="615"/>
      <c r="E18" s="615"/>
      <c r="F18" s="616"/>
      <c r="G18" s="730"/>
      <c r="H18" s="731"/>
      <c r="I18" s="719" t="s">
        <v>20</v>
      </c>
      <c r="J18" s="720"/>
      <c r="K18" s="720"/>
      <c r="L18" s="720"/>
      <c r="M18" s="720"/>
      <c r="N18" s="720"/>
      <c r="O18" s="721"/>
      <c r="P18" s="884">
        <f>SUM(P13:V17)</f>
        <v>193</v>
      </c>
      <c r="Q18" s="885"/>
      <c r="R18" s="885"/>
      <c r="S18" s="885"/>
      <c r="T18" s="885"/>
      <c r="U18" s="885"/>
      <c r="V18" s="886"/>
      <c r="W18" s="884">
        <f>SUM(W13:AC17)</f>
        <v>205</v>
      </c>
      <c r="X18" s="885"/>
      <c r="Y18" s="885"/>
      <c r="Z18" s="885"/>
      <c r="AA18" s="885"/>
      <c r="AB18" s="885"/>
      <c r="AC18" s="886"/>
      <c r="AD18" s="884">
        <f>SUM(AD13:AJ17)</f>
        <v>228</v>
      </c>
      <c r="AE18" s="885"/>
      <c r="AF18" s="885"/>
      <c r="AG18" s="885"/>
      <c r="AH18" s="885"/>
      <c r="AI18" s="885"/>
      <c r="AJ18" s="886"/>
      <c r="AK18" s="884">
        <f>SUM(AK13:AQ17)</f>
        <v>312</v>
      </c>
      <c r="AL18" s="885"/>
      <c r="AM18" s="885"/>
      <c r="AN18" s="885"/>
      <c r="AO18" s="885"/>
      <c r="AP18" s="885"/>
      <c r="AQ18" s="886"/>
      <c r="AR18" s="884">
        <f>SUM(AR13:AX17)</f>
        <v>0</v>
      </c>
      <c r="AS18" s="885"/>
      <c r="AT18" s="885"/>
      <c r="AU18" s="885"/>
      <c r="AV18" s="885"/>
      <c r="AW18" s="885"/>
      <c r="AX18" s="887"/>
    </row>
    <row r="19" spans="1:50" ht="24.75" customHeight="1" x14ac:dyDescent="0.15">
      <c r="A19" s="614"/>
      <c r="B19" s="615"/>
      <c r="C19" s="615"/>
      <c r="D19" s="615"/>
      <c r="E19" s="615"/>
      <c r="F19" s="616"/>
      <c r="G19" s="882" t="s">
        <v>9</v>
      </c>
      <c r="H19" s="883"/>
      <c r="I19" s="883"/>
      <c r="J19" s="883"/>
      <c r="K19" s="883"/>
      <c r="L19" s="883"/>
      <c r="M19" s="883"/>
      <c r="N19" s="883"/>
      <c r="O19" s="883"/>
      <c r="P19" s="793">
        <v>175</v>
      </c>
      <c r="Q19" s="794"/>
      <c r="R19" s="794"/>
      <c r="S19" s="794"/>
      <c r="T19" s="794"/>
      <c r="U19" s="794"/>
      <c r="V19" s="795"/>
      <c r="W19" s="793">
        <v>192</v>
      </c>
      <c r="X19" s="794"/>
      <c r="Y19" s="794"/>
      <c r="Z19" s="794"/>
      <c r="AA19" s="794"/>
      <c r="AB19" s="794"/>
      <c r="AC19" s="795"/>
      <c r="AD19" s="708">
        <v>206</v>
      </c>
      <c r="AE19" s="709"/>
      <c r="AF19" s="709"/>
      <c r="AG19" s="709"/>
      <c r="AH19" s="709"/>
      <c r="AI19" s="709"/>
      <c r="AJ19" s="710"/>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82" t="s">
        <v>10</v>
      </c>
      <c r="H20" s="883"/>
      <c r="I20" s="883"/>
      <c r="J20" s="883"/>
      <c r="K20" s="883"/>
      <c r="L20" s="883"/>
      <c r="M20" s="883"/>
      <c r="N20" s="883"/>
      <c r="O20" s="883"/>
      <c r="P20" s="318">
        <f>IF(P18=0, "-", SUM(P19)/P18)</f>
        <v>0.90673575129533679</v>
      </c>
      <c r="Q20" s="318"/>
      <c r="R20" s="318"/>
      <c r="S20" s="318"/>
      <c r="T20" s="318"/>
      <c r="U20" s="318"/>
      <c r="V20" s="318"/>
      <c r="W20" s="318">
        <f t="shared" ref="W20" si="0">IF(W18=0, "-", SUM(W19)/W18)</f>
        <v>0.93658536585365859</v>
      </c>
      <c r="X20" s="318"/>
      <c r="Y20" s="318"/>
      <c r="Z20" s="318"/>
      <c r="AA20" s="318"/>
      <c r="AB20" s="318"/>
      <c r="AC20" s="318"/>
      <c r="AD20" s="318">
        <f t="shared" ref="AD20" si="1">IF(AD18=0, "-", SUM(AD19)/AD18)</f>
        <v>0.90350877192982459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5"/>
      <c r="B21" s="856"/>
      <c r="C21" s="856"/>
      <c r="D21" s="856"/>
      <c r="E21" s="856"/>
      <c r="F21" s="949"/>
      <c r="G21" s="316" t="s">
        <v>478</v>
      </c>
      <c r="H21" s="317"/>
      <c r="I21" s="317"/>
      <c r="J21" s="317"/>
      <c r="K21" s="317"/>
      <c r="L21" s="317"/>
      <c r="M21" s="317"/>
      <c r="N21" s="317"/>
      <c r="O21" s="317"/>
      <c r="P21" s="318">
        <f>IF(P19=0, "-", SUM(P19)/SUM(P13,P14))</f>
        <v>0.90673575129533679</v>
      </c>
      <c r="Q21" s="318"/>
      <c r="R21" s="318"/>
      <c r="S21" s="318"/>
      <c r="T21" s="318"/>
      <c r="U21" s="318"/>
      <c r="V21" s="318"/>
      <c r="W21" s="318">
        <f t="shared" ref="W21" si="2">IF(W19=0, "-", SUM(W19)/SUM(W13,W14))</f>
        <v>0.93658536585365859</v>
      </c>
      <c r="X21" s="318"/>
      <c r="Y21" s="318"/>
      <c r="Z21" s="318"/>
      <c r="AA21" s="318"/>
      <c r="AB21" s="318"/>
      <c r="AC21" s="318"/>
      <c r="AD21" s="318">
        <f t="shared" ref="AD21" si="3">IF(AD19=0, "-", SUM(AD19)/SUM(AD13,AD14))</f>
        <v>0.90350877192982459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559</v>
      </c>
      <c r="B22" s="968"/>
      <c r="C22" s="968"/>
      <c r="D22" s="968"/>
      <c r="E22" s="968"/>
      <c r="F22" s="969"/>
      <c r="G22" s="954" t="s">
        <v>457</v>
      </c>
      <c r="H22" s="222"/>
      <c r="I22" s="222"/>
      <c r="J22" s="222"/>
      <c r="K22" s="222"/>
      <c r="L22" s="222"/>
      <c r="M22" s="222"/>
      <c r="N22" s="222"/>
      <c r="O22" s="223"/>
      <c r="P22" s="940" t="s">
        <v>520</v>
      </c>
      <c r="Q22" s="222"/>
      <c r="R22" s="222"/>
      <c r="S22" s="222"/>
      <c r="T22" s="222"/>
      <c r="U22" s="222"/>
      <c r="V22" s="223"/>
      <c r="W22" s="940" t="s">
        <v>516</v>
      </c>
      <c r="X22" s="222"/>
      <c r="Y22" s="222"/>
      <c r="Z22" s="222"/>
      <c r="AA22" s="222"/>
      <c r="AB22" s="222"/>
      <c r="AC22" s="223"/>
      <c r="AD22" s="940"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46.5" customHeight="1" x14ac:dyDescent="0.15">
      <c r="A23" s="970"/>
      <c r="B23" s="971"/>
      <c r="C23" s="971"/>
      <c r="D23" s="971"/>
      <c r="E23" s="971"/>
      <c r="F23" s="972"/>
      <c r="G23" s="955" t="s">
        <v>585</v>
      </c>
      <c r="H23" s="956"/>
      <c r="I23" s="956"/>
      <c r="J23" s="956"/>
      <c r="K23" s="956"/>
      <c r="L23" s="956"/>
      <c r="M23" s="956"/>
      <c r="N23" s="956"/>
      <c r="O23" s="957"/>
      <c r="P23" s="657">
        <v>175</v>
      </c>
      <c r="Q23" s="658"/>
      <c r="R23" s="658"/>
      <c r="S23" s="658"/>
      <c r="T23" s="658"/>
      <c r="U23" s="658"/>
      <c r="V23" s="659"/>
      <c r="W23" s="657"/>
      <c r="X23" s="658"/>
      <c r="Y23" s="658"/>
      <c r="Z23" s="658"/>
      <c r="AA23" s="658"/>
      <c r="AB23" s="658"/>
      <c r="AC23" s="659"/>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46.5" customHeight="1" x14ac:dyDescent="0.15">
      <c r="A24" s="970"/>
      <c r="B24" s="971"/>
      <c r="C24" s="971"/>
      <c r="D24" s="971"/>
      <c r="E24" s="971"/>
      <c r="F24" s="972"/>
      <c r="G24" s="958" t="s">
        <v>586</v>
      </c>
      <c r="H24" s="959"/>
      <c r="I24" s="959"/>
      <c r="J24" s="959"/>
      <c r="K24" s="959"/>
      <c r="L24" s="959"/>
      <c r="M24" s="959"/>
      <c r="N24" s="959"/>
      <c r="O24" s="960"/>
      <c r="P24" s="708">
        <v>137.03299999999999</v>
      </c>
      <c r="Q24" s="709"/>
      <c r="R24" s="709"/>
      <c r="S24" s="709"/>
      <c r="T24" s="709"/>
      <c r="U24" s="709"/>
      <c r="V24" s="710"/>
      <c r="W24" s="708"/>
      <c r="X24" s="709"/>
      <c r="Y24" s="709"/>
      <c r="Z24" s="709"/>
      <c r="AA24" s="709"/>
      <c r="AB24" s="709"/>
      <c r="AC24" s="710"/>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46.5" customHeight="1" x14ac:dyDescent="0.15">
      <c r="A25" s="970"/>
      <c r="B25" s="971"/>
      <c r="C25" s="971"/>
      <c r="D25" s="971"/>
      <c r="E25" s="971"/>
      <c r="F25" s="972"/>
      <c r="G25" s="958" t="s">
        <v>587</v>
      </c>
      <c r="H25" s="959"/>
      <c r="I25" s="959"/>
      <c r="J25" s="959"/>
      <c r="K25" s="959"/>
      <c r="L25" s="959"/>
      <c r="M25" s="959"/>
      <c r="N25" s="959"/>
      <c r="O25" s="960"/>
      <c r="P25" s="708">
        <v>0</v>
      </c>
      <c r="Q25" s="709"/>
      <c r="R25" s="709"/>
      <c r="S25" s="709"/>
      <c r="T25" s="709"/>
      <c r="U25" s="709"/>
      <c r="V25" s="710"/>
      <c r="W25" s="708"/>
      <c r="X25" s="709"/>
      <c r="Y25" s="709"/>
      <c r="Z25" s="709"/>
      <c r="AA25" s="709"/>
      <c r="AB25" s="709"/>
      <c r="AC25" s="710"/>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708"/>
      <c r="Q26" s="709"/>
      <c r="R26" s="709"/>
      <c r="S26" s="709"/>
      <c r="T26" s="709"/>
      <c r="U26" s="709"/>
      <c r="V26" s="710"/>
      <c r="W26" s="708"/>
      <c r="X26" s="709"/>
      <c r="Y26" s="709"/>
      <c r="Z26" s="709"/>
      <c r="AA26" s="709"/>
      <c r="AB26" s="709"/>
      <c r="AC26" s="710"/>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708"/>
      <c r="Q27" s="709"/>
      <c r="R27" s="709"/>
      <c r="S27" s="709"/>
      <c r="T27" s="709"/>
      <c r="U27" s="709"/>
      <c r="V27" s="710"/>
      <c r="W27" s="708"/>
      <c r="X27" s="709"/>
      <c r="Y27" s="709"/>
      <c r="Z27" s="709"/>
      <c r="AA27" s="709"/>
      <c r="AB27" s="709"/>
      <c r="AC27" s="710"/>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4">
        <f>P29-SUM(P23:P27)</f>
        <v>-3.3000000000015461E-2</v>
      </c>
      <c r="Q28" s="885"/>
      <c r="R28" s="885"/>
      <c r="S28" s="885"/>
      <c r="T28" s="885"/>
      <c r="U28" s="885"/>
      <c r="V28" s="886"/>
      <c r="W28" s="884">
        <f>W29-SUM(W23:W27)</f>
        <v>0</v>
      </c>
      <c r="X28" s="885"/>
      <c r="Y28" s="885"/>
      <c r="Z28" s="885"/>
      <c r="AA28" s="885"/>
      <c r="AB28" s="885"/>
      <c r="AC28" s="886"/>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708">
        <f>AK13</f>
        <v>312</v>
      </c>
      <c r="Q29" s="709"/>
      <c r="R29" s="709"/>
      <c r="S29" s="709"/>
      <c r="T29" s="709"/>
      <c r="U29" s="709"/>
      <c r="V29" s="710"/>
      <c r="W29" s="937">
        <f>AR13</f>
        <v>0</v>
      </c>
      <c r="X29" s="938"/>
      <c r="Y29" s="938"/>
      <c r="Z29" s="938"/>
      <c r="AA29" s="938"/>
      <c r="AB29" s="938"/>
      <c r="AC29" s="939"/>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7" t="s">
        <v>473</v>
      </c>
      <c r="B30" s="868"/>
      <c r="C30" s="868"/>
      <c r="D30" s="868"/>
      <c r="E30" s="868"/>
      <c r="F30" s="869"/>
      <c r="G30" s="776" t="s">
        <v>265</v>
      </c>
      <c r="H30" s="777"/>
      <c r="I30" s="777"/>
      <c r="J30" s="777"/>
      <c r="K30" s="777"/>
      <c r="L30" s="777"/>
      <c r="M30" s="777"/>
      <c r="N30" s="777"/>
      <c r="O30" s="778"/>
      <c r="P30" s="863" t="s">
        <v>59</v>
      </c>
      <c r="Q30" s="777"/>
      <c r="R30" s="777"/>
      <c r="S30" s="777"/>
      <c r="T30" s="777"/>
      <c r="U30" s="777"/>
      <c r="V30" s="777"/>
      <c r="W30" s="777"/>
      <c r="X30" s="778"/>
      <c r="Y30" s="860"/>
      <c r="Z30" s="861"/>
      <c r="AA30" s="862"/>
      <c r="AB30" s="864" t="s">
        <v>11</v>
      </c>
      <c r="AC30" s="865"/>
      <c r="AD30" s="866"/>
      <c r="AE30" s="864" t="s">
        <v>535</v>
      </c>
      <c r="AF30" s="865"/>
      <c r="AG30" s="865"/>
      <c r="AH30" s="866"/>
      <c r="AI30" s="864" t="s">
        <v>532</v>
      </c>
      <c r="AJ30" s="865"/>
      <c r="AK30" s="865"/>
      <c r="AL30" s="866"/>
      <c r="AM30" s="921" t="s">
        <v>527</v>
      </c>
      <c r="AN30" s="921"/>
      <c r="AO30" s="921"/>
      <c r="AP30" s="864"/>
      <c r="AQ30" s="770" t="s">
        <v>354</v>
      </c>
      <c r="AR30" s="771"/>
      <c r="AS30" s="771"/>
      <c r="AT30" s="772"/>
      <c r="AU30" s="777" t="s">
        <v>253</v>
      </c>
      <c r="AV30" s="777"/>
      <c r="AW30" s="777"/>
      <c r="AX30" s="922"/>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578</v>
      </c>
      <c r="AR31" s="200"/>
      <c r="AS31" s="133" t="s">
        <v>355</v>
      </c>
      <c r="AT31" s="134"/>
      <c r="AU31" s="199">
        <v>31</v>
      </c>
      <c r="AV31" s="199"/>
      <c r="AW31" s="398" t="s">
        <v>300</v>
      </c>
      <c r="AX31" s="399"/>
    </row>
    <row r="32" spans="1:50" ht="23.25" customHeight="1" x14ac:dyDescent="0.15">
      <c r="A32" s="403"/>
      <c r="B32" s="401"/>
      <c r="C32" s="401"/>
      <c r="D32" s="401"/>
      <c r="E32" s="401"/>
      <c r="F32" s="402"/>
      <c r="G32" s="564" t="s">
        <v>588</v>
      </c>
      <c r="H32" s="565"/>
      <c r="I32" s="565"/>
      <c r="J32" s="565"/>
      <c r="K32" s="565"/>
      <c r="L32" s="565"/>
      <c r="M32" s="565"/>
      <c r="N32" s="565"/>
      <c r="O32" s="566"/>
      <c r="P32" s="125" t="s">
        <v>589</v>
      </c>
      <c r="Q32" s="105"/>
      <c r="R32" s="105"/>
      <c r="S32" s="105"/>
      <c r="T32" s="105"/>
      <c r="U32" s="105"/>
      <c r="V32" s="105"/>
      <c r="W32" s="105"/>
      <c r="X32" s="106"/>
      <c r="Y32" s="471" t="s">
        <v>12</v>
      </c>
      <c r="Z32" s="531"/>
      <c r="AA32" s="532"/>
      <c r="AB32" s="468" t="s">
        <v>590</v>
      </c>
      <c r="AC32" s="469"/>
      <c r="AD32" s="470"/>
      <c r="AE32" s="218">
        <v>4</v>
      </c>
      <c r="AF32" s="219"/>
      <c r="AG32" s="219"/>
      <c r="AH32" s="220"/>
      <c r="AI32" s="218">
        <v>3</v>
      </c>
      <c r="AJ32" s="219"/>
      <c r="AK32" s="219"/>
      <c r="AL32" s="220"/>
      <c r="AM32" s="218">
        <v>4</v>
      </c>
      <c r="AN32" s="219"/>
      <c r="AO32" s="219"/>
      <c r="AP32" s="219"/>
      <c r="AQ32" s="340" t="s">
        <v>578</v>
      </c>
      <c r="AR32" s="207"/>
      <c r="AS32" s="207"/>
      <c r="AT32" s="341"/>
      <c r="AU32" s="219" t="s">
        <v>578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67"/>
      <c r="Q33" s="108"/>
      <c r="R33" s="108"/>
      <c r="S33" s="108"/>
      <c r="T33" s="108"/>
      <c r="U33" s="108"/>
      <c r="V33" s="108"/>
      <c r="W33" s="108"/>
      <c r="X33" s="109"/>
      <c r="Y33" s="415" t="s">
        <v>54</v>
      </c>
      <c r="Z33" s="416"/>
      <c r="AA33" s="417"/>
      <c r="AB33" s="462" t="s">
        <v>590</v>
      </c>
      <c r="AC33" s="463"/>
      <c r="AD33" s="464"/>
      <c r="AE33" s="218">
        <v>4</v>
      </c>
      <c r="AF33" s="219"/>
      <c r="AG33" s="219"/>
      <c r="AH33" s="220"/>
      <c r="AI33" s="218">
        <v>3</v>
      </c>
      <c r="AJ33" s="219"/>
      <c r="AK33" s="219"/>
      <c r="AL33" s="220"/>
      <c r="AM33" s="218">
        <v>4</v>
      </c>
      <c r="AN33" s="219"/>
      <c r="AO33" s="219"/>
      <c r="AP33" s="219"/>
      <c r="AQ33" s="340" t="s">
        <v>578</v>
      </c>
      <c r="AR33" s="207"/>
      <c r="AS33" s="207"/>
      <c r="AT33" s="341"/>
      <c r="AU33" s="219">
        <v>4</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27"/>
      <c r="Q34" s="111"/>
      <c r="R34" s="111"/>
      <c r="S34" s="111"/>
      <c r="T34" s="111"/>
      <c r="U34" s="111"/>
      <c r="V34" s="111"/>
      <c r="W34" s="111"/>
      <c r="X34" s="112"/>
      <c r="Y34" s="415" t="s">
        <v>13</v>
      </c>
      <c r="Z34" s="416"/>
      <c r="AA34" s="417"/>
      <c r="AB34" s="556" t="s">
        <v>301</v>
      </c>
      <c r="AC34" s="556"/>
      <c r="AD34" s="556"/>
      <c r="AE34" s="218">
        <v>100</v>
      </c>
      <c r="AF34" s="219"/>
      <c r="AG34" s="219"/>
      <c r="AH34" s="220"/>
      <c r="AI34" s="218">
        <v>100</v>
      </c>
      <c r="AJ34" s="219"/>
      <c r="AK34" s="219"/>
      <c r="AL34" s="220"/>
      <c r="AM34" s="218">
        <v>100</v>
      </c>
      <c r="AN34" s="219"/>
      <c r="AO34" s="219"/>
      <c r="AP34" s="219"/>
      <c r="AQ34" s="340" t="s">
        <v>580</v>
      </c>
      <c r="AR34" s="207"/>
      <c r="AS34" s="207"/>
      <c r="AT34" s="341"/>
      <c r="AU34" s="219" t="s">
        <v>578</v>
      </c>
      <c r="AV34" s="219"/>
      <c r="AW34" s="219"/>
      <c r="AX34" s="221"/>
    </row>
    <row r="35" spans="1:50" ht="23.25" customHeight="1" x14ac:dyDescent="0.15">
      <c r="A35" s="226" t="s">
        <v>505</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6"/>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25"/>
      <c r="Q39" s="105"/>
      <c r="R39" s="105"/>
      <c r="S39" s="105"/>
      <c r="T39" s="105"/>
      <c r="U39" s="105"/>
      <c r="V39" s="105"/>
      <c r="W39" s="105"/>
      <c r="X39" s="106"/>
      <c r="Y39" s="471" t="s">
        <v>12</v>
      </c>
      <c r="Z39" s="531"/>
      <c r="AA39" s="532"/>
      <c r="AB39" s="468"/>
      <c r="AC39" s="469"/>
      <c r="AD39" s="470"/>
      <c r="AE39" s="218"/>
      <c r="AF39" s="219"/>
      <c r="AG39" s="219"/>
      <c r="AH39" s="220"/>
      <c r="AI39" s="218"/>
      <c r="AJ39" s="219"/>
      <c r="AK39" s="219"/>
      <c r="AL39" s="220"/>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67"/>
      <c r="Q40" s="108"/>
      <c r="R40" s="108"/>
      <c r="S40" s="108"/>
      <c r="T40" s="108"/>
      <c r="U40" s="108"/>
      <c r="V40" s="108"/>
      <c r="W40" s="108"/>
      <c r="X40" s="109"/>
      <c r="Y40" s="415" t="s">
        <v>54</v>
      </c>
      <c r="Z40" s="416"/>
      <c r="AA40" s="417"/>
      <c r="AB40" s="462"/>
      <c r="AC40" s="463"/>
      <c r="AD40" s="464"/>
      <c r="AE40" s="218"/>
      <c r="AF40" s="219"/>
      <c r="AG40" s="219"/>
      <c r="AH40" s="220"/>
      <c r="AI40" s="218"/>
      <c r="AJ40" s="219"/>
      <c r="AK40" s="219"/>
      <c r="AL40" s="220"/>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27"/>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6"/>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6"/>
      <c r="AF77" s="897"/>
      <c r="AG77" s="897"/>
      <c r="AH77" s="897"/>
      <c r="AI77" s="896"/>
      <c r="AJ77" s="897"/>
      <c r="AK77" s="897"/>
      <c r="AL77" s="897"/>
      <c r="AM77" s="896"/>
      <c r="AN77" s="897"/>
      <c r="AO77" s="897"/>
      <c r="AP77" s="897"/>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hidden="1" customHeight="1" x14ac:dyDescent="0.15">
      <c r="A80" s="870"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1"/>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1"/>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90"/>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1"/>
    </row>
    <row r="83" spans="1:60" ht="22.5" hidden="1" customHeight="1" x14ac:dyDescent="0.15">
      <c r="A83" s="871"/>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92"/>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3"/>
    </row>
    <row r="84" spans="1:60" ht="19.5" hidden="1" customHeight="1" x14ac:dyDescent="0.15">
      <c r="A84" s="871"/>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94"/>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5"/>
    </row>
    <row r="85" spans="1:60" ht="18.75" hidden="1" customHeight="1" x14ac:dyDescent="0.15">
      <c r="A85" s="871"/>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1"/>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1"/>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1"/>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1"/>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1"/>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71"/>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1"/>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1"/>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1"/>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1"/>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1"/>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1"/>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1"/>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2"/>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901" t="s">
        <v>13</v>
      </c>
      <c r="Z99" s="902"/>
      <c r="AA99" s="903"/>
      <c r="AB99" s="898" t="s">
        <v>14</v>
      </c>
      <c r="AC99" s="899"/>
      <c r="AD99" s="900"/>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0"/>
      <c r="Z100" s="861"/>
      <c r="AA100" s="862"/>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593</v>
      </c>
      <c r="AC101" s="461"/>
      <c r="AD101" s="461"/>
      <c r="AE101" s="218">
        <v>4</v>
      </c>
      <c r="AF101" s="219"/>
      <c r="AG101" s="219"/>
      <c r="AH101" s="220"/>
      <c r="AI101" s="218">
        <v>3</v>
      </c>
      <c r="AJ101" s="219"/>
      <c r="AK101" s="219"/>
      <c r="AL101" s="220"/>
      <c r="AM101" s="218">
        <v>4</v>
      </c>
      <c r="AN101" s="219"/>
      <c r="AO101" s="219"/>
      <c r="AP101" s="220"/>
      <c r="AQ101" s="218" t="s">
        <v>660</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593</v>
      </c>
      <c r="AC102" s="461"/>
      <c r="AD102" s="461"/>
      <c r="AE102" s="218">
        <v>4</v>
      </c>
      <c r="AF102" s="219"/>
      <c r="AG102" s="219"/>
      <c r="AH102" s="220"/>
      <c r="AI102" s="218">
        <v>3</v>
      </c>
      <c r="AJ102" s="219"/>
      <c r="AK102" s="219"/>
      <c r="AL102" s="220"/>
      <c r="AM102" s="418">
        <v>4</v>
      </c>
      <c r="AN102" s="418"/>
      <c r="AO102" s="418"/>
      <c r="AP102" s="418"/>
      <c r="AQ102" s="273">
        <v>4</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594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595</v>
      </c>
      <c r="AC116" s="463"/>
      <c r="AD116" s="464"/>
      <c r="AE116" s="418">
        <v>43862</v>
      </c>
      <c r="AF116" s="418"/>
      <c r="AG116" s="418"/>
      <c r="AH116" s="418"/>
      <c r="AI116" s="418">
        <v>64130</v>
      </c>
      <c r="AJ116" s="418"/>
      <c r="AK116" s="418"/>
      <c r="AL116" s="418"/>
      <c r="AM116" s="418">
        <v>51403</v>
      </c>
      <c r="AN116" s="418"/>
      <c r="AO116" s="418"/>
      <c r="AP116" s="418"/>
      <c r="AQ116" s="218">
        <v>77883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596</v>
      </c>
      <c r="AC117" s="473"/>
      <c r="AD117" s="474"/>
      <c r="AE117" s="551" t="s">
        <v>597</v>
      </c>
      <c r="AF117" s="551"/>
      <c r="AG117" s="551"/>
      <c r="AH117" s="551"/>
      <c r="AI117" s="551" t="s">
        <v>598</v>
      </c>
      <c r="AJ117" s="551"/>
      <c r="AK117" s="551"/>
      <c r="AL117" s="551"/>
      <c r="AM117" s="551" t="s">
        <v>638</v>
      </c>
      <c r="AN117" s="551"/>
      <c r="AO117" s="551"/>
      <c r="AP117" s="551"/>
      <c r="AQ117" s="551" t="s">
        <v>639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27" customHeight="1" x14ac:dyDescent="0.15">
      <c r="A130" s="188" t="s">
        <v>565</v>
      </c>
      <c r="B130" s="185"/>
      <c r="C130" s="184" t="s">
        <v>358</v>
      </c>
      <c r="D130" s="185"/>
      <c r="E130" s="169" t="s">
        <v>387</v>
      </c>
      <c r="F130" s="170"/>
      <c r="G130" s="171" t="s">
        <v>671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7" customHeight="1" x14ac:dyDescent="0.15">
      <c r="A131" s="189"/>
      <c r="B131" s="186"/>
      <c r="C131" s="180"/>
      <c r="D131" s="186"/>
      <c r="E131" s="174" t="s">
        <v>386</v>
      </c>
      <c r="F131" s="175"/>
      <c r="G131" s="110" t="s">
        <v>671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604</v>
      </c>
      <c r="AR133" s="199"/>
      <c r="AS133" s="133" t="s">
        <v>355</v>
      </c>
      <c r="AT133" s="134"/>
      <c r="AU133" s="200" t="s">
        <v>605</v>
      </c>
      <c r="AV133" s="200"/>
      <c r="AW133" s="133" t="s">
        <v>300</v>
      </c>
      <c r="AX133" s="195"/>
    </row>
    <row r="134" spans="1:50" ht="21" customHeight="1" x14ac:dyDescent="0.15">
      <c r="A134" s="189"/>
      <c r="B134" s="186"/>
      <c r="C134" s="180"/>
      <c r="D134" s="186"/>
      <c r="E134" s="180"/>
      <c r="F134" s="181"/>
      <c r="G134" s="104" t="s">
        <v>599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580</v>
      </c>
      <c r="AC134" s="205"/>
      <c r="AD134" s="205"/>
      <c r="AE134" s="206" t="s">
        <v>600</v>
      </c>
      <c r="AF134" s="207"/>
      <c r="AG134" s="207"/>
      <c r="AH134" s="207"/>
      <c r="AI134" s="206" t="s">
        <v>601</v>
      </c>
      <c r="AJ134" s="207"/>
      <c r="AK134" s="207"/>
      <c r="AL134" s="207"/>
      <c r="AM134" s="206" t="s">
        <v>602</v>
      </c>
      <c r="AN134" s="207"/>
      <c r="AO134" s="207"/>
      <c r="AP134" s="207"/>
      <c r="AQ134" s="206" t="s">
        <v>580</v>
      </c>
      <c r="AR134" s="207"/>
      <c r="AS134" s="207"/>
      <c r="AT134" s="207"/>
      <c r="AU134" s="206" t="s">
        <v>578</v>
      </c>
      <c r="AV134" s="207"/>
      <c r="AW134" s="207"/>
      <c r="AX134" s="208"/>
    </row>
    <row r="135" spans="1:50" ht="2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578</v>
      </c>
      <c r="AC135" s="213"/>
      <c r="AD135" s="213"/>
      <c r="AE135" s="206" t="s">
        <v>578</v>
      </c>
      <c r="AF135" s="207"/>
      <c r="AG135" s="207"/>
      <c r="AH135" s="207"/>
      <c r="AI135" s="206" t="s">
        <v>578</v>
      </c>
      <c r="AJ135" s="207"/>
      <c r="AK135" s="207"/>
      <c r="AL135" s="207"/>
      <c r="AM135" s="206" t="s">
        <v>601</v>
      </c>
      <c r="AN135" s="207"/>
      <c r="AO135" s="207"/>
      <c r="AP135" s="207"/>
      <c r="AQ135" s="206" t="s">
        <v>603</v>
      </c>
      <c r="AR135" s="207"/>
      <c r="AS135" s="207"/>
      <c r="AT135" s="207"/>
      <c r="AU135" s="206" t="s">
        <v>580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2.7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2.7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2" customHeight="1" x14ac:dyDescent="0.15">
      <c r="A154" s="189"/>
      <c r="B154" s="186"/>
      <c r="C154" s="180"/>
      <c r="D154" s="186"/>
      <c r="E154" s="180"/>
      <c r="F154" s="181"/>
      <c r="G154" s="104" t="s">
        <v>578</v>
      </c>
      <c r="H154" s="105"/>
      <c r="I154" s="105"/>
      <c r="J154" s="105"/>
      <c r="K154" s="105"/>
      <c r="L154" s="105"/>
      <c r="M154" s="105"/>
      <c r="N154" s="105"/>
      <c r="O154" s="105"/>
      <c r="P154" s="106"/>
      <c r="Q154" s="125" t="s">
        <v>578</v>
      </c>
      <c r="R154" s="105"/>
      <c r="S154" s="105"/>
      <c r="T154" s="105"/>
      <c r="U154" s="105"/>
      <c r="V154" s="105"/>
      <c r="W154" s="105"/>
      <c r="X154" s="105"/>
      <c r="Y154" s="105"/>
      <c r="Z154" s="105"/>
      <c r="AA154" s="293"/>
      <c r="AB154" s="141" t="s">
        <v>606</v>
      </c>
      <c r="AC154" s="142"/>
      <c r="AD154" s="142"/>
      <c r="AE154" s="147" t="s">
        <v>607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2"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2"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578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2"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12" customHeight="1" x14ac:dyDescent="0.15">
      <c r="A188" s="189"/>
      <c r="B188" s="186"/>
      <c r="C188" s="180"/>
      <c r="D188" s="186"/>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12"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5"/>
      <c r="E430" s="174" t="s">
        <v>545</v>
      </c>
      <c r="F430" s="904"/>
      <c r="G430" s="905" t="s">
        <v>374</v>
      </c>
      <c r="H430" s="123"/>
      <c r="I430" s="123"/>
      <c r="J430" s="906" t="s">
        <v>577</v>
      </c>
      <c r="K430" s="907"/>
      <c r="L430" s="907"/>
      <c r="M430" s="907"/>
      <c r="N430" s="907"/>
      <c r="O430" s="907"/>
      <c r="P430" s="907"/>
      <c r="Q430" s="907"/>
      <c r="R430" s="907"/>
      <c r="S430" s="907"/>
      <c r="T430" s="908"/>
      <c r="U430" s="588" t="s">
        <v>609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9"/>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578</v>
      </c>
      <c r="AF432" s="200"/>
      <c r="AG432" s="133" t="s">
        <v>355</v>
      </c>
      <c r="AH432" s="134"/>
      <c r="AI432" s="156"/>
      <c r="AJ432" s="156"/>
      <c r="AK432" s="156"/>
      <c r="AL432" s="154"/>
      <c r="AM432" s="156"/>
      <c r="AN432" s="156"/>
      <c r="AO432" s="156"/>
      <c r="AP432" s="154"/>
      <c r="AQ432" s="590" t="s">
        <v>580</v>
      </c>
      <c r="AR432" s="200"/>
      <c r="AS432" s="133" t="s">
        <v>355</v>
      </c>
      <c r="AT432" s="134"/>
      <c r="AU432" s="200" t="s">
        <v>613</v>
      </c>
      <c r="AV432" s="200"/>
      <c r="AW432" s="133" t="s">
        <v>300</v>
      </c>
      <c r="AX432" s="195"/>
    </row>
    <row r="433" spans="1:50" ht="23.25" customHeight="1" x14ac:dyDescent="0.15">
      <c r="A433" s="189"/>
      <c r="B433" s="186"/>
      <c r="C433" s="180"/>
      <c r="D433" s="186"/>
      <c r="E433" s="342"/>
      <c r="F433" s="343"/>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0" t="s">
        <v>608</v>
      </c>
      <c r="AF433" s="207"/>
      <c r="AG433" s="207"/>
      <c r="AH433" s="207"/>
      <c r="AI433" s="340" t="s">
        <v>578</v>
      </c>
      <c r="AJ433" s="207"/>
      <c r="AK433" s="207"/>
      <c r="AL433" s="207"/>
      <c r="AM433" s="340" t="s">
        <v>608</v>
      </c>
      <c r="AN433" s="207"/>
      <c r="AO433" s="207"/>
      <c r="AP433" s="341"/>
      <c r="AQ433" s="340" t="s">
        <v>605</v>
      </c>
      <c r="AR433" s="207"/>
      <c r="AS433" s="207"/>
      <c r="AT433" s="341"/>
      <c r="AU433" s="207" t="s">
        <v>580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580</v>
      </c>
      <c r="AC434" s="205"/>
      <c r="AD434" s="205"/>
      <c r="AE434" s="340" t="s">
        <v>609</v>
      </c>
      <c r="AF434" s="207"/>
      <c r="AG434" s="207"/>
      <c r="AH434" s="341"/>
      <c r="AI434" s="340" t="s">
        <v>578</v>
      </c>
      <c r="AJ434" s="207"/>
      <c r="AK434" s="207"/>
      <c r="AL434" s="207"/>
      <c r="AM434" s="340" t="s">
        <v>608</v>
      </c>
      <c r="AN434" s="207"/>
      <c r="AO434" s="207"/>
      <c r="AP434" s="341"/>
      <c r="AQ434" s="340" t="s">
        <v>584</v>
      </c>
      <c r="AR434" s="207"/>
      <c r="AS434" s="207"/>
      <c r="AT434" s="341"/>
      <c r="AU434" s="207" t="s">
        <v>580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610</v>
      </c>
      <c r="AF435" s="207"/>
      <c r="AG435" s="207"/>
      <c r="AH435" s="341"/>
      <c r="AI435" s="340" t="s">
        <v>611</v>
      </c>
      <c r="AJ435" s="207"/>
      <c r="AK435" s="207"/>
      <c r="AL435" s="207"/>
      <c r="AM435" s="340" t="s">
        <v>612</v>
      </c>
      <c r="AN435" s="207"/>
      <c r="AO435" s="207"/>
      <c r="AP435" s="341"/>
      <c r="AQ435" s="340" t="s">
        <v>578</v>
      </c>
      <c r="AR435" s="207"/>
      <c r="AS435" s="207"/>
      <c r="AT435" s="341"/>
      <c r="AU435" s="207" t="s">
        <v>578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612</v>
      </c>
      <c r="AF457" s="200"/>
      <c r="AG457" s="133" t="s">
        <v>355</v>
      </c>
      <c r="AH457" s="134"/>
      <c r="AI457" s="156"/>
      <c r="AJ457" s="156"/>
      <c r="AK457" s="156"/>
      <c r="AL457" s="154"/>
      <c r="AM457" s="156"/>
      <c r="AN457" s="156"/>
      <c r="AO457" s="156"/>
      <c r="AP457" s="154"/>
      <c r="AQ457" s="590" t="s">
        <v>578</v>
      </c>
      <c r="AR457" s="200"/>
      <c r="AS457" s="133" t="s">
        <v>355</v>
      </c>
      <c r="AT457" s="134"/>
      <c r="AU457" s="200" t="s">
        <v>612</v>
      </c>
      <c r="AV457" s="200"/>
      <c r="AW457" s="133" t="s">
        <v>300</v>
      </c>
      <c r="AX457" s="195"/>
    </row>
    <row r="458" spans="1:50" ht="23.25" customHeight="1" x14ac:dyDescent="0.15">
      <c r="A458" s="189"/>
      <c r="B458" s="186"/>
      <c r="C458" s="180"/>
      <c r="D458" s="186"/>
      <c r="E458" s="342"/>
      <c r="F458" s="343"/>
      <c r="G458" s="104" t="s">
        <v>578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578</v>
      </c>
      <c r="AC458" s="213"/>
      <c r="AD458" s="213"/>
      <c r="AE458" s="340" t="s">
        <v>580</v>
      </c>
      <c r="AF458" s="207"/>
      <c r="AG458" s="207"/>
      <c r="AH458" s="207"/>
      <c r="AI458" s="340" t="s">
        <v>578</v>
      </c>
      <c r="AJ458" s="207"/>
      <c r="AK458" s="207"/>
      <c r="AL458" s="207"/>
      <c r="AM458" s="340" t="s">
        <v>610</v>
      </c>
      <c r="AN458" s="207"/>
      <c r="AO458" s="207"/>
      <c r="AP458" s="341"/>
      <c r="AQ458" s="340" t="s">
        <v>611</v>
      </c>
      <c r="AR458" s="207"/>
      <c r="AS458" s="207"/>
      <c r="AT458" s="341"/>
      <c r="AU458" s="207" t="s">
        <v>610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578</v>
      </c>
      <c r="AC459" s="205"/>
      <c r="AD459" s="205"/>
      <c r="AE459" s="340" t="s">
        <v>578</v>
      </c>
      <c r="AF459" s="207"/>
      <c r="AG459" s="207"/>
      <c r="AH459" s="341"/>
      <c r="AI459" s="340" t="s">
        <v>578</v>
      </c>
      <c r="AJ459" s="207"/>
      <c r="AK459" s="207"/>
      <c r="AL459" s="207"/>
      <c r="AM459" s="340" t="s">
        <v>611</v>
      </c>
      <c r="AN459" s="207"/>
      <c r="AO459" s="207"/>
      <c r="AP459" s="341"/>
      <c r="AQ459" s="340" t="s">
        <v>579</v>
      </c>
      <c r="AR459" s="207"/>
      <c r="AS459" s="207"/>
      <c r="AT459" s="341"/>
      <c r="AU459" s="207" t="s">
        <v>611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580</v>
      </c>
      <c r="AF460" s="207"/>
      <c r="AG460" s="207"/>
      <c r="AH460" s="341"/>
      <c r="AI460" s="340" t="s">
        <v>580</v>
      </c>
      <c r="AJ460" s="207"/>
      <c r="AK460" s="207"/>
      <c r="AL460" s="207"/>
      <c r="AM460" s="340" t="s">
        <v>578</v>
      </c>
      <c r="AN460" s="207"/>
      <c r="AO460" s="207"/>
      <c r="AP460" s="341"/>
      <c r="AQ460" s="340" t="s">
        <v>578</v>
      </c>
      <c r="AR460" s="207"/>
      <c r="AS460" s="207"/>
      <c r="AT460" s="341"/>
      <c r="AU460" s="207" t="s">
        <v>611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0.5" customHeight="1" x14ac:dyDescent="0.15">
      <c r="A482" s="189"/>
      <c r="B482" s="186"/>
      <c r="C482" s="180"/>
      <c r="D482" s="186"/>
      <c r="E482" s="125" t="s">
        <v>578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0.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5" t="s">
        <v>374</v>
      </c>
      <c r="H484" s="123"/>
      <c r="I484" s="123"/>
      <c r="J484" s="906"/>
      <c r="K484" s="907"/>
      <c r="L484" s="907"/>
      <c r="M484" s="907"/>
      <c r="N484" s="907"/>
      <c r="O484" s="907"/>
      <c r="P484" s="907"/>
      <c r="Q484" s="907"/>
      <c r="R484" s="907"/>
      <c r="S484" s="907"/>
      <c r="T484" s="90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9"/>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5" t="s">
        <v>374</v>
      </c>
      <c r="H538" s="123"/>
      <c r="I538" s="123"/>
      <c r="J538" s="906"/>
      <c r="K538" s="907"/>
      <c r="L538" s="907"/>
      <c r="M538" s="907"/>
      <c r="N538" s="907"/>
      <c r="O538" s="907"/>
      <c r="P538" s="907"/>
      <c r="Q538" s="907"/>
      <c r="R538" s="907"/>
      <c r="S538" s="907"/>
      <c r="T538" s="90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9"/>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5" t="s">
        <v>374</v>
      </c>
      <c r="H592" s="123"/>
      <c r="I592" s="123"/>
      <c r="J592" s="906"/>
      <c r="K592" s="907"/>
      <c r="L592" s="907"/>
      <c r="M592" s="907"/>
      <c r="N592" s="907"/>
      <c r="O592" s="907"/>
      <c r="P592" s="907"/>
      <c r="Q592" s="907"/>
      <c r="R592" s="907"/>
      <c r="S592" s="907"/>
      <c r="T592" s="90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9"/>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5" t="s">
        <v>374</v>
      </c>
      <c r="H646" s="123"/>
      <c r="I646" s="123"/>
      <c r="J646" s="906"/>
      <c r="K646" s="907"/>
      <c r="L646" s="907"/>
      <c r="M646" s="907"/>
      <c r="N646" s="907"/>
      <c r="O646" s="907"/>
      <c r="P646" s="907"/>
      <c r="Q646" s="907"/>
      <c r="R646" s="907"/>
      <c r="S646" s="907"/>
      <c r="T646" s="90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9"/>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0" t="s">
        <v>31</v>
      </c>
      <c r="AH701" s="382"/>
      <c r="AI701" s="382"/>
      <c r="AJ701" s="382"/>
      <c r="AK701" s="382"/>
      <c r="AL701" s="382"/>
      <c r="AM701" s="382"/>
      <c r="AN701" s="382"/>
      <c r="AO701" s="382"/>
      <c r="AP701" s="382"/>
      <c r="AQ701" s="382"/>
      <c r="AR701" s="382"/>
      <c r="AS701" s="382"/>
      <c r="AT701" s="382"/>
      <c r="AU701" s="382"/>
      <c r="AV701" s="382"/>
      <c r="AW701" s="382"/>
      <c r="AX701" s="831"/>
    </row>
    <row r="702" spans="1:50" ht="61.5" customHeight="1" x14ac:dyDescent="0.15">
      <c r="A702" s="876" t="s">
        <v>259</v>
      </c>
      <c r="B702" s="877"/>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569</v>
      </c>
      <c r="AE702" s="346"/>
      <c r="AF702" s="346"/>
      <c r="AG702" s="385" t="s">
        <v>633</v>
      </c>
      <c r="AH702" s="386"/>
      <c r="AI702" s="386"/>
      <c r="AJ702" s="386"/>
      <c r="AK702" s="386"/>
      <c r="AL702" s="386"/>
      <c r="AM702" s="386"/>
      <c r="AN702" s="386"/>
      <c r="AO702" s="386"/>
      <c r="AP702" s="386"/>
      <c r="AQ702" s="386"/>
      <c r="AR702" s="386"/>
      <c r="AS702" s="386"/>
      <c r="AT702" s="386"/>
      <c r="AU702" s="386"/>
      <c r="AV702" s="386"/>
      <c r="AW702" s="386"/>
      <c r="AX702" s="387"/>
    </row>
    <row r="703" spans="1:50" ht="61.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2"/>
      <c r="AD703" s="328" t="s">
        <v>569</v>
      </c>
      <c r="AE703" s="329"/>
      <c r="AF703" s="329"/>
      <c r="AG703" s="101" t="s">
        <v>634</v>
      </c>
      <c r="AH703" s="102"/>
      <c r="AI703" s="102"/>
      <c r="AJ703" s="102"/>
      <c r="AK703" s="102"/>
      <c r="AL703" s="102"/>
      <c r="AM703" s="102"/>
      <c r="AN703" s="102"/>
      <c r="AO703" s="102"/>
      <c r="AP703" s="102"/>
      <c r="AQ703" s="102"/>
      <c r="AR703" s="102"/>
      <c r="AS703" s="102"/>
      <c r="AT703" s="102"/>
      <c r="AU703" s="102"/>
      <c r="AV703" s="102"/>
      <c r="AW703" s="102"/>
      <c r="AX703" s="103"/>
    </row>
    <row r="704" spans="1:50" ht="61.5"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5" t="s">
        <v>569</v>
      </c>
      <c r="AE704" s="786"/>
      <c r="AF704" s="786"/>
      <c r="AG704" s="167" t="s">
        <v>635</v>
      </c>
      <c r="AH704" s="108"/>
      <c r="AI704" s="108"/>
      <c r="AJ704" s="108"/>
      <c r="AK704" s="108"/>
      <c r="AL704" s="108"/>
      <c r="AM704" s="108"/>
      <c r="AN704" s="108"/>
      <c r="AO704" s="108"/>
      <c r="AP704" s="108"/>
      <c r="AQ704" s="108"/>
      <c r="AR704" s="108"/>
      <c r="AS704" s="108"/>
      <c r="AT704" s="108"/>
      <c r="AU704" s="108"/>
      <c r="AV704" s="108"/>
      <c r="AW704" s="108"/>
      <c r="AX704" s="168"/>
    </row>
    <row r="705" spans="1:50" ht="103.5" customHeight="1" x14ac:dyDescent="0.15">
      <c r="A705" s="640" t="s">
        <v>39</v>
      </c>
      <c r="B705" s="641"/>
      <c r="C705" s="827" t="s">
        <v>41</v>
      </c>
      <c r="D705" s="828"/>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9"/>
      <c r="AD705" s="717" t="s">
        <v>569</v>
      </c>
      <c r="AE705" s="718"/>
      <c r="AF705" s="718"/>
      <c r="AG705" s="125" t="s">
        <v>670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800"/>
      <c r="D706" s="801"/>
      <c r="E706" s="733" t="s">
        <v>506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648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802"/>
      <c r="D707" s="803"/>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1" t="s">
        <v>648</v>
      </c>
      <c r="AE707" s="842"/>
      <c r="AF707" s="842"/>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4" t="s">
        <v>636</v>
      </c>
      <c r="AE708" s="605"/>
      <c r="AF708" s="605"/>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636</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569</v>
      </c>
      <c r="AE710" s="329"/>
      <c r="AF710" s="329"/>
      <c r="AG710" s="101" t="s">
        <v>640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569</v>
      </c>
      <c r="AE711" s="329"/>
      <c r="AF711" s="329"/>
      <c r="AG711" s="101" t="s">
        <v>641</v>
      </c>
      <c r="AH711" s="102"/>
      <c r="AI711" s="102"/>
      <c r="AJ711" s="102"/>
      <c r="AK711" s="102"/>
      <c r="AL711" s="102"/>
      <c r="AM711" s="102"/>
      <c r="AN711" s="102"/>
      <c r="AO711" s="102"/>
      <c r="AP711" s="102"/>
      <c r="AQ711" s="102"/>
      <c r="AR711" s="102"/>
      <c r="AS711" s="102"/>
      <c r="AT711" s="102"/>
      <c r="AU711" s="102"/>
      <c r="AV711" s="102"/>
      <c r="AW711" s="102"/>
      <c r="AX711" s="103"/>
    </row>
    <row r="712" spans="1:50" ht="37.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5" t="s">
        <v>636</v>
      </c>
      <c r="AE712" s="786"/>
      <c r="AF712" s="786"/>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2"/>
      <c r="B713" s="644"/>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636</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35.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3" t="s">
        <v>569</v>
      </c>
      <c r="AE714" s="814"/>
      <c r="AF714" s="815"/>
      <c r="AG714" s="739" t="s">
        <v>642</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0" t="s">
        <v>40</v>
      </c>
      <c r="B715" s="787"/>
      <c r="C715" s="788" t="s">
        <v>448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569</v>
      </c>
      <c r="AE715" s="605"/>
      <c r="AF715" s="656"/>
      <c r="AG715" s="745" t="s">
        <v>643</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636</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569</v>
      </c>
      <c r="AE717" s="329"/>
      <c r="AF717" s="329"/>
      <c r="AG717" s="101" t="s">
        <v>644</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645</v>
      </c>
      <c r="AE718" s="329"/>
      <c r="AF718" s="329"/>
      <c r="AG718" s="127" t="s">
        <v>646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569</v>
      </c>
      <c r="AE719" s="605"/>
      <c r="AF719" s="605"/>
      <c r="AG719" s="125" t="s">
        <v>616</v>
      </c>
      <c r="AH719" s="105"/>
      <c r="AI719" s="105"/>
      <c r="AJ719" s="105"/>
      <c r="AK719" s="105"/>
      <c r="AL719" s="105"/>
      <c r="AM719" s="105"/>
      <c r="AN719" s="105"/>
      <c r="AO719" s="105"/>
      <c r="AP719" s="105"/>
      <c r="AQ719" s="105"/>
      <c r="AR719" s="105"/>
      <c r="AS719" s="105"/>
      <c r="AT719" s="105"/>
      <c r="AU719" s="105"/>
      <c r="AV719" s="105"/>
      <c r="AW719" s="105"/>
      <c r="AX719" s="126"/>
    </row>
    <row r="720" spans="1:50" ht="28.5"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0.75" customHeight="1" x14ac:dyDescent="0.15">
      <c r="A721" s="781"/>
      <c r="B721" s="782"/>
      <c r="C721" s="296" t="s">
        <v>614</v>
      </c>
      <c r="D721" s="297"/>
      <c r="E721" s="297"/>
      <c r="F721" s="298"/>
      <c r="G721" s="287"/>
      <c r="H721" s="288"/>
      <c r="I721" s="83" t="str">
        <f>IF(OR(G721="　", G721=""), "", "-")</f>
        <v/>
      </c>
      <c r="J721" s="291"/>
      <c r="K721" s="291"/>
      <c r="L721" s="83" t="str">
        <f>IF(M721="","","-")</f>
        <v/>
      </c>
      <c r="M721" s="84"/>
      <c r="N721" s="304" t="s">
        <v>615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8"/>
      <c r="C726" s="821" t="s">
        <v>53</v>
      </c>
      <c r="D726" s="843"/>
      <c r="E726" s="843"/>
      <c r="F726" s="844"/>
      <c r="G726" s="577" t="s">
        <v>674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9"/>
      <c r="B727" s="810"/>
      <c r="C727" s="751" t="s">
        <v>57</v>
      </c>
      <c r="D727" s="752"/>
      <c r="E727" s="752"/>
      <c r="F727" s="753"/>
      <c r="G727" s="575" t="s">
        <v>647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0.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5.25" customHeight="1" thickBot="1" x14ac:dyDescent="0.2">
      <c r="A731" s="805"/>
      <c r="B731" s="806"/>
      <c r="C731" s="806"/>
      <c r="D731" s="806"/>
      <c r="E731" s="807"/>
      <c r="F731" s="732"/>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4.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0.2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4" t="s">
        <v>549</v>
      </c>
      <c r="B737" s="210"/>
      <c r="C737" s="210"/>
      <c r="D737" s="211"/>
      <c r="E737" s="993" t="s">
        <v>617</v>
      </c>
      <c r="F737" s="993"/>
      <c r="G737" s="993"/>
      <c r="H737" s="993"/>
      <c r="I737" s="993"/>
      <c r="J737" s="993"/>
      <c r="K737" s="993"/>
      <c r="L737" s="993"/>
      <c r="M737" s="993"/>
      <c r="N737" s="365" t="s">
        <v>542</v>
      </c>
      <c r="O737" s="365"/>
      <c r="P737" s="365"/>
      <c r="Q737" s="365"/>
      <c r="R737" s="993" t="s">
        <v>618</v>
      </c>
      <c r="S737" s="993"/>
      <c r="T737" s="993"/>
      <c r="U737" s="993"/>
      <c r="V737" s="993"/>
      <c r="W737" s="993"/>
      <c r="X737" s="993"/>
      <c r="Y737" s="993"/>
      <c r="Z737" s="993"/>
      <c r="AA737" s="365" t="s">
        <v>541</v>
      </c>
      <c r="AB737" s="365"/>
      <c r="AC737" s="365"/>
      <c r="AD737" s="365"/>
      <c r="AE737" s="993" t="s">
        <v>619</v>
      </c>
      <c r="AF737" s="993"/>
      <c r="AG737" s="993"/>
      <c r="AH737" s="993"/>
      <c r="AI737" s="993"/>
      <c r="AJ737" s="993"/>
      <c r="AK737" s="993"/>
      <c r="AL737" s="993"/>
      <c r="AM737" s="993"/>
      <c r="AN737" s="365" t="s">
        <v>540</v>
      </c>
      <c r="AO737" s="365"/>
      <c r="AP737" s="365"/>
      <c r="AQ737" s="365"/>
      <c r="AR737" s="985" t="s">
        <v>620</v>
      </c>
      <c r="AS737" s="986"/>
      <c r="AT737" s="986"/>
      <c r="AU737" s="986"/>
      <c r="AV737" s="986"/>
      <c r="AW737" s="986"/>
      <c r="AX737" s="987"/>
      <c r="AY737" s="89"/>
      <c r="AZ737" s="89"/>
    </row>
    <row r="738" spans="1:52" ht="24.75" customHeight="1" x14ac:dyDescent="0.15">
      <c r="A738" s="994" t="s">
        <v>539</v>
      </c>
      <c r="B738" s="210"/>
      <c r="C738" s="210"/>
      <c r="D738" s="211"/>
      <c r="E738" s="993" t="s">
        <v>621</v>
      </c>
      <c r="F738" s="993"/>
      <c r="G738" s="993"/>
      <c r="H738" s="993"/>
      <c r="I738" s="993"/>
      <c r="J738" s="993"/>
      <c r="K738" s="993"/>
      <c r="L738" s="993"/>
      <c r="M738" s="993"/>
      <c r="N738" s="365" t="s">
        <v>538</v>
      </c>
      <c r="O738" s="365"/>
      <c r="P738" s="365"/>
      <c r="Q738" s="365"/>
      <c r="R738" s="993" t="s">
        <v>622</v>
      </c>
      <c r="S738" s="993"/>
      <c r="T738" s="993"/>
      <c r="U738" s="993"/>
      <c r="V738" s="993"/>
      <c r="W738" s="993"/>
      <c r="X738" s="993"/>
      <c r="Y738" s="993"/>
      <c r="Z738" s="993"/>
      <c r="AA738" s="365" t="s">
        <v>537</v>
      </c>
      <c r="AB738" s="365"/>
      <c r="AC738" s="365"/>
      <c r="AD738" s="365"/>
      <c r="AE738" s="993" t="s">
        <v>623</v>
      </c>
      <c r="AF738" s="993"/>
      <c r="AG738" s="993"/>
      <c r="AH738" s="993"/>
      <c r="AI738" s="993"/>
      <c r="AJ738" s="993"/>
      <c r="AK738" s="993"/>
      <c r="AL738" s="993"/>
      <c r="AM738" s="993"/>
      <c r="AN738" s="365" t="s">
        <v>533</v>
      </c>
      <c r="AO738" s="365"/>
      <c r="AP738" s="365"/>
      <c r="AQ738" s="365"/>
      <c r="AR738" s="985" t="s">
        <v>624</v>
      </c>
      <c r="AS738" s="986"/>
      <c r="AT738" s="986"/>
      <c r="AU738" s="986"/>
      <c r="AV738" s="986"/>
      <c r="AW738" s="986"/>
      <c r="AX738" s="987"/>
    </row>
    <row r="739" spans="1:52" ht="24.75" customHeight="1" thickBot="1" x14ac:dyDescent="0.2">
      <c r="A739" s="995" t="s">
        <v>529</v>
      </c>
      <c r="B739" s="996"/>
      <c r="C739" s="996"/>
      <c r="D739" s="997"/>
      <c r="E739" s="998" t="s">
        <v>614</v>
      </c>
      <c r="F739" s="988"/>
      <c r="G739" s="988"/>
      <c r="H739" s="93" t="str">
        <f>IF(E739="", "", "(")</f>
        <v>(</v>
      </c>
      <c r="I739" s="988" t="s">
        <v>466</v>
      </c>
      <c r="J739" s="988"/>
      <c r="K739" s="93" t="str">
        <f>IF(OR(I739="　", I739=""), "", "-")</f>
        <v/>
      </c>
      <c r="L739" s="989">
        <v>910</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625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665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9"/>
    </row>
    <row r="780" spans="1:50" ht="24.75" customHeight="1" x14ac:dyDescent="0.15">
      <c r="A780" s="631"/>
      <c r="B780" s="632"/>
      <c r="C780" s="632"/>
      <c r="D780" s="632"/>
      <c r="E780" s="632"/>
      <c r="F780" s="633"/>
      <c r="G780" s="821"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804"/>
      <c r="AC780" s="821"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626</v>
      </c>
      <c r="H781" s="671"/>
      <c r="I781" s="671"/>
      <c r="J781" s="671"/>
      <c r="K781" s="672"/>
      <c r="L781" s="664" t="s">
        <v>627</v>
      </c>
      <c r="M781" s="665"/>
      <c r="N781" s="665"/>
      <c r="O781" s="665"/>
      <c r="P781" s="665"/>
      <c r="Q781" s="665"/>
      <c r="R781" s="665"/>
      <c r="S781" s="665"/>
      <c r="T781" s="665"/>
      <c r="U781" s="665"/>
      <c r="V781" s="665"/>
      <c r="W781" s="665"/>
      <c r="X781" s="666"/>
      <c r="Y781" s="388">
        <v>206</v>
      </c>
      <c r="Z781" s="389"/>
      <c r="AA781" s="389"/>
      <c r="AB781" s="811"/>
      <c r="AC781" s="670" t="s">
        <v>661</v>
      </c>
      <c r="AD781" s="671"/>
      <c r="AE781" s="671"/>
      <c r="AF781" s="671"/>
      <c r="AG781" s="672"/>
      <c r="AH781" s="664" t="s">
        <v>656</v>
      </c>
      <c r="AI781" s="665"/>
      <c r="AJ781" s="665"/>
      <c r="AK781" s="665"/>
      <c r="AL781" s="665"/>
      <c r="AM781" s="665"/>
      <c r="AN781" s="665"/>
      <c r="AO781" s="665"/>
      <c r="AP781" s="665"/>
      <c r="AQ781" s="665"/>
      <c r="AR781" s="665"/>
      <c r="AS781" s="665"/>
      <c r="AT781" s="666"/>
      <c r="AU781" s="388">
        <v>62</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672</v>
      </c>
      <c r="AD782" s="607"/>
      <c r="AE782" s="607"/>
      <c r="AF782" s="607"/>
      <c r="AG782" s="608"/>
      <c r="AH782" s="598" t="s">
        <v>663</v>
      </c>
      <c r="AI782" s="599"/>
      <c r="AJ782" s="599"/>
      <c r="AK782" s="599"/>
      <c r="AL782" s="599"/>
      <c r="AM782" s="599"/>
      <c r="AN782" s="599"/>
      <c r="AO782" s="599"/>
      <c r="AP782" s="599"/>
      <c r="AQ782" s="599"/>
      <c r="AR782" s="599"/>
      <c r="AS782" s="599"/>
      <c r="AT782" s="600"/>
      <c r="AU782" s="601">
        <v>6</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662</v>
      </c>
      <c r="AD783" s="607"/>
      <c r="AE783" s="607"/>
      <c r="AF783" s="607"/>
      <c r="AG783" s="608"/>
      <c r="AH783" s="598" t="s">
        <v>663</v>
      </c>
      <c r="AI783" s="599"/>
      <c r="AJ783" s="599"/>
      <c r="AK783" s="599"/>
      <c r="AL783" s="599"/>
      <c r="AM783" s="599"/>
      <c r="AN783" s="599"/>
      <c r="AO783" s="599"/>
      <c r="AP783" s="599"/>
      <c r="AQ783" s="599"/>
      <c r="AR783" s="599"/>
      <c r="AS783" s="599"/>
      <c r="AT783" s="600"/>
      <c r="AU783" s="601">
        <v>5</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t="s">
        <v>673</v>
      </c>
      <c r="AD784" s="607"/>
      <c r="AE784" s="607"/>
      <c r="AF784" s="607"/>
      <c r="AG784" s="608"/>
      <c r="AH784" s="598" t="s">
        <v>663</v>
      </c>
      <c r="AI784" s="599"/>
      <c r="AJ784" s="599"/>
      <c r="AK784" s="599"/>
      <c r="AL784" s="599"/>
      <c r="AM784" s="599"/>
      <c r="AN784" s="599"/>
      <c r="AO784" s="599"/>
      <c r="AP784" s="599"/>
      <c r="AQ784" s="599"/>
      <c r="AR784" s="599"/>
      <c r="AS784" s="599"/>
      <c r="AT784" s="600"/>
      <c r="AU784" s="601">
        <v>2</v>
      </c>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32" t="s">
        <v>20</v>
      </c>
      <c r="H791" s="833"/>
      <c r="I791" s="833"/>
      <c r="J791" s="833"/>
      <c r="K791" s="833"/>
      <c r="L791" s="834"/>
      <c r="M791" s="835"/>
      <c r="N791" s="835"/>
      <c r="O791" s="835"/>
      <c r="P791" s="835"/>
      <c r="Q791" s="835"/>
      <c r="R791" s="835"/>
      <c r="S791" s="835"/>
      <c r="T791" s="835"/>
      <c r="U791" s="835"/>
      <c r="V791" s="835"/>
      <c r="W791" s="835"/>
      <c r="X791" s="836"/>
      <c r="Y791" s="837">
        <f>SUM(Y781:AB790)</f>
        <v>206</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75</v>
      </c>
      <c r="AV791" s="838"/>
      <c r="AW791" s="838"/>
      <c r="AX791" s="840"/>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9"/>
    </row>
    <row r="793" spans="1:50" ht="24.75" hidden="1" customHeight="1" x14ac:dyDescent="0.15">
      <c r="A793" s="631"/>
      <c r="B793" s="632"/>
      <c r="C793" s="632"/>
      <c r="D793" s="632"/>
      <c r="E793" s="632"/>
      <c r="F793" s="633"/>
      <c r="G793" s="821"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804"/>
      <c r="AC793" s="821"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11"/>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9"/>
    </row>
    <row r="806" spans="1:50" ht="24.75" hidden="1" customHeight="1" x14ac:dyDescent="0.15">
      <c r="A806" s="631"/>
      <c r="B806" s="632"/>
      <c r="C806" s="632"/>
      <c r="D806" s="632"/>
      <c r="E806" s="632"/>
      <c r="F806" s="633"/>
      <c r="G806" s="821"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804"/>
      <c r="AC806" s="821"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11"/>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9"/>
    </row>
    <row r="819" spans="1:50" ht="24.75" hidden="1" customHeight="1" x14ac:dyDescent="0.15">
      <c r="A819" s="631"/>
      <c r="B819" s="632"/>
      <c r="C819" s="632"/>
      <c r="D819" s="632"/>
      <c r="E819" s="632"/>
      <c r="F819" s="633"/>
      <c r="G819" s="821"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804"/>
      <c r="AC819" s="821"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11"/>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48" customHeight="1" x14ac:dyDescent="0.15">
      <c r="A837" s="376">
        <v>1</v>
      </c>
      <c r="B837" s="376">
        <v>1</v>
      </c>
      <c r="C837" s="361" t="s">
        <v>628</v>
      </c>
      <c r="D837" s="347"/>
      <c r="E837" s="347"/>
      <c r="F837" s="347"/>
      <c r="G837" s="347"/>
      <c r="H837" s="347"/>
      <c r="I837" s="347"/>
      <c r="J837" s="348">
        <v>9011605001191</v>
      </c>
      <c r="K837" s="349"/>
      <c r="L837" s="349"/>
      <c r="M837" s="349"/>
      <c r="N837" s="349"/>
      <c r="O837" s="349"/>
      <c r="P837" s="362" t="s">
        <v>629</v>
      </c>
      <c r="Q837" s="350"/>
      <c r="R837" s="350"/>
      <c r="S837" s="350"/>
      <c r="T837" s="350"/>
      <c r="U837" s="350"/>
      <c r="V837" s="350"/>
      <c r="W837" s="350"/>
      <c r="X837" s="350"/>
      <c r="Y837" s="351">
        <v>206</v>
      </c>
      <c r="Z837" s="352"/>
      <c r="AA837" s="352"/>
      <c r="AB837" s="353"/>
      <c r="AC837" s="363" t="s">
        <v>630</v>
      </c>
      <c r="AD837" s="371"/>
      <c r="AE837" s="371"/>
      <c r="AF837" s="371"/>
      <c r="AG837" s="371"/>
      <c r="AH837" s="372" t="s">
        <v>578</v>
      </c>
      <c r="AI837" s="373"/>
      <c r="AJ837" s="373"/>
      <c r="AK837" s="373"/>
      <c r="AL837" s="357" t="s">
        <v>580</v>
      </c>
      <c r="AM837" s="358"/>
      <c r="AN837" s="358"/>
      <c r="AO837" s="359"/>
      <c r="AP837" s="360" t="s">
        <v>631</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49.5" customHeight="1" x14ac:dyDescent="0.15">
      <c r="A870" s="376">
        <v>1</v>
      </c>
      <c r="B870" s="376">
        <v>1</v>
      </c>
      <c r="C870" s="361" t="s">
        <v>649</v>
      </c>
      <c r="D870" s="347"/>
      <c r="E870" s="347"/>
      <c r="F870" s="347"/>
      <c r="G870" s="347"/>
      <c r="H870" s="347"/>
      <c r="I870" s="347"/>
      <c r="J870" s="348">
        <v>9010601024883</v>
      </c>
      <c r="K870" s="349"/>
      <c r="L870" s="349"/>
      <c r="M870" s="349"/>
      <c r="N870" s="349"/>
      <c r="O870" s="349"/>
      <c r="P870" s="362" t="s">
        <v>652</v>
      </c>
      <c r="Q870" s="350"/>
      <c r="R870" s="350"/>
      <c r="S870" s="350"/>
      <c r="T870" s="350"/>
      <c r="U870" s="350"/>
      <c r="V870" s="350"/>
      <c r="W870" s="350"/>
      <c r="X870" s="350"/>
      <c r="Y870" s="351">
        <v>75</v>
      </c>
      <c r="Z870" s="352"/>
      <c r="AA870" s="352"/>
      <c r="AB870" s="353"/>
      <c r="AC870" s="363" t="s">
        <v>497</v>
      </c>
      <c r="AD870" s="371"/>
      <c r="AE870" s="371"/>
      <c r="AF870" s="371"/>
      <c r="AG870" s="371"/>
      <c r="AH870" s="372">
        <v>1</v>
      </c>
      <c r="AI870" s="373"/>
      <c r="AJ870" s="373"/>
      <c r="AK870" s="373"/>
      <c r="AL870" s="357">
        <v>99.6</v>
      </c>
      <c r="AM870" s="358"/>
      <c r="AN870" s="358"/>
      <c r="AO870" s="359"/>
      <c r="AP870" s="360" t="s">
        <v>667</v>
      </c>
      <c r="AQ870" s="360"/>
      <c r="AR870" s="360"/>
      <c r="AS870" s="360"/>
      <c r="AT870" s="360"/>
      <c r="AU870" s="360"/>
      <c r="AV870" s="360"/>
      <c r="AW870" s="360"/>
      <c r="AX870" s="360"/>
    </row>
    <row r="871" spans="1:50" ht="30" customHeight="1" x14ac:dyDescent="0.15">
      <c r="A871" s="376">
        <v>2</v>
      </c>
      <c r="B871" s="376">
        <v>1</v>
      </c>
      <c r="C871" s="361" t="s">
        <v>649</v>
      </c>
      <c r="D871" s="347"/>
      <c r="E871" s="347"/>
      <c r="F871" s="347"/>
      <c r="G871" s="347"/>
      <c r="H871" s="347"/>
      <c r="I871" s="347"/>
      <c r="J871" s="348">
        <v>9010601024883</v>
      </c>
      <c r="K871" s="349"/>
      <c r="L871" s="349"/>
      <c r="M871" s="349"/>
      <c r="N871" s="349"/>
      <c r="O871" s="349"/>
      <c r="P871" s="362" t="s">
        <v>650</v>
      </c>
      <c r="Q871" s="350"/>
      <c r="R871" s="350"/>
      <c r="S871" s="350"/>
      <c r="T871" s="350"/>
      <c r="U871" s="350"/>
      <c r="V871" s="350"/>
      <c r="W871" s="350"/>
      <c r="X871" s="350"/>
      <c r="Y871" s="351">
        <v>70</v>
      </c>
      <c r="Z871" s="352"/>
      <c r="AA871" s="352"/>
      <c r="AB871" s="353"/>
      <c r="AC871" s="363" t="s">
        <v>497</v>
      </c>
      <c r="AD871" s="363"/>
      <c r="AE871" s="363"/>
      <c r="AF871" s="363"/>
      <c r="AG871" s="363"/>
      <c r="AH871" s="372">
        <v>1</v>
      </c>
      <c r="AI871" s="373"/>
      <c r="AJ871" s="373"/>
      <c r="AK871" s="373"/>
      <c r="AL871" s="357">
        <v>98.9</v>
      </c>
      <c r="AM871" s="358"/>
      <c r="AN871" s="358"/>
      <c r="AO871" s="359"/>
      <c r="AP871" s="360" t="s">
        <v>667</v>
      </c>
      <c r="AQ871" s="360"/>
      <c r="AR871" s="360"/>
      <c r="AS871" s="360"/>
      <c r="AT871" s="360"/>
      <c r="AU871" s="360"/>
      <c r="AV871" s="360"/>
      <c r="AW871" s="360"/>
      <c r="AX871" s="360"/>
    </row>
    <row r="872" spans="1:50" ht="30" customHeight="1" x14ac:dyDescent="0.15">
      <c r="A872" s="376">
        <v>3</v>
      </c>
      <c r="B872" s="376">
        <v>1</v>
      </c>
      <c r="C872" s="361" t="s">
        <v>657</v>
      </c>
      <c r="D872" s="347"/>
      <c r="E872" s="347"/>
      <c r="F872" s="347"/>
      <c r="G872" s="347"/>
      <c r="H872" s="347"/>
      <c r="I872" s="347"/>
      <c r="J872" s="348">
        <v>6010401009996</v>
      </c>
      <c r="K872" s="349"/>
      <c r="L872" s="349"/>
      <c r="M872" s="349"/>
      <c r="N872" s="349"/>
      <c r="O872" s="349"/>
      <c r="P872" s="362" t="s">
        <v>651</v>
      </c>
      <c r="Q872" s="350"/>
      <c r="R872" s="350"/>
      <c r="S872" s="350"/>
      <c r="T872" s="350"/>
      <c r="U872" s="350"/>
      <c r="V872" s="350"/>
      <c r="W872" s="350"/>
      <c r="X872" s="350"/>
      <c r="Y872" s="351">
        <v>52</v>
      </c>
      <c r="Z872" s="352"/>
      <c r="AA872" s="352"/>
      <c r="AB872" s="353"/>
      <c r="AC872" s="363" t="s">
        <v>497</v>
      </c>
      <c r="AD872" s="363"/>
      <c r="AE872" s="363"/>
      <c r="AF872" s="363"/>
      <c r="AG872" s="363"/>
      <c r="AH872" s="355">
        <v>1</v>
      </c>
      <c r="AI872" s="356"/>
      <c r="AJ872" s="356"/>
      <c r="AK872" s="356"/>
      <c r="AL872" s="357">
        <v>99.6</v>
      </c>
      <c r="AM872" s="358"/>
      <c r="AN872" s="358"/>
      <c r="AO872" s="359"/>
      <c r="AP872" s="360" t="s">
        <v>667</v>
      </c>
      <c r="AQ872" s="360"/>
      <c r="AR872" s="360"/>
      <c r="AS872" s="360"/>
      <c r="AT872" s="360"/>
      <c r="AU872" s="360"/>
      <c r="AV872" s="360"/>
      <c r="AW872" s="360"/>
      <c r="AX872" s="360"/>
    </row>
    <row r="873" spans="1:50" ht="53.25" customHeight="1" x14ac:dyDescent="0.15">
      <c r="A873" s="376">
        <v>4</v>
      </c>
      <c r="B873" s="376">
        <v>1</v>
      </c>
      <c r="C873" s="361" t="s">
        <v>658</v>
      </c>
      <c r="D873" s="347"/>
      <c r="E873" s="347"/>
      <c r="F873" s="347"/>
      <c r="G873" s="347"/>
      <c r="H873" s="347"/>
      <c r="I873" s="347"/>
      <c r="J873" s="348">
        <v>2010001009145</v>
      </c>
      <c r="K873" s="349"/>
      <c r="L873" s="349"/>
      <c r="M873" s="349"/>
      <c r="N873" s="349"/>
      <c r="O873" s="349"/>
      <c r="P873" s="362" t="s">
        <v>653</v>
      </c>
      <c r="Q873" s="350"/>
      <c r="R873" s="350"/>
      <c r="S873" s="350"/>
      <c r="T873" s="350"/>
      <c r="U873" s="350"/>
      <c r="V873" s="350"/>
      <c r="W873" s="350"/>
      <c r="X873" s="350"/>
      <c r="Y873" s="351">
        <v>4</v>
      </c>
      <c r="Z873" s="352"/>
      <c r="AA873" s="352"/>
      <c r="AB873" s="353"/>
      <c r="AC873" s="363" t="s">
        <v>497</v>
      </c>
      <c r="AD873" s="363"/>
      <c r="AE873" s="363"/>
      <c r="AF873" s="363"/>
      <c r="AG873" s="363"/>
      <c r="AH873" s="355">
        <v>3</v>
      </c>
      <c r="AI873" s="356"/>
      <c r="AJ873" s="356"/>
      <c r="AK873" s="356"/>
      <c r="AL873" s="357">
        <v>60.7</v>
      </c>
      <c r="AM873" s="358"/>
      <c r="AN873" s="358"/>
      <c r="AO873" s="359"/>
      <c r="AP873" s="360" t="s">
        <v>668</v>
      </c>
      <c r="AQ873" s="360"/>
      <c r="AR873" s="360"/>
      <c r="AS873" s="360"/>
      <c r="AT873" s="360"/>
      <c r="AU873" s="360"/>
      <c r="AV873" s="360"/>
      <c r="AW873" s="360"/>
      <c r="AX873" s="360"/>
    </row>
    <row r="874" spans="1:50" ht="54" customHeight="1" x14ac:dyDescent="0.15">
      <c r="A874" s="376">
        <v>5</v>
      </c>
      <c r="B874" s="376">
        <v>1</v>
      </c>
      <c r="C874" s="361" t="s">
        <v>658</v>
      </c>
      <c r="D874" s="347"/>
      <c r="E874" s="347"/>
      <c r="F874" s="347"/>
      <c r="G874" s="347"/>
      <c r="H874" s="347"/>
      <c r="I874" s="347"/>
      <c r="J874" s="348">
        <v>2010001009145</v>
      </c>
      <c r="K874" s="349"/>
      <c r="L874" s="349"/>
      <c r="M874" s="349"/>
      <c r="N874" s="349"/>
      <c r="O874" s="349"/>
      <c r="P874" s="362" t="s">
        <v>654</v>
      </c>
      <c r="Q874" s="350"/>
      <c r="R874" s="350"/>
      <c r="S874" s="350"/>
      <c r="T874" s="350"/>
      <c r="U874" s="350"/>
      <c r="V874" s="350"/>
      <c r="W874" s="350"/>
      <c r="X874" s="350"/>
      <c r="Y874" s="351">
        <v>4</v>
      </c>
      <c r="Z874" s="352"/>
      <c r="AA874" s="352"/>
      <c r="AB874" s="353"/>
      <c r="AC874" s="354" t="s">
        <v>497</v>
      </c>
      <c r="AD874" s="354"/>
      <c r="AE874" s="354"/>
      <c r="AF874" s="354"/>
      <c r="AG874" s="354"/>
      <c r="AH874" s="355">
        <v>5</v>
      </c>
      <c r="AI874" s="356"/>
      <c r="AJ874" s="356"/>
      <c r="AK874" s="356"/>
      <c r="AL874" s="357">
        <v>76.900000000000006</v>
      </c>
      <c r="AM874" s="358"/>
      <c r="AN874" s="358"/>
      <c r="AO874" s="359"/>
      <c r="AP874" s="360" t="s">
        <v>669</v>
      </c>
      <c r="AQ874" s="360"/>
      <c r="AR874" s="360"/>
      <c r="AS874" s="360"/>
      <c r="AT874" s="360"/>
      <c r="AU874" s="360"/>
      <c r="AV874" s="360"/>
      <c r="AW874" s="360"/>
      <c r="AX874" s="360"/>
    </row>
    <row r="875" spans="1:50" ht="30" customHeight="1" x14ac:dyDescent="0.15">
      <c r="A875" s="376">
        <v>6</v>
      </c>
      <c r="B875" s="376">
        <v>1</v>
      </c>
      <c r="C875" s="361" t="s">
        <v>655</v>
      </c>
      <c r="D875" s="347"/>
      <c r="E875" s="347"/>
      <c r="F875" s="347"/>
      <c r="G875" s="347"/>
      <c r="H875" s="347"/>
      <c r="I875" s="347"/>
      <c r="J875" s="348">
        <v>5100001004704</v>
      </c>
      <c r="K875" s="349"/>
      <c r="L875" s="349"/>
      <c r="M875" s="349"/>
      <c r="N875" s="349"/>
      <c r="O875" s="349"/>
      <c r="P875" s="362" t="s">
        <v>659</v>
      </c>
      <c r="Q875" s="350"/>
      <c r="R875" s="350"/>
      <c r="S875" s="350"/>
      <c r="T875" s="350"/>
      <c r="U875" s="350"/>
      <c r="V875" s="350"/>
      <c r="W875" s="350"/>
      <c r="X875" s="350"/>
      <c r="Y875" s="351">
        <v>1</v>
      </c>
      <c r="Z875" s="352"/>
      <c r="AA875" s="352"/>
      <c r="AB875" s="353"/>
      <c r="AC875" s="354" t="s">
        <v>504</v>
      </c>
      <c r="AD875" s="354"/>
      <c r="AE875" s="354"/>
      <c r="AF875" s="354"/>
      <c r="AG875" s="354"/>
      <c r="AH875" s="355" t="s">
        <v>664</v>
      </c>
      <c r="AI875" s="356"/>
      <c r="AJ875" s="356"/>
      <c r="AK875" s="356"/>
      <c r="AL875" s="357">
        <v>100</v>
      </c>
      <c r="AM875" s="358"/>
      <c r="AN875" s="358"/>
      <c r="AO875" s="359"/>
      <c r="AP875" s="360" t="s">
        <v>666</v>
      </c>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611</v>
      </c>
      <c r="F1102" s="375"/>
      <c r="G1102" s="375"/>
      <c r="H1102" s="375"/>
      <c r="I1102" s="375"/>
      <c r="J1102" s="348" t="s">
        <v>608</v>
      </c>
      <c r="K1102" s="349"/>
      <c r="L1102" s="349"/>
      <c r="M1102" s="349"/>
      <c r="N1102" s="349"/>
      <c r="O1102" s="349"/>
      <c r="P1102" s="362" t="s">
        <v>578</v>
      </c>
      <c r="Q1102" s="350"/>
      <c r="R1102" s="350"/>
      <c r="S1102" s="350"/>
      <c r="T1102" s="350"/>
      <c r="U1102" s="350"/>
      <c r="V1102" s="350"/>
      <c r="W1102" s="350"/>
      <c r="X1102" s="350"/>
      <c r="Y1102" s="351" t="s">
        <v>578</v>
      </c>
      <c r="Z1102" s="352"/>
      <c r="AA1102" s="352"/>
      <c r="AB1102" s="353"/>
      <c r="AC1102" s="354"/>
      <c r="AD1102" s="354"/>
      <c r="AE1102" s="354"/>
      <c r="AF1102" s="354"/>
      <c r="AG1102" s="354"/>
      <c r="AH1102" s="355" t="s">
        <v>632</v>
      </c>
      <c r="AI1102" s="356"/>
      <c r="AJ1102" s="356"/>
      <c r="AK1102" s="356"/>
      <c r="AL1102" s="357" t="s">
        <v>578</v>
      </c>
      <c r="AM1102" s="358"/>
      <c r="AN1102" s="358"/>
      <c r="AO1102" s="359"/>
      <c r="AP1102" s="360" t="s">
        <v>578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78"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t="s">
        <v>569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569</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569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569</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t="s">
        <v>569</v>
      </c>
      <c r="H13" s="13" t="str">
        <f t="shared" si="1"/>
        <v>労働保険特別会計労災勘定</v>
      </c>
      <c r="I13" s="13" t="str">
        <f t="shared" si="5"/>
        <v>一般会計、労働保険特別会計労災勘定</v>
      </c>
      <c r="K13" s="13" t="str">
        <f>N11</f>
        <v>社会保障、その他の事項経費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t="s">
        <v>569</v>
      </c>
      <c r="H14" s="13" t="str">
        <f t="shared" si="1"/>
        <v>労働保険特別会計雇用勘定</v>
      </c>
      <c r="I14" s="13" t="str">
        <f t="shared" si="5"/>
        <v>一般会計、労働保険特別会計労災勘定、労働保険特別会計雇用勘定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一般会計、労働保険特別会計労災勘定、労働保険特別会計雇用勘定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一般会計、労働保険特別会計労災勘定、労働保険特別会計雇用勘定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一般会計、労働保険特別会計労災勘定、労働保険特別会計雇用勘定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一般会計、労働保険特別会計労災勘定、労働保険特別会計雇用勘定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一般会計、労働保険特別会計労災勘定、労働保険特別会計雇用勘定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一般会計、労働保険特別会計労災勘定、労働保険特別会計雇用勘定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一般会計、労働保険特別会計労災勘定、労働保険特別会計雇用勘定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一般会計、労働保険特別会計労災勘定、労働保険特別会計雇用勘定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一般会計、労働保険特別会計労災勘定、労働保険特別会計雇用勘定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一般会計、労働保険特別会計労災勘定、労働保険特別会計雇用勘定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一般会計、労働保険特別会計労災勘定、労働保険特別会計雇用勘定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一般会計、労働保険特別会計労災勘定、労働保険特別会計雇用勘定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一般会計、労働保険特別会計労災勘定、労働保険特別会計雇用勘定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一般会計、労働保険特別会計労災勘定、労働保険特別会計雇用勘定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一般会計、労働保険特別会計労災勘定、労働保険特別会計雇用勘定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一般会計、労働保険特別会計労災勘定、労働保険特別会計雇用勘定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一般会計、労働保険特別会計労災勘定、労働保険特別会計雇用勘定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一般会計、労働保険特別会計労災勘定、労働保険特別会計雇用勘定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一般会計、労働保険特別会計労災勘定、労働保険特別会計雇用勘定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5"/>
      <c r="Z2" s="835"/>
      <c r="AA2" s="836"/>
      <c r="AB2" s="1029" t="s">
        <v>11</v>
      </c>
      <c r="AC2" s="1030"/>
      <c r="AD2" s="1031"/>
      <c r="AE2" s="1035" t="s">
        <v>556</v>
      </c>
      <c r="AF2" s="1035"/>
      <c r="AG2" s="1035"/>
      <c r="AH2" s="1035"/>
      <c r="AI2" s="1035" t="s">
        <v>553</v>
      </c>
      <c r="AJ2" s="1035"/>
      <c r="AK2" s="1035"/>
      <c r="AL2" s="1035"/>
      <c r="AM2" s="1035" t="s">
        <v>527</v>
      </c>
      <c r="AN2" s="1035"/>
      <c r="AO2" s="1035"/>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461"/>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3"/>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4"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5"/>
      <c r="Z9" s="835"/>
      <c r="AA9" s="836"/>
      <c r="AB9" s="1029" t="s">
        <v>11</v>
      </c>
      <c r="AC9" s="1030"/>
      <c r="AD9" s="1031"/>
      <c r="AE9" s="1035" t="s">
        <v>557</v>
      </c>
      <c r="AF9" s="1035"/>
      <c r="AG9" s="1035"/>
      <c r="AH9" s="1035"/>
      <c r="AI9" s="1035" t="s">
        <v>553</v>
      </c>
      <c r="AJ9" s="1035"/>
      <c r="AK9" s="1035"/>
      <c r="AL9" s="1035"/>
      <c r="AM9" s="1035" t="s">
        <v>527</v>
      </c>
      <c r="AN9" s="1035"/>
      <c r="AO9" s="1035"/>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461"/>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3"/>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4"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5"/>
      <c r="Z16" s="835"/>
      <c r="AA16" s="836"/>
      <c r="AB16" s="1029" t="s">
        <v>11</v>
      </c>
      <c r="AC16" s="1030"/>
      <c r="AD16" s="1031"/>
      <c r="AE16" s="1035" t="s">
        <v>556</v>
      </c>
      <c r="AF16" s="1035"/>
      <c r="AG16" s="1035"/>
      <c r="AH16" s="1035"/>
      <c r="AI16" s="1035" t="s">
        <v>554</v>
      </c>
      <c r="AJ16" s="1035"/>
      <c r="AK16" s="1035"/>
      <c r="AL16" s="1035"/>
      <c r="AM16" s="1035" t="s">
        <v>527</v>
      </c>
      <c r="AN16" s="1035"/>
      <c r="AO16" s="1035"/>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461"/>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3"/>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4"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5"/>
      <c r="Z23" s="835"/>
      <c r="AA23" s="836"/>
      <c r="AB23" s="1029" t="s">
        <v>11</v>
      </c>
      <c r="AC23" s="1030"/>
      <c r="AD23" s="1031"/>
      <c r="AE23" s="1035" t="s">
        <v>558</v>
      </c>
      <c r="AF23" s="1035"/>
      <c r="AG23" s="1035"/>
      <c r="AH23" s="1035"/>
      <c r="AI23" s="1035" t="s">
        <v>553</v>
      </c>
      <c r="AJ23" s="1035"/>
      <c r="AK23" s="1035"/>
      <c r="AL23" s="1035"/>
      <c r="AM23" s="1035" t="s">
        <v>527</v>
      </c>
      <c r="AN23" s="1035"/>
      <c r="AO23" s="1035"/>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461"/>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3"/>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4"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5"/>
      <c r="Z30" s="835"/>
      <c r="AA30" s="836"/>
      <c r="AB30" s="1029" t="s">
        <v>11</v>
      </c>
      <c r="AC30" s="1030"/>
      <c r="AD30" s="1031"/>
      <c r="AE30" s="1035" t="s">
        <v>556</v>
      </c>
      <c r="AF30" s="1035"/>
      <c r="AG30" s="1035"/>
      <c r="AH30" s="1035"/>
      <c r="AI30" s="1035" t="s">
        <v>553</v>
      </c>
      <c r="AJ30" s="1035"/>
      <c r="AK30" s="1035"/>
      <c r="AL30" s="1035"/>
      <c r="AM30" s="1035" t="s">
        <v>551</v>
      </c>
      <c r="AN30" s="1035"/>
      <c r="AO30" s="1035"/>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461"/>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3"/>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4"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5"/>
      <c r="Z37" s="835"/>
      <c r="AA37" s="836"/>
      <c r="AB37" s="1029" t="s">
        <v>11</v>
      </c>
      <c r="AC37" s="1030"/>
      <c r="AD37" s="1031"/>
      <c r="AE37" s="1035" t="s">
        <v>558</v>
      </c>
      <c r="AF37" s="1035"/>
      <c r="AG37" s="1035"/>
      <c r="AH37" s="1035"/>
      <c r="AI37" s="1035" t="s">
        <v>555</v>
      </c>
      <c r="AJ37" s="1035"/>
      <c r="AK37" s="1035"/>
      <c r="AL37" s="1035"/>
      <c r="AM37" s="1035" t="s">
        <v>552</v>
      </c>
      <c r="AN37" s="1035"/>
      <c r="AO37" s="1035"/>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461"/>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3"/>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4"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5"/>
      <c r="Z44" s="835"/>
      <c r="AA44" s="836"/>
      <c r="AB44" s="1029" t="s">
        <v>11</v>
      </c>
      <c r="AC44" s="1030"/>
      <c r="AD44" s="1031"/>
      <c r="AE44" s="1035" t="s">
        <v>556</v>
      </c>
      <c r="AF44" s="1035"/>
      <c r="AG44" s="1035"/>
      <c r="AH44" s="1035"/>
      <c r="AI44" s="1035" t="s">
        <v>553</v>
      </c>
      <c r="AJ44" s="1035"/>
      <c r="AK44" s="1035"/>
      <c r="AL44" s="1035"/>
      <c r="AM44" s="1035" t="s">
        <v>527</v>
      </c>
      <c r="AN44" s="1035"/>
      <c r="AO44" s="1035"/>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461"/>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3"/>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4"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5"/>
      <c r="Z51" s="835"/>
      <c r="AA51" s="836"/>
      <c r="AB51" s="557" t="s">
        <v>11</v>
      </c>
      <c r="AC51" s="1030"/>
      <c r="AD51" s="1031"/>
      <c r="AE51" s="1035" t="s">
        <v>556</v>
      </c>
      <c r="AF51" s="1035"/>
      <c r="AG51" s="1035"/>
      <c r="AH51" s="1035"/>
      <c r="AI51" s="1035" t="s">
        <v>553</v>
      </c>
      <c r="AJ51" s="1035"/>
      <c r="AK51" s="1035"/>
      <c r="AL51" s="1035"/>
      <c r="AM51" s="1035" t="s">
        <v>527</v>
      </c>
      <c r="AN51" s="1035"/>
      <c r="AO51" s="1035"/>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461"/>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3"/>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4"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5"/>
      <c r="Z58" s="835"/>
      <c r="AA58" s="836"/>
      <c r="AB58" s="1029" t="s">
        <v>11</v>
      </c>
      <c r="AC58" s="1030"/>
      <c r="AD58" s="1031"/>
      <c r="AE58" s="1035" t="s">
        <v>556</v>
      </c>
      <c r="AF58" s="1035"/>
      <c r="AG58" s="1035"/>
      <c r="AH58" s="1035"/>
      <c r="AI58" s="1035" t="s">
        <v>553</v>
      </c>
      <c r="AJ58" s="1035"/>
      <c r="AK58" s="1035"/>
      <c r="AL58" s="1035"/>
      <c r="AM58" s="1035" t="s">
        <v>527</v>
      </c>
      <c r="AN58" s="1035"/>
      <c r="AO58" s="1035"/>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461"/>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3"/>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4"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5"/>
      <c r="Z65" s="835"/>
      <c r="AA65" s="836"/>
      <c r="AB65" s="1029" t="s">
        <v>11</v>
      </c>
      <c r="AC65" s="1030"/>
      <c r="AD65" s="1031"/>
      <c r="AE65" s="1035" t="s">
        <v>556</v>
      </c>
      <c r="AF65" s="1035"/>
      <c r="AG65" s="1035"/>
      <c r="AH65" s="1035"/>
      <c r="AI65" s="1035" t="s">
        <v>553</v>
      </c>
      <c r="AJ65" s="1035"/>
      <c r="AK65" s="1035"/>
      <c r="AL65" s="1035"/>
      <c r="AM65" s="1035" t="s">
        <v>527</v>
      </c>
      <c r="AN65" s="1035"/>
      <c r="AO65" s="1035"/>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461"/>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3"/>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21" t="s">
        <v>17</v>
      </c>
      <c r="H3" s="668"/>
      <c r="I3" s="668"/>
      <c r="J3" s="668"/>
      <c r="K3" s="668"/>
      <c r="L3" s="667" t="s">
        <v>18</v>
      </c>
      <c r="M3" s="668"/>
      <c r="N3" s="668"/>
      <c r="O3" s="668"/>
      <c r="P3" s="668"/>
      <c r="Q3" s="668"/>
      <c r="R3" s="668"/>
      <c r="S3" s="668"/>
      <c r="T3" s="668"/>
      <c r="U3" s="668"/>
      <c r="V3" s="668"/>
      <c r="W3" s="668"/>
      <c r="X3" s="669"/>
      <c r="Y3" s="653" t="s">
        <v>19</v>
      </c>
      <c r="Z3" s="654"/>
      <c r="AA3" s="654"/>
      <c r="AB3" s="804"/>
      <c r="AC3" s="821"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8"/>
      <c r="B4" s="1049"/>
      <c r="C4" s="1049"/>
      <c r="D4" s="1049"/>
      <c r="E4" s="1049"/>
      <c r="F4" s="1050"/>
      <c r="G4" s="670"/>
      <c r="H4" s="671"/>
      <c r="I4" s="671"/>
      <c r="J4" s="671"/>
      <c r="K4" s="672"/>
      <c r="L4" s="664"/>
      <c r="M4" s="665"/>
      <c r="N4" s="665"/>
      <c r="O4" s="665"/>
      <c r="P4" s="665"/>
      <c r="Q4" s="665"/>
      <c r="R4" s="665"/>
      <c r="S4" s="665"/>
      <c r="T4" s="665"/>
      <c r="U4" s="665"/>
      <c r="V4" s="665"/>
      <c r="W4" s="665"/>
      <c r="X4" s="666"/>
      <c r="Y4" s="388"/>
      <c r="Z4" s="389"/>
      <c r="AA4" s="389"/>
      <c r="AB4" s="811"/>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8"/>
      <c r="B5" s="1049"/>
      <c r="C5" s="1049"/>
      <c r="D5" s="1049"/>
      <c r="E5" s="1049"/>
      <c r="F5" s="105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8"/>
      <c r="B6" s="1049"/>
      <c r="C6" s="1049"/>
      <c r="D6" s="1049"/>
      <c r="E6" s="1049"/>
      <c r="F6" s="105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8"/>
      <c r="B7" s="1049"/>
      <c r="C7" s="1049"/>
      <c r="D7" s="1049"/>
      <c r="E7" s="1049"/>
      <c r="F7" s="105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8"/>
      <c r="B8" s="1049"/>
      <c r="C8" s="1049"/>
      <c r="D8" s="1049"/>
      <c r="E8" s="1049"/>
      <c r="F8" s="105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8"/>
      <c r="B9" s="1049"/>
      <c r="C9" s="1049"/>
      <c r="D9" s="1049"/>
      <c r="E9" s="1049"/>
      <c r="F9" s="105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8"/>
      <c r="B10" s="1049"/>
      <c r="C10" s="1049"/>
      <c r="D10" s="1049"/>
      <c r="E10" s="1049"/>
      <c r="F10" s="105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8"/>
      <c r="B11" s="1049"/>
      <c r="C11" s="1049"/>
      <c r="D11" s="1049"/>
      <c r="E11" s="1049"/>
      <c r="F11" s="105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8"/>
      <c r="B12" s="1049"/>
      <c r="C12" s="1049"/>
      <c r="D12" s="1049"/>
      <c r="E12" s="1049"/>
      <c r="F12" s="105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8"/>
      <c r="B13" s="1049"/>
      <c r="C13" s="1049"/>
      <c r="D13" s="1049"/>
      <c r="E13" s="1049"/>
      <c r="F13" s="105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8"/>
      <c r="B14" s="1049"/>
      <c r="C14" s="1049"/>
      <c r="D14" s="1049"/>
      <c r="E14" s="1049"/>
      <c r="F14" s="1050"/>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48"/>
      <c r="B15" s="1049"/>
      <c r="C15" s="1049"/>
      <c r="D15" s="1049"/>
      <c r="E15" s="1049"/>
      <c r="F15" s="1050"/>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9"/>
    </row>
    <row r="16" spans="1:50" ht="25.5" customHeight="1" x14ac:dyDescent="0.15">
      <c r="A16" s="1048"/>
      <c r="B16" s="1049"/>
      <c r="C16" s="1049"/>
      <c r="D16" s="1049"/>
      <c r="E16" s="1049"/>
      <c r="F16" s="1050"/>
      <c r="G16" s="821"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4"/>
      <c r="AC16" s="821"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8"/>
      <c r="B17" s="1049"/>
      <c r="C17" s="1049"/>
      <c r="D17" s="1049"/>
      <c r="E17" s="1049"/>
      <c r="F17" s="1050"/>
      <c r="G17" s="670"/>
      <c r="H17" s="671"/>
      <c r="I17" s="671"/>
      <c r="J17" s="671"/>
      <c r="K17" s="672"/>
      <c r="L17" s="664"/>
      <c r="M17" s="665"/>
      <c r="N17" s="665"/>
      <c r="O17" s="665"/>
      <c r="P17" s="665"/>
      <c r="Q17" s="665"/>
      <c r="R17" s="665"/>
      <c r="S17" s="665"/>
      <c r="T17" s="665"/>
      <c r="U17" s="665"/>
      <c r="V17" s="665"/>
      <c r="W17" s="665"/>
      <c r="X17" s="666"/>
      <c r="Y17" s="388"/>
      <c r="Z17" s="389"/>
      <c r="AA17" s="389"/>
      <c r="AB17" s="811"/>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8"/>
      <c r="B18" s="1049"/>
      <c r="C18" s="1049"/>
      <c r="D18" s="1049"/>
      <c r="E18" s="1049"/>
      <c r="F18" s="105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8"/>
      <c r="B19" s="1049"/>
      <c r="C19" s="1049"/>
      <c r="D19" s="1049"/>
      <c r="E19" s="1049"/>
      <c r="F19" s="105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8"/>
      <c r="B20" s="1049"/>
      <c r="C20" s="1049"/>
      <c r="D20" s="1049"/>
      <c r="E20" s="1049"/>
      <c r="F20" s="105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8"/>
      <c r="B21" s="1049"/>
      <c r="C21" s="1049"/>
      <c r="D21" s="1049"/>
      <c r="E21" s="1049"/>
      <c r="F21" s="105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8"/>
      <c r="B22" s="1049"/>
      <c r="C22" s="1049"/>
      <c r="D22" s="1049"/>
      <c r="E22" s="1049"/>
      <c r="F22" s="105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8"/>
      <c r="B23" s="1049"/>
      <c r="C23" s="1049"/>
      <c r="D23" s="1049"/>
      <c r="E23" s="1049"/>
      <c r="F23" s="105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8"/>
      <c r="B24" s="1049"/>
      <c r="C24" s="1049"/>
      <c r="D24" s="1049"/>
      <c r="E24" s="1049"/>
      <c r="F24" s="105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8"/>
      <c r="B25" s="1049"/>
      <c r="C25" s="1049"/>
      <c r="D25" s="1049"/>
      <c r="E25" s="1049"/>
      <c r="F25" s="105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8"/>
      <c r="B26" s="1049"/>
      <c r="C26" s="1049"/>
      <c r="D26" s="1049"/>
      <c r="E26" s="1049"/>
      <c r="F26" s="105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8"/>
      <c r="B27" s="1049"/>
      <c r="C27" s="1049"/>
      <c r="D27" s="1049"/>
      <c r="E27" s="1049"/>
      <c r="F27" s="1050"/>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48"/>
      <c r="B28" s="1049"/>
      <c r="C28" s="1049"/>
      <c r="D28" s="1049"/>
      <c r="E28" s="1049"/>
      <c r="F28" s="1050"/>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9"/>
    </row>
    <row r="29" spans="1:50" ht="24.75" customHeight="1" x14ac:dyDescent="0.15">
      <c r="A29" s="1048"/>
      <c r="B29" s="1049"/>
      <c r="C29" s="1049"/>
      <c r="D29" s="1049"/>
      <c r="E29" s="1049"/>
      <c r="F29" s="1050"/>
      <c r="G29" s="821"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4"/>
      <c r="AC29" s="821"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8"/>
      <c r="B30" s="1049"/>
      <c r="C30" s="1049"/>
      <c r="D30" s="1049"/>
      <c r="E30" s="1049"/>
      <c r="F30" s="1050"/>
      <c r="G30" s="670"/>
      <c r="H30" s="671"/>
      <c r="I30" s="671"/>
      <c r="J30" s="671"/>
      <c r="K30" s="672"/>
      <c r="L30" s="664"/>
      <c r="M30" s="665"/>
      <c r="N30" s="665"/>
      <c r="O30" s="665"/>
      <c r="P30" s="665"/>
      <c r="Q30" s="665"/>
      <c r="R30" s="665"/>
      <c r="S30" s="665"/>
      <c r="T30" s="665"/>
      <c r="U30" s="665"/>
      <c r="V30" s="665"/>
      <c r="W30" s="665"/>
      <c r="X30" s="666"/>
      <c r="Y30" s="388"/>
      <c r="Z30" s="389"/>
      <c r="AA30" s="389"/>
      <c r="AB30" s="811"/>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8"/>
      <c r="B31" s="1049"/>
      <c r="C31" s="1049"/>
      <c r="D31" s="1049"/>
      <c r="E31" s="1049"/>
      <c r="F31" s="105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8"/>
      <c r="B32" s="1049"/>
      <c r="C32" s="1049"/>
      <c r="D32" s="1049"/>
      <c r="E32" s="1049"/>
      <c r="F32" s="105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8"/>
      <c r="B33" s="1049"/>
      <c r="C33" s="1049"/>
      <c r="D33" s="1049"/>
      <c r="E33" s="1049"/>
      <c r="F33" s="105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8"/>
      <c r="B34" s="1049"/>
      <c r="C34" s="1049"/>
      <c r="D34" s="1049"/>
      <c r="E34" s="1049"/>
      <c r="F34" s="105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8"/>
      <c r="B35" s="1049"/>
      <c r="C35" s="1049"/>
      <c r="D35" s="1049"/>
      <c r="E35" s="1049"/>
      <c r="F35" s="105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8"/>
      <c r="B36" s="1049"/>
      <c r="C36" s="1049"/>
      <c r="D36" s="1049"/>
      <c r="E36" s="1049"/>
      <c r="F36" s="105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8"/>
      <c r="B37" s="1049"/>
      <c r="C37" s="1049"/>
      <c r="D37" s="1049"/>
      <c r="E37" s="1049"/>
      <c r="F37" s="105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8"/>
      <c r="B38" s="1049"/>
      <c r="C38" s="1049"/>
      <c r="D38" s="1049"/>
      <c r="E38" s="1049"/>
      <c r="F38" s="105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8"/>
      <c r="B39" s="1049"/>
      <c r="C39" s="1049"/>
      <c r="D39" s="1049"/>
      <c r="E39" s="1049"/>
      <c r="F39" s="105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8"/>
      <c r="B40" s="1049"/>
      <c r="C40" s="1049"/>
      <c r="D40" s="1049"/>
      <c r="E40" s="1049"/>
      <c r="F40" s="1050"/>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48"/>
      <c r="B41" s="1049"/>
      <c r="C41" s="1049"/>
      <c r="D41" s="1049"/>
      <c r="E41" s="1049"/>
      <c r="F41" s="1050"/>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9"/>
    </row>
    <row r="42" spans="1:50" ht="24.75" customHeight="1" x14ac:dyDescent="0.15">
      <c r="A42" s="1048"/>
      <c r="B42" s="1049"/>
      <c r="C42" s="1049"/>
      <c r="D42" s="1049"/>
      <c r="E42" s="1049"/>
      <c r="F42" s="1050"/>
      <c r="G42" s="821"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4"/>
      <c r="AC42" s="821"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8"/>
      <c r="B43" s="1049"/>
      <c r="C43" s="1049"/>
      <c r="D43" s="1049"/>
      <c r="E43" s="1049"/>
      <c r="F43" s="1050"/>
      <c r="G43" s="670"/>
      <c r="H43" s="671"/>
      <c r="I43" s="671"/>
      <c r="J43" s="671"/>
      <c r="K43" s="672"/>
      <c r="L43" s="664"/>
      <c r="M43" s="665"/>
      <c r="N43" s="665"/>
      <c r="O43" s="665"/>
      <c r="P43" s="665"/>
      <c r="Q43" s="665"/>
      <c r="R43" s="665"/>
      <c r="S43" s="665"/>
      <c r="T43" s="665"/>
      <c r="U43" s="665"/>
      <c r="V43" s="665"/>
      <c r="W43" s="665"/>
      <c r="X43" s="666"/>
      <c r="Y43" s="388"/>
      <c r="Z43" s="389"/>
      <c r="AA43" s="389"/>
      <c r="AB43" s="811"/>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8"/>
      <c r="B44" s="1049"/>
      <c r="C44" s="1049"/>
      <c r="D44" s="1049"/>
      <c r="E44" s="1049"/>
      <c r="F44" s="105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8"/>
      <c r="B45" s="1049"/>
      <c r="C45" s="1049"/>
      <c r="D45" s="1049"/>
      <c r="E45" s="1049"/>
      <c r="F45" s="105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8"/>
      <c r="B46" s="1049"/>
      <c r="C46" s="1049"/>
      <c r="D46" s="1049"/>
      <c r="E46" s="1049"/>
      <c r="F46" s="105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8"/>
      <c r="B47" s="1049"/>
      <c r="C47" s="1049"/>
      <c r="D47" s="1049"/>
      <c r="E47" s="1049"/>
      <c r="F47" s="105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8"/>
      <c r="B48" s="1049"/>
      <c r="C48" s="1049"/>
      <c r="D48" s="1049"/>
      <c r="E48" s="1049"/>
      <c r="F48" s="105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8"/>
      <c r="B49" s="1049"/>
      <c r="C49" s="1049"/>
      <c r="D49" s="1049"/>
      <c r="E49" s="1049"/>
      <c r="F49" s="105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8"/>
      <c r="B50" s="1049"/>
      <c r="C50" s="1049"/>
      <c r="D50" s="1049"/>
      <c r="E50" s="1049"/>
      <c r="F50" s="105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8"/>
      <c r="B51" s="1049"/>
      <c r="C51" s="1049"/>
      <c r="D51" s="1049"/>
      <c r="E51" s="1049"/>
      <c r="F51" s="105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8"/>
      <c r="B52" s="1049"/>
      <c r="C52" s="1049"/>
      <c r="D52" s="1049"/>
      <c r="E52" s="1049"/>
      <c r="F52" s="105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9"/>
    </row>
    <row r="56" spans="1:50" ht="24.75" customHeight="1" x14ac:dyDescent="0.15">
      <c r="A56" s="1048"/>
      <c r="B56" s="1049"/>
      <c r="C56" s="1049"/>
      <c r="D56" s="1049"/>
      <c r="E56" s="1049"/>
      <c r="F56" s="1050"/>
      <c r="G56" s="821"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4"/>
      <c r="AC56" s="821"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8"/>
      <c r="B57" s="1049"/>
      <c r="C57" s="1049"/>
      <c r="D57" s="1049"/>
      <c r="E57" s="1049"/>
      <c r="F57" s="1050"/>
      <c r="G57" s="670"/>
      <c r="H57" s="671"/>
      <c r="I57" s="671"/>
      <c r="J57" s="671"/>
      <c r="K57" s="672"/>
      <c r="L57" s="664"/>
      <c r="M57" s="665"/>
      <c r="N57" s="665"/>
      <c r="O57" s="665"/>
      <c r="P57" s="665"/>
      <c r="Q57" s="665"/>
      <c r="R57" s="665"/>
      <c r="S57" s="665"/>
      <c r="T57" s="665"/>
      <c r="U57" s="665"/>
      <c r="V57" s="665"/>
      <c r="W57" s="665"/>
      <c r="X57" s="666"/>
      <c r="Y57" s="388"/>
      <c r="Z57" s="389"/>
      <c r="AA57" s="389"/>
      <c r="AB57" s="811"/>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8"/>
      <c r="B58" s="1049"/>
      <c r="C58" s="1049"/>
      <c r="D58" s="1049"/>
      <c r="E58" s="1049"/>
      <c r="F58" s="105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8"/>
      <c r="B59" s="1049"/>
      <c r="C59" s="1049"/>
      <c r="D59" s="1049"/>
      <c r="E59" s="1049"/>
      <c r="F59" s="105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8"/>
      <c r="B60" s="1049"/>
      <c r="C60" s="1049"/>
      <c r="D60" s="1049"/>
      <c r="E60" s="1049"/>
      <c r="F60" s="105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8"/>
      <c r="B61" s="1049"/>
      <c r="C61" s="1049"/>
      <c r="D61" s="1049"/>
      <c r="E61" s="1049"/>
      <c r="F61" s="105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8"/>
      <c r="B62" s="1049"/>
      <c r="C62" s="1049"/>
      <c r="D62" s="1049"/>
      <c r="E62" s="1049"/>
      <c r="F62" s="105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8"/>
      <c r="B63" s="1049"/>
      <c r="C63" s="1049"/>
      <c r="D63" s="1049"/>
      <c r="E63" s="1049"/>
      <c r="F63" s="105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8"/>
      <c r="B64" s="1049"/>
      <c r="C64" s="1049"/>
      <c r="D64" s="1049"/>
      <c r="E64" s="1049"/>
      <c r="F64" s="105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8"/>
      <c r="B65" s="1049"/>
      <c r="C65" s="1049"/>
      <c r="D65" s="1049"/>
      <c r="E65" s="1049"/>
      <c r="F65" s="105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8"/>
      <c r="B66" s="1049"/>
      <c r="C66" s="1049"/>
      <c r="D66" s="1049"/>
      <c r="E66" s="1049"/>
      <c r="F66" s="105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8"/>
      <c r="B67" s="1049"/>
      <c r="C67" s="1049"/>
      <c r="D67" s="1049"/>
      <c r="E67" s="1049"/>
      <c r="F67" s="1050"/>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48"/>
      <c r="B68" s="1049"/>
      <c r="C68" s="1049"/>
      <c r="D68" s="1049"/>
      <c r="E68" s="1049"/>
      <c r="F68" s="1050"/>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9"/>
    </row>
    <row r="69" spans="1:50" ht="25.5" customHeight="1" x14ac:dyDescent="0.15">
      <c r="A69" s="1048"/>
      <c r="B69" s="1049"/>
      <c r="C69" s="1049"/>
      <c r="D69" s="1049"/>
      <c r="E69" s="1049"/>
      <c r="F69" s="1050"/>
      <c r="G69" s="821"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4"/>
      <c r="AC69" s="821"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8"/>
      <c r="B70" s="1049"/>
      <c r="C70" s="1049"/>
      <c r="D70" s="1049"/>
      <c r="E70" s="1049"/>
      <c r="F70" s="1050"/>
      <c r="G70" s="670"/>
      <c r="H70" s="671"/>
      <c r="I70" s="671"/>
      <c r="J70" s="671"/>
      <c r="K70" s="672"/>
      <c r="L70" s="664"/>
      <c r="M70" s="665"/>
      <c r="N70" s="665"/>
      <c r="O70" s="665"/>
      <c r="P70" s="665"/>
      <c r="Q70" s="665"/>
      <c r="R70" s="665"/>
      <c r="S70" s="665"/>
      <c r="T70" s="665"/>
      <c r="U70" s="665"/>
      <c r="V70" s="665"/>
      <c r="W70" s="665"/>
      <c r="X70" s="666"/>
      <c r="Y70" s="388"/>
      <c r="Z70" s="389"/>
      <c r="AA70" s="389"/>
      <c r="AB70" s="811"/>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8"/>
      <c r="B71" s="1049"/>
      <c r="C71" s="1049"/>
      <c r="D71" s="1049"/>
      <c r="E71" s="1049"/>
      <c r="F71" s="105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8"/>
      <c r="B72" s="1049"/>
      <c r="C72" s="1049"/>
      <c r="D72" s="1049"/>
      <c r="E72" s="1049"/>
      <c r="F72" s="105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8"/>
      <c r="B73" s="1049"/>
      <c r="C73" s="1049"/>
      <c r="D73" s="1049"/>
      <c r="E73" s="1049"/>
      <c r="F73" s="105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8"/>
      <c r="B74" s="1049"/>
      <c r="C74" s="1049"/>
      <c r="D74" s="1049"/>
      <c r="E74" s="1049"/>
      <c r="F74" s="105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8"/>
      <c r="B75" s="1049"/>
      <c r="C75" s="1049"/>
      <c r="D75" s="1049"/>
      <c r="E75" s="1049"/>
      <c r="F75" s="105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8"/>
      <c r="B76" s="1049"/>
      <c r="C76" s="1049"/>
      <c r="D76" s="1049"/>
      <c r="E76" s="1049"/>
      <c r="F76" s="105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8"/>
      <c r="B77" s="1049"/>
      <c r="C77" s="1049"/>
      <c r="D77" s="1049"/>
      <c r="E77" s="1049"/>
      <c r="F77" s="105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8"/>
      <c r="B78" s="1049"/>
      <c r="C78" s="1049"/>
      <c r="D78" s="1049"/>
      <c r="E78" s="1049"/>
      <c r="F78" s="105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8"/>
      <c r="B79" s="1049"/>
      <c r="C79" s="1049"/>
      <c r="D79" s="1049"/>
      <c r="E79" s="1049"/>
      <c r="F79" s="105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8"/>
      <c r="B80" s="1049"/>
      <c r="C80" s="1049"/>
      <c r="D80" s="1049"/>
      <c r="E80" s="1049"/>
      <c r="F80" s="1050"/>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48"/>
      <c r="B81" s="1049"/>
      <c r="C81" s="1049"/>
      <c r="D81" s="1049"/>
      <c r="E81" s="1049"/>
      <c r="F81" s="1050"/>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9"/>
    </row>
    <row r="82" spans="1:50" ht="24.75" customHeight="1" x14ac:dyDescent="0.15">
      <c r="A82" s="1048"/>
      <c r="B82" s="1049"/>
      <c r="C82" s="1049"/>
      <c r="D82" s="1049"/>
      <c r="E82" s="1049"/>
      <c r="F82" s="1050"/>
      <c r="G82" s="821"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4"/>
      <c r="AC82" s="821"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8"/>
      <c r="B83" s="1049"/>
      <c r="C83" s="1049"/>
      <c r="D83" s="1049"/>
      <c r="E83" s="1049"/>
      <c r="F83" s="1050"/>
      <c r="G83" s="670"/>
      <c r="H83" s="671"/>
      <c r="I83" s="671"/>
      <c r="J83" s="671"/>
      <c r="K83" s="672"/>
      <c r="L83" s="664"/>
      <c r="M83" s="665"/>
      <c r="N83" s="665"/>
      <c r="O83" s="665"/>
      <c r="P83" s="665"/>
      <c r="Q83" s="665"/>
      <c r="R83" s="665"/>
      <c r="S83" s="665"/>
      <c r="T83" s="665"/>
      <c r="U83" s="665"/>
      <c r="V83" s="665"/>
      <c r="W83" s="665"/>
      <c r="X83" s="666"/>
      <c r="Y83" s="388"/>
      <c r="Z83" s="389"/>
      <c r="AA83" s="389"/>
      <c r="AB83" s="811"/>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8"/>
      <c r="B84" s="1049"/>
      <c r="C84" s="1049"/>
      <c r="D84" s="1049"/>
      <c r="E84" s="1049"/>
      <c r="F84" s="105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8"/>
      <c r="B85" s="1049"/>
      <c r="C85" s="1049"/>
      <c r="D85" s="1049"/>
      <c r="E85" s="1049"/>
      <c r="F85" s="105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8"/>
      <c r="B86" s="1049"/>
      <c r="C86" s="1049"/>
      <c r="D86" s="1049"/>
      <c r="E86" s="1049"/>
      <c r="F86" s="105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8"/>
      <c r="B87" s="1049"/>
      <c r="C87" s="1049"/>
      <c r="D87" s="1049"/>
      <c r="E87" s="1049"/>
      <c r="F87" s="105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8"/>
      <c r="B88" s="1049"/>
      <c r="C88" s="1049"/>
      <c r="D88" s="1049"/>
      <c r="E88" s="1049"/>
      <c r="F88" s="105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8"/>
      <c r="B89" s="1049"/>
      <c r="C89" s="1049"/>
      <c r="D89" s="1049"/>
      <c r="E89" s="1049"/>
      <c r="F89" s="105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8"/>
      <c r="B90" s="1049"/>
      <c r="C90" s="1049"/>
      <c r="D90" s="1049"/>
      <c r="E90" s="1049"/>
      <c r="F90" s="105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8"/>
      <c r="B91" s="1049"/>
      <c r="C91" s="1049"/>
      <c r="D91" s="1049"/>
      <c r="E91" s="1049"/>
      <c r="F91" s="105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8"/>
      <c r="B92" s="1049"/>
      <c r="C92" s="1049"/>
      <c r="D92" s="1049"/>
      <c r="E92" s="1049"/>
      <c r="F92" s="105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8"/>
      <c r="B93" s="1049"/>
      <c r="C93" s="1049"/>
      <c r="D93" s="1049"/>
      <c r="E93" s="1049"/>
      <c r="F93" s="1050"/>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48"/>
      <c r="B94" s="1049"/>
      <c r="C94" s="1049"/>
      <c r="D94" s="1049"/>
      <c r="E94" s="1049"/>
      <c r="F94" s="1050"/>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9"/>
    </row>
    <row r="95" spans="1:50" ht="24.75" customHeight="1" x14ac:dyDescent="0.15">
      <c r="A95" s="1048"/>
      <c r="B95" s="1049"/>
      <c r="C95" s="1049"/>
      <c r="D95" s="1049"/>
      <c r="E95" s="1049"/>
      <c r="F95" s="1050"/>
      <c r="G95" s="821"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4"/>
      <c r="AC95" s="821"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8"/>
      <c r="B96" s="1049"/>
      <c r="C96" s="1049"/>
      <c r="D96" s="1049"/>
      <c r="E96" s="1049"/>
      <c r="F96" s="1050"/>
      <c r="G96" s="670"/>
      <c r="H96" s="671"/>
      <c r="I96" s="671"/>
      <c r="J96" s="671"/>
      <c r="K96" s="672"/>
      <c r="L96" s="664"/>
      <c r="M96" s="665"/>
      <c r="N96" s="665"/>
      <c r="O96" s="665"/>
      <c r="P96" s="665"/>
      <c r="Q96" s="665"/>
      <c r="R96" s="665"/>
      <c r="S96" s="665"/>
      <c r="T96" s="665"/>
      <c r="U96" s="665"/>
      <c r="V96" s="665"/>
      <c r="W96" s="665"/>
      <c r="X96" s="666"/>
      <c r="Y96" s="388"/>
      <c r="Z96" s="389"/>
      <c r="AA96" s="389"/>
      <c r="AB96" s="811"/>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8"/>
      <c r="B97" s="1049"/>
      <c r="C97" s="1049"/>
      <c r="D97" s="1049"/>
      <c r="E97" s="1049"/>
      <c r="F97" s="105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8"/>
      <c r="B98" s="1049"/>
      <c r="C98" s="1049"/>
      <c r="D98" s="1049"/>
      <c r="E98" s="1049"/>
      <c r="F98" s="105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8"/>
      <c r="B99" s="1049"/>
      <c r="C99" s="1049"/>
      <c r="D99" s="1049"/>
      <c r="E99" s="1049"/>
      <c r="F99" s="105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8"/>
      <c r="B100" s="1049"/>
      <c r="C100" s="1049"/>
      <c r="D100" s="1049"/>
      <c r="E100" s="1049"/>
      <c r="F100" s="105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8"/>
      <c r="B101" s="1049"/>
      <c r="C101" s="1049"/>
      <c r="D101" s="1049"/>
      <c r="E101" s="1049"/>
      <c r="F101" s="105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8"/>
      <c r="B102" s="1049"/>
      <c r="C102" s="1049"/>
      <c r="D102" s="1049"/>
      <c r="E102" s="1049"/>
      <c r="F102" s="105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8"/>
      <c r="B103" s="1049"/>
      <c r="C103" s="1049"/>
      <c r="D103" s="1049"/>
      <c r="E103" s="1049"/>
      <c r="F103" s="105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8"/>
      <c r="B104" s="1049"/>
      <c r="C104" s="1049"/>
      <c r="D104" s="1049"/>
      <c r="E104" s="1049"/>
      <c r="F104" s="105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8"/>
      <c r="B105" s="1049"/>
      <c r="C105" s="1049"/>
      <c r="D105" s="1049"/>
      <c r="E105" s="1049"/>
      <c r="F105" s="105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9"/>
    </row>
    <row r="109" spans="1:50" ht="24.75" customHeight="1" x14ac:dyDescent="0.15">
      <c r="A109" s="1048"/>
      <c r="B109" s="1049"/>
      <c r="C109" s="1049"/>
      <c r="D109" s="1049"/>
      <c r="E109" s="1049"/>
      <c r="F109" s="1050"/>
      <c r="G109" s="821"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4"/>
      <c r="AC109" s="821"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8"/>
      <c r="B110" s="1049"/>
      <c r="C110" s="1049"/>
      <c r="D110" s="1049"/>
      <c r="E110" s="1049"/>
      <c r="F110" s="1050"/>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11"/>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8"/>
      <c r="B111" s="1049"/>
      <c r="C111" s="1049"/>
      <c r="D111" s="1049"/>
      <c r="E111" s="1049"/>
      <c r="F111" s="105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8"/>
      <c r="B112" s="1049"/>
      <c r="C112" s="1049"/>
      <c r="D112" s="1049"/>
      <c r="E112" s="1049"/>
      <c r="F112" s="105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8"/>
      <c r="B113" s="1049"/>
      <c r="C113" s="1049"/>
      <c r="D113" s="1049"/>
      <c r="E113" s="1049"/>
      <c r="F113" s="105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8"/>
      <c r="B114" s="1049"/>
      <c r="C114" s="1049"/>
      <c r="D114" s="1049"/>
      <c r="E114" s="1049"/>
      <c r="F114" s="105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8"/>
      <c r="B115" s="1049"/>
      <c r="C115" s="1049"/>
      <c r="D115" s="1049"/>
      <c r="E115" s="1049"/>
      <c r="F115" s="105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8"/>
      <c r="B116" s="1049"/>
      <c r="C116" s="1049"/>
      <c r="D116" s="1049"/>
      <c r="E116" s="1049"/>
      <c r="F116" s="105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8"/>
      <c r="B117" s="1049"/>
      <c r="C117" s="1049"/>
      <c r="D117" s="1049"/>
      <c r="E117" s="1049"/>
      <c r="F117" s="105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8"/>
      <c r="B118" s="1049"/>
      <c r="C118" s="1049"/>
      <c r="D118" s="1049"/>
      <c r="E118" s="1049"/>
      <c r="F118" s="105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8"/>
      <c r="B119" s="1049"/>
      <c r="C119" s="1049"/>
      <c r="D119" s="1049"/>
      <c r="E119" s="1049"/>
      <c r="F119" s="105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8"/>
      <c r="B120" s="1049"/>
      <c r="C120" s="1049"/>
      <c r="D120" s="1049"/>
      <c r="E120" s="1049"/>
      <c r="F120" s="1050"/>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48"/>
      <c r="B121" s="1049"/>
      <c r="C121" s="1049"/>
      <c r="D121" s="1049"/>
      <c r="E121" s="1049"/>
      <c r="F121" s="1050"/>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9"/>
    </row>
    <row r="122" spans="1:50" ht="25.5" customHeight="1" x14ac:dyDescent="0.15">
      <c r="A122" s="1048"/>
      <c r="B122" s="1049"/>
      <c r="C122" s="1049"/>
      <c r="D122" s="1049"/>
      <c r="E122" s="1049"/>
      <c r="F122" s="1050"/>
      <c r="G122" s="821"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4"/>
      <c r="AC122" s="821"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8"/>
      <c r="B123" s="1049"/>
      <c r="C123" s="1049"/>
      <c r="D123" s="1049"/>
      <c r="E123" s="1049"/>
      <c r="F123" s="1050"/>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11"/>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8"/>
      <c r="B124" s="1049"/>
      <c r="C124" s="1049"/>
      <c r="D124" s="1049"/>
      <c r="E124" s="1049"/>
      <c r="F124" s="105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8"/>
      <c r="B125" s="1049"/>
      <c r="C125" s="1049"/>
      <c r="D125" s="1049"/>
      <c r="E125" s="1049"/>
      <c r="F125" s="105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8"/>
      <c r="B126" s="1049"/>
      <c r="C126" s="1049"/>
      <c r="D126" s="1049"/>
      <c r="E126" s="1049"/>
      <c r="F126" s="105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8"/>
      <c r="B127" s="1049"/>
      <c r="C127" s="1049"/>
      <c r="D127" s="1049"/>
      <c r="E127" s="1049"/>
      <c r="F127" s="105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8"/>
      <c r="B128" s="1049"/>
      <c r="C128" s="1049"/>
      <c r="D128" s="1049"/>
      <c r="E128" s="1049"/>
      <c r="F128" s="105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8"/>
      <c r="B129" s="1049"/>
      <c r="C129" s="1049"/>
      <c r="D129" s="1049"/>
      <c r="E129" s="1049"/>
      <c r="F129" s="105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8"/>
      <c r="B130" s="1049"/>
      <c r="C130" s="1049"/>
      <c r="D130" s="1049"/>
      <c r="E130" s="1049"/>
      <c r="F130" s="105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8"/>
      <c r="B131" s="1049"/>
      <c r="C131" s="1049"/>
      <c r="D131" s="1049"/>
      <c r="E131" s="1049"/>
      <c r="F131" s="105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8"/>
      <c r="B132" s="1049"/>
      <c r="C132" s="1049"/>
      <c r="D132" s="1049"/>
      <c r="E132" s="1049"/>
      <c r="F132" s="105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8"/>
      <c r="B133" s="1049"/>
      <c r="C133" s="1049"/>
      <c r="D133" s="1049"/>
      <c r="E133" s="1049"/>
      <c r="F133" s="1050"/>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48"/>
      <c r="B134" s="1049"/>
      <c r="C134" s="1049"/>
      <c r="D134" s="1049"/>
      <c r="E134" s="1049"/>
      <c r="F134" s="1050"/>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9"/>
    </row>
    <row r="135" spans="1:50" ht="24.75" customHeight="1" x14ac:dyDescent="0.15">
      <c r="A135" s="1048"/>
      <c r="B135" s="1049"/>
      <c r="C135" s="1049"/>
      <c r="D135" s="1049"/>
      <c r="E135" s="1049"/>
      <c r="F135" s="1050"/>
      <c r="G135" s="821"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4"/>
      <c r="AC135" s="821"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8"/>
      <c r="B136" s="1049"/>
      <c r="C136" s="1049"/>
      <c r="D136" s="1049"/>
      <c r="E136" s="1049"/>
      <c r="F136" s="1050"/>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11"/>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8"/>
      <c r="B137" s="1049"/>
      <c r="C137" s="1049"/>
      <c r="D137" s="1049"/>
      <c r="E137" s="1049"/>
      <c r="F137" s="105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8"/>
      <c r="B138" s="1049"/>
      <c r="C138" s="1049"/>
      <c r="D138" s="1049"/>
      <c r="E138" s="1049"/>
      <c r="F138" s="105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8"/>
      <c r="B139" s="1049"/>
      <c r="C139" s="1049"/>
      <c r="D139" s="1049"/>
      <c r="E139" s="1049"/>
      <c r="F139" s="105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8"/>
      <c r="B140" s="1049"/>
      <c r="C140" s="1049"/>
      <c r="D140" s="1049"/>
      <c r="E140" s="1049"/>
      <c r="F140" s="105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8"/>
      <c r="B141" s="1049"/>
      <c r="C141" s="1049"/>
      <c r="D141" s="1049"/>
      <c r="E141" s="1049"/>
      <c r="F141" s="105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8"/>
      <c r="B142" s="1049"/>
      <c r="C142" s="1049"/>
      <c r="D142" s="1049"/>
      <c r="E142" s="1049"/>
      <c r="F142" s="105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8"/>
      <c r="B143" s="1049"/>
      <c r="C143" s="1049"/>
      <c r="D143" s="1049"/>
      <c r="E143" s="1049"/>
      <c r="F143" s="105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8"/>
      <c r="B144" s="1049"/>
      <c r="C144" s="1049"/>
      <c r="D144" s="1049"/>
      <c r="E144" s="1049"/>
      <c r="F144" s="105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8"/>
      <c r="B145" s="1049"/>
      <c r="C145" s="1049"/>
      <c r="D145" s="1049"/>
      <c r="E145" s="1049"/>
      <c r="F145" s="105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8"/>
      <c r="B146" s="1049"/>
      <c r="C146" s="1049"/>
      <c r="D146" s="1049"/>
      <c r="E146" s="1049"/>
      <c r="F146" s="1050"/>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48"/>
      <c r="B147" s="1049"/>
      <c r="C147" s="1049"/>
      <c r="D147" s="1049"/>
      <c r="E147" s="1049"/>
      <c r="F147" s="1050"/>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9"/>
    </row>
    <row r="148" spans="1:50" ht="24.75" customHeight="1" x14ac:dyDescent="0.15">
      <c r="A148" s="1048"/>
      <c r="B148" s="1049"/>
      <c r="C148" s="1049"/>
      <c r="D148" s="1049"/>
      <c r="E148" s="1049"/>
      <c r="F148" s="1050"/>
      <c r="G148" s="821"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4"/>
      <c r="AC148" s="821"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8"/>
      <c r="B149" s="1049"/>
      <c r="C149" s="1049"/>
      <c r="D149" s="1049"/>
      <c r="E149" s="1049"/>
      <c r="F149" s="1050"/>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11"/>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8"/>
      <c r="B150" s="1049"/>
      <c r="C150" s="1049"/>
      <c r="D150" s="1049"/>
      <c r="E150" s="1049"/>
      <c r="F150" s="105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8"/>
      <c r="B151" s="1049"/>
      <c r="C151" s="1049"/>
      <c r="D151" s="1049"/>
      <c r="E151" s="1049"/>
      <c r="F151" s="105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8"/>
      <c r="B152" s="1049"/>
      <c r="C152" s="1049"/>
      <c r="D152" s="1049"/>
      <c r="E152" s="1049"/>
      <c r="F152" s="105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8"/>
      <c r="B153" s="1049"/>
      <c r="C153" s="1049"/>
      <c r="D153" s="1049"/>
      <c r="E153" s="1049"/>
      <c r="F153" s="105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8"/>
      <c r="B154" s="1049"/>
      <c r="C154" s="1049"/>
      <c r="D154" s="1049"/>
      <c r="E154" s="1049"/>
      <c r="F154" s="105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8"/>
      <c r="B155" s="1049"/>
      <c r="C155" s="1049"/>
      <c r="D155" s="1049"/>
      <c r="E155" s="1049"/>
      <c r="F155" s="105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8"/>
      <c r="B156" s="1049"/>
      <c r="C156" s="1049"/>
      <c r="D156" s="1049"/>
      <c r="E156" s="1049"/>
      <c r="F156" s="105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8"/>
      <c r="B157" s="1049"/>
      <c r="C157" s="1049"/>
      <c r="D157" s="1049"/>
      <c r="E157" s="1049"/>
      <c r="F157" s="105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8"/>
      <c r="B158" s="1049"/>
      <c r="C158" s="1049"/>
      <c r="D158" s="1049"/>
      <c r="E158" s="1049"/>
      <c r="F158" s="105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9"/>
    </row>
    <row r="162" spans="1:50" ht="24.75" customHeight="1" x14ac:dyDescent="0.15">
      <c r="A162" s="1048"/>
      <c r="B162" s="1049"/>
      <c r="C162" s="1049"/>
      <c r="D162" s="1049"/>
      <c r="E162" s="1049"/>
      <c r="F162" s="1050"/>
      <c r="G162" s="821"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4"/>
      <c r="AC162" s="821"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8"/>
      <c r="B163" s="1049"/>
      <c r="C163" s="1049"/>
      <c r="D163" s="1049"/>
      <c r="E163" s="1049"/>
      <c r="F163" s="1050"/>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11"/>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8"/>
      <c r="B164" s="1049"/>
      <c r="C164" s="1049"/>
      <c r="D164" s="1049"/>
      <c r="E164" s="1049"/>
      <c r="F164" s="105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8"/>
      <c r="B165" s="1049"/>
      <c r="C165" s="1049"/>
      <c r="D165" s="1049"/>
      <c r="E165" s="1049"/>
      <c r="F165" s="105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8"/>
      <c r="B166" s="1049"/>
      <c r="C166" s="1049"/>
      <c r="D166" s="1049"/>
      <c r="E166" s="1049"/>
      <c r="F166" s="105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8"/>
      <c r="B167" s="1049"/>
      <c r="C167" s="1049"/>
      <c r="D167" s="1049"/>
      <c r="E167" s="1049"/>
      <c r="F167" s="105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8"/>
      <c r="B168" s="1049"/>
      <c r="C168" s="1049"/>
      <c r="D168" s="1049"/>
      <c r="E168" s="1049"/>
      <c r="F168" s="105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8"/>
      <c r="B169" s="1049"/>
      <c r="C169" s="1049"/>
      <c r="D169" s="1049"/>
      <c r="E169" s="1049"/>
      <c r="F169" s="105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8"/>
      <c r="B170" s="1049"/>
      <c r="C170" s="1049"/>
      <c r="D170" s="1049"/>
      <c r="E170" s="1049"/>
      <c r="F170" s="105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8"/>
      <c r="B171" s="1049"/>
      <c r="C171" s="1049"/>
      <c r="D171" s="1049"/>
      <c r="E171" s="1049"/>
      <c r="F171" s="105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8"/>
      <c r="B172" s="1049"/>
      <c r="C172" s="1049"/>
      <c r="D172" s="1049"/>
      <c r="E172" s="1049"/>
      <c r="F172" s="105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8"/>
      <c r="B173" s="1049"/>
      <c r="C173" s="1049"/>
      <c r="D173" s="1049"/>
      <c r="E173" s="1049"/>
      <c r="F173" s="1050"/>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48"/>
      <c r="B174" s="1049"/>
      <c r="C174" s="1049"/>
      <c r="D174" s="1049"/>
      <c r="E174" s="1049"/>
      <c r="F174" s="1050"/>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9"/>
    </row>
    <row r="175" spans="1:50" ht="25.5" customHeight="1" x14ac:dyDescent="0.15">
      <c r="A175" s="1048"/>
      <c r="B175" s="1049"/>
      <c r="C175" s="1049"/>
      <c r="D175" s="1049"/>
      <c r="E175" s="1049"/>
      <c r="F175" s="1050"/>
      <c r="G175" s="821"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4"/>
      <c r="AC175" s="821"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8"/>
      <c r="B176" s="1049"/>
      <c r="C176" s="1049"/>
      <c r="D176" s="1049"/>
      <c r="E176" s="1049"/>
      <c r="F176" s="1050"/>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11"/>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8"/>
      <c r="B177" s="1049"/>
      <c r="C177" s="1049"/>
      <c r="D177" s="1049"/>
      <c r="E177" s="1049"/>
      <c r="F177" s="105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8"/>
      <c r="B178" s="1049"/>
      <c r="C178" s="1049"/>
      <c r="D178" s="1049"/>
      <c r="E178" s="1049"/>
      <c r="F178" s="105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8"/>
      <c r="B179" s="1049"/>
      <c r="C179" s="1049"/>
      <c r="D179" s="1049"/>
      <c r="E179" s="1049"/>
      <c r="F179" s="105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8"/>
      <c r="B180" s="1049"/>
      <c r="C180" s="1049"/>
      <c r="D180" s="1049"/>
      <c r="E180" s="1049"/>
      <c r="F180" s="105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8"/>
      <c r="B181" s="1049"/>
      <c r="C181" s="1049"/>
      <c r="D181" s="1049"/>
      <c r="E181" s="1049"/>
      <c r="F181" s="105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8"/>
      <c r="B182" s="1049"/>
      <c r="C182" s="1049"/>
      <c r="D182" s="1049"/>
      <c r="E182" s="1049"/>
      <c r="F182" s="105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8"/>
      <c r="B183" s="1049"/>
      <c r="C183" s="1049"/>
      <c r="D183" s="1049"/>
      <c r="E183" s="1049"/>
      <c r="F183" s="105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8"/>
      <c r="B184" s="1049"/>
      <c r="C184" s="1049"/>
      <c r="D184" s="1049"/>
      <c r="E184" s="1049"/>
      <c r="F184" s="105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8"/>
      <c r="B185" s="1049"/>
      <c r="C185" s="1049"/>
      <c r="D185" s="1049"/>
      <c r="E185" s="1049"/>
      <c r="F185" s="105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8"/>
      <c r="B186" s="1049"/>
      <c r="C186" s="1049"/>
      <c r="D186" s="1049"/>
      <c r="E186" s="1049"/>
      <c r="F186" s="1050"/>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48"/>
      <c r="B187" s="1049"/>
      <c r="C187" s="1049"/>
      <c r="D187" s="1049"/>
      <c r="E187" s="1049"/>
      <c r="F187" s="1050"/>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9"/>
    </row>
    <row r="188" spans="1:50" ht="24.75" customHeight="1" x14ac:dyDescent="0.15">
      <c r="A188" s="1048"/>
      <c r="B188" s="1049"/>
      <c r="C188" s="1049"/>
      <c r="D188" s="1049"/>
      <c r="E188" s="1049"/>
      <c r="F188" s="1050"/>
      <c r="G188" s="821"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4"/>
      <c r="AC188" s="821"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8"/>
      <c r="B189" s="1049"/>
      <c r="C189" s="1049"/>
      <c r="D189" s="1049"/>
      <c r="E189" s="1049"/>
      <c r="F189" s="1050"/>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11"/>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8"/>
      <c r="B190" s="1049"/>
      <c r="C190" s="1049"/>
      <c r="D190" s="1049"/>
      <c r="E190" s="1049"/>
      <c r="F190" s="105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8"/>
      <c r="B191" s="1049"/>
      <c r="C191" s="1049"/>
      <c r="D191" s="1049"/>
      <c r="E191" s="1049"/>
      <c r="F191" s="105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8"/>
      <c r="B192" s="1049"/>
      <c r="C192" s="1049"/>
      <c r="D192" s="1049"/>
      <c r="E192" s="1049"/>
      <c r="F192" s="105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8"/>
      <c r="B193" s="1049"/>
      <c r="C193" s="1049"/>
      <c r="D193" s="1049"/>
      <c r="E193" s="1049"/>
      <c r="F193" s="105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8"/>
      <c r="B194" s="1049"/>
      <c r="C194" s="1049"/>
      <c r="D194" s="1049"/>
      <c r="E194" s="1049"/>
      <c r="F194" s="105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8"/>
      <c r="B195" s="1049"/>
      <c r="C195" s="1049"/>
      <c r="D195" s="1049"/>
      <c r="E195" s="1049"/>
      <c r="F195" s="105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8"/>
      <c r="B196" s="1049"/>
      <c r="C196" s="1049"/>
      <c r="D196" s="1049"/>
      <c r="E196" s="1049"/>
      <c r="F196" s="105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8"/>
      <c r="B197" s="1049"/>
      <c r="C197" s="1049"/>
      <c r="D197" s="1049"/>
      <c r="E197" s="1049"/>
      <c r="F197" s="105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8"/>
      <c r="B198" s="1049"/>
      <c r="C198" s="1049"/>
      <c r="D198" s="1049"/>
      <c r="E198" s="1049"/>
      <c r="F198" s="105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8"/>
      <c r="B199" s="1049"/>
      <c r="C199" s="1049"/>
      <c r="D199" s="1049"/>
      <c r="E199" s="1049"/>
      <c r="F199" s="1050"/>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48"/>
      <c r="B200" s="1049"/>
      <c r="C200" s="1049"/>
      <c r="D200" s="1049"/>
      <c r="E200" s="1049"/>
      <c r="F200" s="1050"/>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9"/>
    </row>
    <row r="201" spans="1:50" ht="24.75" customHeight="1" x14ac:dyDescent="0.15">
      <c r="A201" s="1048"/>
      <c r="B201" s="1049"/>
      <c r="C201" s="1049"/>
      <c r="D201" s="1049"/>
      <c r="E201" s="1049"/>
      <c r="F201" s="1050"/>
      <c r="G201" s="821"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4"/>
      <c r="AC201" s="821"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8"/>
      <c r="B202" s="1049"/>
      <c r="C202" s="1049"/>
      <c r="D202" s="1049"/>
      <c r="E202" s="1049"/>
      <c r="F202" s="1050"/>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11"/>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8"/>
      <c r="B203" s="1049"/>
      <c r="C203" s="1049"/>
      <c r="D203" s="1049"/>
      <c r="E203" s="1049"/>
      <c r="F203" s="105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8"/>
      <c r="B204" s="1049"/>
      <c r="C204" s="1049"/>
      <c r="D204" s="1049"/>
      <c r="E204" s="1049"/>
      <c r="F204" s="105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8"/>
      <c r="B205" s="1049"/>
      <c r="C205" s="1049"/>
      <c r="D205" s="1049"/>
      <c r="E205" s="1049"/>
      <c r="F205" s="105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8"/>
      <c r="B206" s="1049"/>
      <c r="C206" s="1049"/>
      <c r="D206" s="1049"/>
      <c r="E206" s="1049"/>
      <c r="F206" s="105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8"/>
      <c r="B207" s="1049"/>
      <c r="C207" s="1049"/>
      <c r="D207" s="1049"/>
      <c r="E207" s="1049"/>
      <c r="F207" s="105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8"/>
      <c r="B208" s="1049"/>
      <c r="C208" s="1049"/>
      <c r="D208" s="1049"/>
      <c r="E208" s="1049"/>
      <c r="F208" s="105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8"/>
      <c r="B209" s="1049"/>
      <c r="C209" s="1049"/>
      <c r="D209" s="1049"/>
      <c r="E209" s="1049"/>
      <c r="F209" s="105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8"/>
      <c r="B210" s="1049"/>
      <c r="C210" s="1049"/>
      <c r="D210" s="1049"/>
      <c r="E210" s="1049"/>
      <c r="F210" s="105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8"/>
      <c r="B211" s="1049"/>
      <c r="C211" s="1049"/>
      <c r="D211" s="1049"/>
      <c r="E211" s="1049"/>
      <c r="F211" s="105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9"/>
    </row>
    <row r="215" spans="1:50" ht="24.75" customHeight="1" x14ac:dyDescent="0.15">
      <c r="A215" s="1048"/>
      <c r="B215" s="1049"/>
      <c r="C215" s="1049"/>
      <c r="D215" s="1049"/>
      <c r="E215" s="1049"/>
      <c r="F215" s="1050"/>
      <c r="G215" s="821"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4"/>
      <c r="AC215" s="821"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8"/>
      <c r="B216" s="1049"/>
      <c r="C216" s="1049"/>
      <c r="D216" s="1049"/>
      <c r="E216" s="1049"/>
      <c r="F216" s="1050"/>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11"/>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8"/>
      <c r="B217" s="1049"/>
      <c r="C217" s="1049"/>
      <c r="D217" s="1049"/>
      <c r="E217" s="1049"/>
      <c r="F217" s="105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8"/>
      <c r="B218" s="1049"/>
      <c r="C218" s="1049"/>
      <c r="D218" s="1049"/>
      <c r="E218" s="1049"/>
      <c r="F218" s="105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8"/>
      <c r="B219" s="1049"/>
      <c r="C219" s="1049"/>
      <c r="D219" s="1049"/>
      <c r="E219" s="1049"/>
      <c r="F219" s="105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8"/>
      <c r="B220" s="1049"/>
      <c r="C220" s="1049"/>
      <c r="D220" s="1049"/>
      <c r="E220" s="1049"/>
      <c r="F220" s="105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8"/>
      <c r="B221" s="1049"/>
      <c r="C221" s="1049"/>
      <c r="D221" s="1049"/>
      <c r="E221" s="1049"/>
      <c r="F221" s="105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8"/>
      <c r="B222" s="1049"/>
      <c r="C222" s="1049"/>
      <c r="D222" s="1049"/>
      <c r="E222" s="1049"/>
      <c r="F222" s="105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8"/>
      <c r="B223" s="1049"/>
      <c r="C223" s="1049"/>
      <c r="D223" s="1049"/>
      <c r="E223" s="1049"/>
      <c r="F223" s="105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8"/>
      <c r="B224" s="1049"/>
      <c r="C224" s="1049"/>
      <c r="D224" s="1049"/>
      <c r="E224" s="1049"/>
      <c r="F224" s="105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8"/>
      <c r="B225" s="1049"/>
      <c r="C225" s="1049"/>
      <c r="D225" s="1049"/>
      <c r="E225" s="1049"/>
      <c r="F225" s="105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8"/>
      <c r="B226" s="1049"/>
      <c r="C226" s="1049"/>
      <c r="D226" s="1049"/>
      <c r="E226" s="1049"/>
      <c r="F226" s="1050"/>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48"/>
      <c r="B227" s="1049"/>
      <c r="C227" s="1049"/>
      <c r="D227" s="1049"/>
      <c r="E227" s="1049"/>
      <c r="F227" s="1050"/>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9"/>
    </row>
    <row r="228" spans="1:50" ht="25.5" customHeight="1" x14ac:dyDescent="0.15">
      <c r="A228" s="1048"/>
      <c r="B228" s="1049"/>
      <c r="C228" s="1049"/>
      <c r="D228" s="1049"/>
      <c r="E228" s="1049"/>
      <c r="F228" s="1050"/>
      <c r="G228" s="821"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4"/>
      <c r="AC228" s="821"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8"/>
      <c r="B229" s="1049"/>
      <c r="C229" s="1049"/>
      <c r="D229" s="1049"/>
      <c r="E229" s="1049"/>
      <c r="F229" s="1050"/>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11"/>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8"/>
      <c r="B230" s="1049"/>
      <c r="C230" s="1049"/>
      <c r="D230" s="1049"/>
      <c r="E230" s="1049"/>
      <c r="F230" s="105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8"/>
      <c r="B231" s="1049"/>
      <c r="C231" s="1049"/>
      <c r="D231" s="1049"/>
      <c r="E231" s="1049"/>
      <c r="F231" s="105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8"/>
      <c r="B232" s="1049"/>
      <c r="C232" s="1049"/>
      <c r="D232" s="1049"/>
      <c r="E232" s="1049"/>
      <c r="F232" s="105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8"/>
      <c r="B233" s="1049"/>
      <c r="C233" s="1049"/>
      <c r="D233" s="1049"/>
      <c r="E233" s="1049"/>
      <c r="F233" s="105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8"/>
      <c r="B234" s="1049"/>
      <c r="C234" s="1049"/>
      <c r="D234" s="1049"/>
      <c r="E234" s="1049"/>
      <c r="F234" s="105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8"/>
      <c r="B235" s="1049"/>
      <c r="C235" s="1049"/>
      <c r="D235" s="1049"/>
      <c r="E235" s="1049"/>
      <c r="F235" s="105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8"/>
      <c r="B236" s="1049"/>
      <c r="C236" s="1049"/>
      <c r="D236" s="1049"/>
      <c r="E236" s="1049"/>
      <c r="F236" s="105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8"/>
      <c r="B237" s="1049"/>
      <c r="C237" s="1049"/>
      <c r="D237" s="1049"/>
      <c r="E237" s="1049"/>
      <c r="F237" s="105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8"/>
      <c r="B238" s="1049"/>
      <c r="C238" s="1049"/>
      <c r="D238" s="1049"/>
      <c r="E238" s="1049"/>
      <c r="F238" s="105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8"/>
      <c r="B239" s="1049"/>
      <c r="C239" s="1049"/>
      <c r="D239" s="1049"/>
      <c r="E239" s="1049"/>
      <c r="F239" s="1050"/>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48"/>
      <c r="B240" s="1049"/>
      <c r="C240" s="1049"/>
      <c r="D240" s="1049"/>
      <c r="E240" s="1049"/>
      <c r="F240" s="1050"/>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9"/>
    </row>
    <row r="241" spans="1:50" ht="24.75" customHeight="1" x14ac:dyDescent="0.15">
      <c r="A241" s="1048"/>
      <c r="B241" s="1049"/>
      <c r="C241" s="1049"/>
      <c r="D241" s="1049"/>
      <c r="E241" s="1049"/>
      <c r="F241" s="1050"/>
      <c r="G241" s="821"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4"/>
      <c r="AC241" s="821"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8"/>
      <c r="B242" s="1049"/>
      <c r="C242" s="1049"/>
      <c r="D242" s="1049"/>
      <c r="E242" s="1049"/>
      <c r="F242" s="1050"/>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11"/>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8"/>
      <c r="B243" s="1049"/>
      <c r="C243" s="1049"/>
      <c r="D243" s="1049"/>
      <c r="E243" s="1049"/>
      <c r="F243" s="105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8"/>
      <c r="B244" s="1049"/>
      <c r="C244" s="1049"/>
      <c r="D244" s="1049"/>
      <c r="E244" s="1049"/>
      <c r="F244" s="105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8"/>
      <c r="B245" s="1049"/>
      <c r="C245" s="1049"/>
      <c r="D245" s="1049"/>
      <c r="E245" s="1049"/>
      <c r="F245" s="105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8"/>
      <c r="B246" s="1049"/>
      <c r="C246" s="1049"/>
      <c r="D246" s="1049"/>
      <c r="E246" s="1049"/>
      <c r="F246" s="105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8"/>
      <c r="B247" s="1049"/>
      <c r="C247" s="1049"/>
      <c r="D247" s="1049"/>
      <c r="E247" s="1049"/>
      <c r="F247" s="105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8"/>
      <c r="B248" s="1049"/>
      <c r="C248" s="1049"/>
      <c r="D248" s="1049"/>
      <c r="E248" s="1049"/>
      <c r="F248" s="105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8"/>
      <c r="B249" s="1049"/>
      <c r="C249" s="1049"/>
      <c r="D249" s="1049"/>
      <c r="E249" s="1049"/>
      <c r="F249" s="105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8"/>
      <c r="B250" s="1049"/>
      <c r="C250" s="1049"/>
      <c r="D250" s="1049"/>
      <c r="E250" s="1049"/>
      <c r="F250" s="105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8"/>
      <c r="B251" s="1049"/>
      <c r="C251" s="1049"/>
      <c r="D251" s="1049"/>
      <c r="E251" s="1049"/>
      <c r="F251" s="105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8"/>
      <c r="B252" s="1049"/>
      <c r="C252" s="1049"/>
      <c r="D252" s="1049"/>
      <c r="E252" s="1049"/>
      <c r="F252" s="1050"/>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48"/>
      <c r="B253" s="1049"/>
      <c r="C253" s="1049"/>
      <c r="D253" s="1049"/>
      <c r="E253" s="1049"/>
      <c r="F253" s="1050"/>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9"/>
    </row>
    <row r="254" spans="1:50" ht="24.75" customHeight="1" x14ac:dyDescent="0.15">
      <c r="A254" s="1048"/>
      <c r="B254" s="1049"/>
      <c r="C254" s="1049"/>
      <c r="D254" s="1049"/>
      <c r="E254" s="1049"/>
      <c r="F254" s="1050"/>
      <c r="G254" s="821"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4"/>
      <c r="AC254" s="821"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8"/>
      <c r="B255" s="1049"/>
      <c r="C255" s="1049"/>
      <c r="D255" s="1049"/>
      <c r="E255" s="1049"/>
      <c r="F255" s="1050"/>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11"/>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8"/>
      <c r="B256" s="1049"/>
      <c r="C256" s="1049"/>
      <c r="D256" s="1049"/>
      <c r="E256" s="1049"/>
      <c r="F256" s="105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8"/>
      <c r="B257" s="1049"/>
      <c r="C257" s="1049"/>
      <c r="D257" s="1049"/>
      <c r="E257" s="1049"/>
      <c r="F257" s="105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8"/>
      <c r="B258" s="1049"/>
      <c r="C258" s="1049"/>
      <c r="D258" s="1049"/>
      <c r="E258" s="1049"/>
      <c r="F258" s="105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8"/>
      <c r="B259" s="1049"/>
      <c r="C259" s="1049"/>
      <c r="D259" s="1049"/>
      <c r="E259" s="1049"/>
      <c r="F259" s="105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8"/>
      <c r="B260" s="1049"/>
      <c r="C260" s="1049"/>
      <c r="D260" s="1049"/>
      <c r="E260" s="1049"/>
      <c r="F260" s="105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8"/>
      <c r="B261" s="1049"/>
      <c r="C261" s="1049"/>
      <c r="D261" s="1049"/>
      <c r="E261" s="1049"/>
      <c r="F261" s="105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8"/>
      <c r="B262" s="1049"/>
      <c r="C262" s="1049"/>
      <c r="D262" s="1049"/>
      <c r="E262" s="1049"/>
      <c r="F262" s="105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8"/>
      <c r="B263" s="1049"/>
      <c r="C263" s="1049"/>
      <c r="D263" s="1049"/>
      <c r="E263" s="1049"/>
      <c r="F263" s="105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8"/>
      <c r="B264" s="1049"/>
      <c r="C264" s="1049"/>
      <c r="D264" s="1049"/>
      <c r="E264" s="1049"/>
      <c r="F264" s="105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C24" sqref="AC24:AG2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cp:lastModifiedBy>
  <cp:lastPrinted>2019-05-08T06:29:56Z</cp:lastPrinted>
  <dcterms:created xsi:type="dcterms:W3CDTF">2012-03-13T00:50:25Z</dcterms:created>
  <dcterms:modified xsi:type="dcterms:W3CDTF">2019-05-15T07:14:14Z</dcterms:modified>
</cp:coreProperties>
</file>