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KISR\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<sst xmlns="http://schemas.openxmlformats.org/spreadsheetml/2006/main" count="2900" uniqueCount="664">
  <si>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</si>
  <si>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</si>
  <si>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</si>
  <si>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</si>
  <si>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</si>
  <si>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</si>
  <si>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</si>
  <si>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</si>
  <si>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</si>
  <si>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</si>
  <si>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</si>
  <si>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</si>
  <si>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</si>
  <si>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</si>
  <si>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</si>
  <si>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</si>
  <si>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</si>
  <si>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</si>
  <si>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</si>
  <si>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</si>
  <si>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</si>
  <si>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</si>
  <si>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</si>
  <si>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</si>
  <si>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</si>
  <si>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</si>
  <si>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</si>
  <si>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</si>
  <si>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</si>
  <si>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</si>
  <si>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</si>
  <si>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</si>
  <si>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</si>
  <si>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</si>
  <si>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</si>
  <si>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</si>
  <si>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</si>
  <si>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</si>
  <si>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</si>
  <si>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</si>
  <si>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</si>
  <si>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</si>
  <si>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</si>
  <si>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</si>
  <si>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</si>
  <si>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</si>
  <si>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</si>
  <si>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</si>
  <si>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</si>
  <si>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</si>
  <si>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</si>
  <si>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</si>
  <si>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</si>
  <si>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</si>
  <si>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</si>
  <si>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</si>
  <si>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</si>
  <si>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</si>
  <si>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</si>
  <si>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</si>
  <si>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</si>
  <si>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</si>
  <si>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</si>
  <si>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</si>
  <si>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</si>
  <si>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</si>
  <si>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</si>
  <si>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</si>
  <si>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</si>
  <si>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</si>
  <si>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</si>
  <si>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</si>
  <si>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</si>
  <si>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</si>
  <si>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</si>
  <si>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</si>
  <si>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</si>
  <si>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</si>
  <si>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</si>
  <si>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</si>
  <si>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</si>
  <si>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</si>
  <si>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</si>
  <si>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</si>
  <si>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</si>
  <si>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</si>
  <si>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</si>
  <si>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</si>
  <si>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</si>
  <si>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</si>
  <si>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</si>
  <si>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</si>
  <si>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</si>
  <si>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</si>
  <si>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</si>
  <si>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</si>
  <si>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</si>
  <si>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</si>
  <si>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</si>
  <si>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</si>
  <si>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</si>
  <si>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</si>
  <si>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</si>
  <si>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</si>
  <si>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</si>
  <si>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</si>
  <si>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</si>
  <si>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</si>
  <si>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</si>
  <si>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</si>
  <si>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</si>
  <si>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</si>
  <si>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</si>
  <si>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</si>
  <si>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</si>
  <si>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</si>
  <si>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</si>
  <si>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</si>
  <si>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</si>
  <si>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</si>
  <si>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</si>
  <si>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</si>
  <si>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</si>
  <si>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</si>
  <si>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</si>
  <si>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</si>
  <si>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</si>
  <si>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</si>
  <si>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</si>
  <si>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</si>
  <si>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</si>
  <si>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</si>
  <si>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</si>
  <si>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</si>
  <si>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</si>
  <si>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</si>
  <si>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</si>
  <si>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</si>
  <si>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</si>
  <si>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</si>
  <si>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</si>
  <si>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</si>
  <si>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</si>
  <si>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</si>
  <si>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</si>
  <si>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</si>
  <si>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</si>
  <si>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</si>
  <si>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</si>
  <si>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</si>
  <si>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</si>
  <si>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</si>
  <si>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</si>
  <si>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</si>
  <si>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</si>
  <si>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</si>
  <si>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</si>
  <si>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</si>
  <si>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</si>
  <si>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</si>
  <si>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</si>
  <si>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</si>
  <si>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</si>
  <si>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</si>
  <si>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</si>
  <si>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</si>
  <si>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</si>
  <si>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</si>
  <si>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</si>
  <si>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</si>
  <si>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</si>
  <si>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</si>
  <si>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</si>
  <si>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</si>
  <si>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</si>
  <si>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</si>
  <si>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</si>
  <si>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</si>
  <si>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</si>
  <si>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</si>
  <si>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</si>
  <si>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</si>
  <si>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</si>
  <si>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</si>
  <si>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</si>
  <si>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</si>
  <si>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</si>
  <si>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</si>
  <si>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</si>
  <si>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</si>
  <si>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</si>
  <si>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</si>
  <si>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</si>
  <si>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</si>
  <si>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</si>
  <si>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</si>
  <si>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</si>
  <si>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</si>
  <si>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</si>
  <si>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</si>
  <si>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</si>
  <si>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</si>
  <si>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</si>
  <si>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</si>
  <si>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</si>
  <si>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</si>
  <si>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</si>
  <si>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</si>
  <si>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</si>
  <si>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</si>
  <si>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</si>
  <si>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</si>
  <si>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</si>
  <si>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</si>
  <si>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</si>
  <si>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</si>
  <si>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</si>
  <si>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</si>
  <si>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</si>
  <si>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</si>
  <si>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</si>
  <si>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</si>
  <si>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</si>
  <si>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</si>
  <si>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</si>
  <si>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</si>
  <si>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</si>
  <si>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</si>
  <si>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</si>
  <si>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</si>
  <si>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</si>
  <si>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</si>
  <si>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</si>
  <si>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</si>
  <si>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</si>
  <si>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</si>
  <si>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</si>
  <si>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</si>
  <si>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</si>
  <si>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</si>
  <si>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</si>
  <si>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</si>
  <si>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</si>
  <si>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</si>
  <si>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</si>
  <si>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</si>
  <si>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</si>
  <si>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</si>
  <si>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</si>
  <si>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</si>
  <si>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</si>
  <si>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</si>
  <si>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</si>
  <si>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</si>
  <si>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</si>
  <si>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</si>
  <si>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</si>
  <si>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</si>
  <si>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</si>
  <si>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</si>
  <si>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</si>
  <si>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</si>
  <si>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</si>
  <si>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</si>
  <si>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</si>
  <si>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</si>
  <si>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</si>
  <si>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</si>
  <si>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</si>
  <si>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</si>
  <si>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</si>
  <si>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</si>
  <si>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</si>
  <si>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</si>
  <si>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</si>
  <si>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</si>
  <si>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</si>
  <si>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</si>
  <si>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</si>
  <si>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</si>
  <si>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</si>
  <si>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</si>
  <si>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</si>
  <si>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</si>
  <si>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</si>
  <si>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</si>
  <si>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</si>
  <si>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</si>
  <si>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</si>
  <si>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</si>
  <si>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</si>
  <si>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</si>
  <si>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</si>
  <si>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</si>
  <si>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</si>
  <si>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</si>
  <si>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</si>
  <si>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</si>
  <si>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</si>
  <si>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</si>
  <si>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</si>
  <si>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</si>
  <si>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</si>
  <si>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</si>
  <si>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</si>
  <si>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</si>
  <si>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</si>
  <si>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</si>
  <si>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</si>
  <si>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</si>
  <si>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</si>
  <si>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</si>
  <si>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</si>
  <si>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</si>
  <si>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</si>
  <si>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</si>
  <si>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</si>
  <si>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</si>
  <si>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</si>
  <si>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</si>
  <si>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</si>
  <si>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</si>
  <si>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</si>
  <si>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</si>
  <si>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</si>
  <si>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</si>
  <si>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</si>
  <si>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</si>
  <si>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</si>
  <si>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</si>
  <si>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</si>
  <si>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</si>
  <si>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</si>
  <si>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</si>
  <si>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</si>
  <si>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</si>
  <si>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</si>
  <si>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</si>
  <si>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</si>
  <si>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</si>
  <si>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</si>
  <si>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</si>
  <si>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</si>
  <si>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</si>
  <si>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</si>
  <si>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</si>
  <si>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</si>
  <si>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</si>
  <si>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</si>
  <si>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</si>
  <si>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</si>
  <si>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</si>
  <si>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</si>
  <si>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</si>
  <si>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</si>
  <si>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</si>
  <si>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</si>
  <si>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</si>
  <si>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</si>
  <si>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</si>
  <si>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</si>
  <si>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</si>
  <si>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</si>
  <si>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</si>
  <si>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</si>
  <si>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</si>
  <si>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</si>
  <si>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</si>
  <si>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</si>
  <si>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</si>
  <si>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</si>
  <si>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</si>
  <si>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</si>
  <si>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</si>
  <si>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</si>
  <si>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</si>
  <si>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</si>
  <si>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</si>
  <si>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</si>
  <si>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</si>
  <si>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</si>
  <si>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</si>
  <si>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</si>
  <si>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</si>
  <si>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</si>
  <si>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</si>
  <si>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</si>
  <si>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</si>
  <si>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</si>
  <si>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</si>
  <si>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</si>
  <si>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</si>
  <si>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</si>
  <si>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</si>
  <si>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</si>
  <si>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</si>
  <si>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</si>
  <si>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</si>
  <si>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</si>
  <si>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</si>
  <si>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</si>
  <si>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</si>
  <si>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</si>
  <si>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</si>
  <si>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</si>
  <si>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</si>
  <si>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</si>
  <si>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</si>
  <si>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</si>
  <si>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</si>
  <si>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</si>
  <si>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</si>
  <si>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</si>
  <si>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</si>
  <si>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</si>
  <si>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</si>
  <si>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</si>
  <si>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</si>
  <si>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</si>
  <si>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</si>
  <si>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</si>
  <si>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</si>
  <si>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</si>
  <si>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</si>
  <si>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</si>
  <si>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</si>
  <si>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</si>
  <si>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</si>
  <si>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</si>
  <si>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</si>
  <si>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</si>
  <si>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</si>
  <si>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</si>
  <si>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</si>
  <si>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</si>
  <si>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</si>
  <si>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</si>
  <si>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</si>
  <si>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</si>
  <si>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</si>
  <si>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</si>
  <si>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</si>
  <si>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</si>
  <si>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</si>
  <si>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</si>
  <si>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</si>
  <si>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</si>
  <si>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</si>
  <si>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</si>
  <si>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</si>
  <si>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</si>
  <si>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</si>
  <si>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</si>
  <si>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</si>
  <si>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</si>
  <si>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</si>
  <si>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</si>
  <si>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</si>
  <si>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</si>
  <si>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</si>
  <si>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</si>
  <si>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</si>
  <si>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</si>
  <si>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</si>
  <si>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</si>
  <si>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</si>
  <si>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</si>
  <si>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</si>
  <si>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</si>
  <si>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</si>
  <si>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</si>
  <si>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</si>
  <si>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</si>
  <si>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</si>
  <si>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</si>
  <si>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</si>
  <si>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</si>
  <si>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</si>
  <si>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</si>
  <si>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</si>
  <si>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</si>
  <si>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</si>
  <si>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</si>
  <si>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</si>
  <si>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</si>
  <si>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</si>
  <si>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</si>
  <si>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</si>
  <si>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</si>
  <si>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</si>
  <si>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</si>
  <si>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</si>
  <si>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</si>
  <si>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</si>
  <si>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</si>
  <si>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</si>
  <si>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</si>
  <si>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</si>
  <si>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</si>
  <si>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</si>
  <si>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</si>
  <si>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</si>
  <si>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</si>
  <si>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</si>
  <si>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</si>
  <si>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</si>
  <si>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</si>
  <si>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</si>
  <si>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</si>
  <si>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</si>
  <si>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</si>
  <si>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</si>
  <si>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</si>
  <si>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</si>
  <si>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</si>
  <si>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</si>
  <si>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</si>
  <si>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</si>
  <si>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</si>
  <si>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</si>
  <si>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</si>
  <si>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</si>
  <si>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</si>
  <si>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</si>
  <si>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</si>
  <si>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</si>
  <si>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</si>
  <si>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</si>
  <si>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</si>
  <si>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</si>
  <si>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</si>
  <si>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</si>
  <si>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</si>
  <si>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</si>
  <si>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</si>
  <si>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</si>
  <si>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</si>
  <si>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</si>
  <si>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</si>
  <si>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</si>
  <si>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</si>
  <si>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</si>
  <si>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</si>
  <si>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</si>
  <si>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</si>
  <si>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</si>
  <si>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</si>
  <si>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</si>
  <si>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</si>
  <si>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</si>
  <si>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</si>
  <si>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</si>
  <si>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</si>
  <si>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</si>
  <si>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</si>
  <si>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</si>
  <si>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</si>
  <si>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</si>
  <si>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</si>
  <si>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</si>
  <si>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</si>
  <si>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</si>
  <si>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</si>
  <si>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</si>
  <si>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</si>
  <si>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</si>
  <si>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</si>
  <si>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</si>
  <si>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社会医療診療行為別調査費</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</si>
  <si>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</si>
  <si>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社会統計室</t>
    <phoneticPr fontId="5"/>
  </si>
  <si>
    <t>社会統計官　小西　香奈江</t>
    <phoneticPr fontId="5"/>
  </si>
  <si>
    <t>○</t>
  </si>
  <si>
    <t>-</t>
    <phoneticPr fontId="5"/>
  </si>
  <si>
    <t>医療保険制度における医療の給付の受給者に係る診療行為の内容、傷病の状況、調剤行為の内容及び薬剤の使用状況等を明らかにし、医療保険行政に必要な基礎資料を得ることを目的とする。</t>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</si>
  <si>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phoneticPr fontId="5"/>
  </si>
  <si>
    <t>-</t>
    <phoneticPr fontId="5"/>
  </si>
  <si>
    <t>-</t>
    <phoneticPr fontId="5"/>
  </si>
  <si>
    <t>-</t>
    <phoneticPr fontId="5"/>
  </si>
  <si>
    <t>-</t>
    <phoneticPr fontId="5"/>
  </si>
  <si>
    <t>厚生労働統計調査費</t>
    <phoneticPr fontId="5"/>
  </si>
  <si>
    <t>統計の実施状況（遅延なく実施し、公表しているか。）</t>
    <phoneticPr fontId="5"/>
  </si>
  <si>
    <t>取りまとめ、公表できた調査数</t>
    <phoneticPr fontId="5"/>
  </si>
  <si>
    <t>調査</t>
    <rPh sb="0" eb="2">
      <t>チョウサ</t>
    </rPh>
    <phoneticPr fontId="5"/>
  </si>
  <si>
    <t>-</t>
    <phoneticPr fontId="5"/>
  </si>
  <si>
    <t>-</t>
    <phoneticPr fontId="5"/>
  </si>
  <si>
    <t>-</t>
    <phoneticPr fontId="5"/>
  </si>
  <si>
    <t>社会医療診療行為別統計</t>
    <phoneticPr fontId="5"/>
  </si>
  <si>
    <t>14,605,134
/151,261</t>
    <phoneticPr fontId="5"/>
  </si>
  <si>
    <t>22,770,598
/156,941</t>
    <phoneticPr fontId="5"/>
  </si>
  <si>
    <t>円</t>
    <rPh sb="0" eb="1">
      <t>エン</t>
    </rPh>
    <phoneticPr fontId="5"/>
  </si>
  <si>
    <t>　円/千枚</t>
    <rPh sb="1" eb="2">
      <t>エン</t>
    </rPh>
    <rPh sb="3" eb="5">
      <t>センマイ</t>
    </rPh>
    <phoneticPr fontId="5"/>
  </si>
  <si>
    <t>レセプト枚数</t>
    <rPh sb="4" eb="6">
      <t>マイスウ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</si>
  <si>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</si>
  <si>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</si>
  <si>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</si>
  <si>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</si>
  <si>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</si>
  <si>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</si>
  <si>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</si>
  <si>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</si>
  <si>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</si>
  <si>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</si>
  <si>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</si>
  <si>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</si>
  <si>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</si>
  <si>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</si>
  <si>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診療報酬改定のための基礎資料として活用され、また、広く国民からも利用されており、ニーズを的確に反映している。</t>
    <phoneticPr fontId="5"/>
  </si>
  <si>
    <t>診療報酬明細書を使用する調査であるため地方自治体や民間等に委託出来るものではない。</t>
    <phoneticPr fontId="5"/>
  </si>
  <si>
    <t>診療報酬改定の基礎資料を得るための重要な事業であり、優先度は高い。</t>
    <phoneticPr fontId="5"/>
  </si>
  <si>
    <t>無</t>
  </si>
  <si>
    <t>12</t>
    <phoneticPr fontId="5"/>
  </si>
  <si>
    <t>12</t>
    <phoneticPr fontId="5"/>
  </si>
  <si>
    <t>12</t>
    <phoneticPr fontId="5"/>
  </si>
  <si>
    <t>923</t>
    <phoneticPr fontId="5"/>
  </si>
  <si>
    <t>922</t>
    <phoneticPr fontId="5"/>
  </si>
  <si>
    <t>928</t>
    <phoneticPr fontId="5"/>
  </si>
  <si>
    <t>896</t>
    <phoneticPr fontId="5"/>
  </si>
  <si>
    <t>902</t>
    <phoneticPr fontId="5"/>
  </si>
  <si>
    <t>雑役務費</t>
    <phoneticPr fontId="5"/>
  </si>
  <si>
    <t>統計作成業務</t>
    <rPh sb="0" eb="2">
      <t>トウケイ</t>
    </rPh>
    <rPh sb="2" eb="4">
      <t>サクセイ</t>
    </rPh>
    <rPh sb="4" eb="6">
      <t>ギョウム</t>
    </rPh>
    <phoneticPr fontId="5"/>
  </si>
  <si>
    <t>印刷製本費</t>
    <rPh sb="0" eb="2">
      <t>インサツ</t>
    </rPh>
    <rPh sb="2" eb="4">
      <t>セイホン</t>
    </rPh>
    <rPh sb="4" eb="5">
      <t>ヒ</t>
    </rPh>
    <phoneticPr fontId="5"/>
  </si>
  <si>
    <t>報告書の印刷</t>
    <rPh sb="0" eb="3">
      <t>ホウコクショ</t>
    </rPh>
    <rPh sb="4" eb="6">
      <t>インサツ</t>
    </rPh>
    <phoneticPr fontId="5"/>
  </si>
  <si>
    <t>A.富士通エフアイピー株式会社</t>
    <rPh sb="2" eb="5">
      <t>フジツウ</t>
    </rPh>
    <rPh sb="11" eb="13">
      <t>カブシキ</t>
    </rPh>
    <rPh sb="13" eb="15">
      <t>カイシャ</t>
    </rPh>
    <phoneticPr fontId="5"/>
  </si>
  <si>
    <t>B.株式会社デンショク</t>
    <rPh sb="2" eb="4">
      <t>カブシキ</t>
    </rPh>
    <rPh sb="4" eb="6">
      <t>カイシャ</t>
    </rPh>
    <phoneticPr fontId="5"/>
  </si>
  <si>
    <t>富士通エフ・アイ・ピー（株）</t>
    <rPh sb="0" eb="3">
      <t>フジツウ</t>
    </rPh>
    <rPh sb="11" eb="14">
      <t>カブ</t>
    </rPh>
    <phoneticPr fontId="5"/>
  </si>
  <si>
    <t>統計作成</t>
    <rPh sb="0" eb="2">
      <t>トウケイ</t>
    </rPh>
    <rPh sb="2" eb="4">
      <t>サクセイ</t>
    </rPh>
    <phoneticPr fontId="5"/>
  </si>
  <si>
    <t>（株）デンショク</t>
    <rPh sb="0" eb="3">
      <t>カブ</t>
    </rPh>
    <phoneticPr fontId="5"/>
  </si>
  <si>
    <t>報告書の印刷</t>
    <phoneticPr fontId="5"/>
  </si>
  <si>
    <t>-</t>
    <phoneticPr fontId="5"/>
  </si>
  <si>
    <t>-</t>
    <phoneticPr fontId="5"/>
  </si>
  <si>
    <t>書籍の購入</t>
    <phoneticPr fontId="5"/>
  </si>
  <si>
    <t>-</t>
    <phoneticPr fontId="5"/>
  </si>
  <si>
    <t>-</t>
    <phoneticPr fontId="5"/>
  </si>
  <si>
    <t>社会医療診療行為別統計
客体数：枚
平成31年度公表予定：平成31年6月</t>
    <phoneticPr fontId="5"/>
  </si>
  <si>
    <t>‐</t>
  </si>
  <si>
    <t>-</t>
    <phoneticPr fontId="5"/>
  </si>
  <si>
    <t>データベースを活用することで単位あたりコスト削減を行っており、その水準は妥当であると考えている。</t>
    <phoneticPr fontId="5"/>
  </si>
  <si>
    <t>厚生労働統計の実施に必要な最小限の費途・使途に限定されている。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</si>
  <si>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</si>
  <si>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</si>
  <si>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</si>
  <si>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</si>
  <si>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診療報酬改定のための基礎資料として活用されている。</t>
    <phoneticPr fontId="5"/>
  </si>
  <si>
    <t>成果目標である「統計の実施」に関しては、当初計画どおり円滑に統計を実施した。
「調査結果の公表」に関しては、ポイントを示すなど国民にわかりやすいように公表資料を作成し、遅延なく公表を行った。
また、調達に関しては、一般競争入札を実施した。</t>
    <phoneticPr fontId="5"/>
  </si>
  <si>
    <t>（株）薬事日報社</t>
    <phoneticPr fontId="5"/>
  </si>
  <si>
    <t>-</t>
    <phoneticPr fontId="5"/>
  </si>
  <si>
    <t>27,881,000/155,000
（見込み）</t>
    <rPh sb="20" eb="22">
      <t>ミコ</t>
    </rPh>
    <phoneticPr fontId="5"/>
  </si>
  <si>
    <t>年度執行額（円）／調査客体数（千枚）　　　</t>
    <phoneticPr fontId="5"/>
  </si>
  <si>
    <t>統計法（平成19年5月23日法律第53号）第2条第5項
高齢者の医療の確保に関する法律（昭和57年8月17日法律第80号）第16条</t>
    <rPh sb="23" eb="24">
      <t>ジョウ</t>
    </rPh>
    <rPh sb="24" eb="25">
      <t>ダイ</t>
    </rPh>
    <rPh sb="26" eb="27">
      <t>コウ</t>
    </rPh>
    <phoneticPr fontId="5"/>
  </si>
  <si>
    <t>有</t>
  </si>
  <si>
    <t>事業の目標は達成でき、執行率も68％（29年度）から94％(30年度）に上昇したが、30年度は結果として1者応札となってしまった。
31年度は予算減の措置が取られたが、より入札に参加しやすいよう、仕様書を受領した業者及び説明会に参加した業者等に対し、より積極的に声かけを行うことで複数の事業者からの応札を目指すことでより適正な調達になるよう努める。また、本調査は、統計の作成や調査結果の提供に係る経費であり、その必要性等を考慮し、引き続き円滑な統計の実施及びわかりやすい公表資料の作成、早期公表に努め、適切かつ効率的な執行に努める。</t>
    <rPh sb="11" eb="14">
      <t>シッコウリツ</t>
    </rPh>
    <rPh sb="32" eb="34">
      <t>ネンド</t>
    </rPh>
    <rPh sb="36" eb="38">
      <t>ジョウショウ</t>
    </rPh>
    <rPh sb="44" eb="46">
      <t>ネンド</t>
    </rPh>
    <rPh sb="47" eb="49">
      <t>ケッカ</t>
    </rPh>
    <rPh sb="53" eb="54">
      <t>シャ</t>
    </rPh>
    <rPh sb="54" eb="56">
      <t>オウサツ</t>
    </rPh>
    <rPh sb="68" eb="70">
      <t>ネンド</t>
    </rPh>
    <rPh sb="71" eb="73">
      <t>ヨサン</t>
    </rPh>
    <rPh sb="75" eb="77">
      <t>ソチ</t>
    </rPh>
    <rPh sb="78" eb="79">
      <t>ト</t>
    </rPh>
    <rPh sb="86" eb="88">
      <t>ニュウサツ</t>
    </rPh>
    <rPh sb="89" eb="91">
      <t>サンカ</t>
    </rPh>
    <rPh sb="135" eb="136">
      <t>オコナ</t>
    </rPh>
    <rPh sb="140" eb="142">
      <t>フクスウ</t>
    </rPh>
    <rPh sb="143" eb="146">
      <t>ジギョウシャ</t>
    </rPh>
    <rPh sb="149" eb="151">
      <t>オウサツ</t>
    </rPh>
    <rPh sb="152" eb="154">
      <t>メザ</t>
    </rPh>
    <rPh sb="160" eb="162">
      <t>テキセイ</t>
    </rPh>
    <rPh sb="163" eb="165">
      <t>チョウタツ</t>
    </rPh>
    <rPh sb="170" eb="171">
      <t>ツト</t>
    </rPh>
    <phoneticPr fontId="5"/>
  </si>
  <si>
    <t>－</t>
    <phoneticPr fontId="5"/>
  </si>
  <si>
    <t>-</t>
    <phoneticPr fontId="5"/>
  </si>
  <si>
    <t>-</t>
    <phoneticPr fontId="5"/>
  </si>
  <si>
    <t>-</t>
    <phoneticPr fontId="5"/>
  </si>
  <si>
    <t>-</t>
    <phoneticPr fontId="5"/>
  </si>
  <si>
    <t>-</t>
    <phoneticPr fontId="5"/>
  </si>
  <si>
    <t>31,803,938
/157,927</t>
    <phoneticPr fontId="5"/>
  </si>
  <si>
    <t>会計上認められている少額随契以外は、一般競争入札で実施。
30年度は説明会には複数社参加したが、結果として1者応札となった。今後はより積極的に声かけを行うことで、複数の事業者からの応札を目指す等、一者応札の改善を図る。</t>
    <rPh sb="31" eb="33">
      <t>ネンド</t>
    </rPh>
    <rPh sb="34" eb="37">
      <t>セツメイカイ</t>
    </rPh>
    <rPh sb="39" eb="42">
      <t>フクスウシャ</t>
    </rPh>
    <rPh sb="42" eb="44">
      <t>サンカ</t>
    </rPh>
    <rPh sb="48" eb="50">
      <t>ケッカ</t>
    </rPh>
    <rPh sb="54" eb="55">
      <t>シャ</t>
    </rPh>
    <rPh sb="55" eb="57">
      <t>オウサツ</t>
    </rPh>
    <rPh sb="62" eb="64">
      <t>コンゴ</t>
    </rPh>
    <rPh sb="96" eb="97">
      <t>トウ</t>
    </rPh>
    <rPh sb="98" eb="99">
      <t>イッ</t>
    </rPh>
    <rPh sb="99" eb="100">
      <t>シャ</t>
    </rPh>
    <rPh sb="100" eb="102">
      <t>オウサツ</t>
    </rPh>
    <rPh sb="103" eb="105">
      <t>カイゼン</t>
    </rPh>
    <rPh sb="106" eb="107">
      <t>ハカ</t>
    </rPh>
    <phoneticPr fontId="5"/>
  </si>
  <si>
    <t>A.一般競争契約（最低価格）</t>
    <phoneticPr fontId="5"/>
  </si>
  <si>
    <t>B.随意契約（少額）</t>
    <phoneticPr fontId="5"/>
  </si>
  <si>
    <t>（独）国立印刷局</t>
    <phoneticPr fontId="5"/>
  </si>
  <si>
    <t>官報公告（システム改修業務）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</si>
</sst>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90101</xdr:colOff>
      <xdr:row>740</xdr:row>
      <xdr:rowOff>66560</xdr:rowOff>
    </xdr:from>
    <xdr:to>
      <xdr:col>34</xdr:col>
      <xdr:colOff>55201</xdr:colOff>
      <xdr:row>741</xdr:row>
      <xdr:rowOff>249788</xdr:rowOff>
    </xdr:to>
    <xdr:sp macro="" textlink="">
      <xdr:nvSpPr>
        <xdr:cNvPr id="3" name="正方形/長方形 2"/>
        <xdr:cNvSpPr/>
      </xdr:nvSpPr>
      <xdr:spPr>
        <a:xfrm>
          <a:off x="4414966" y="40174533"/>
          <a:ext cx="2642397" cy="53076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31.8</a:t>
          </a:r>
          <a:r>
            <a:rPr kumimoji="1" lang="ja-JP" altLang="en-US" sz="1100"/>
            <a:t>百万円</a:t>
          </a:r>
        </a:p>
      </xdr:txBody>
    </xdr:sp>
    <xdr:clientData/>
  </xdr:twoCellAnchor>
  <xdr:twoCellAnchor>
    <xdr:from>
      <xdr:col>20</xdr:col>
      <xdr:colOff>136068</xdr:colOff>
      <xdr:row>741</xdr:row>
      <xdr:rowOff>340179</xdr:rowOff>
    </xdr:from>
    <xdr:to>
      <xdr:col>34</xdr:col>
      <xdr:colOff>96424</xdr:colOff>
      <xdr:row>743</xdr:row>
      <xdr:rowOff>43511</xdr:rowOff>
    </xdr:to>
    <xdr:sp macro="" textlink="">
      <xdr:nvSpPr>
        <xdr:cNvPr id="4" name="大かっこ 3"/>
        <xdr:cNvSpPr/>
      </xdr:nvSpPr>
      <xdr:spPr>
        <a:xfrm>
          <a:off x="4136568" y="41373879"/>
          <a:ext cx="2760706" cy="40818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27</xdr:col>
      <xdr:colOff>95249</xdr:colOff>
      <xdr:row>743</xdr:row>
      <xdr:rowOff>0</xdr:rowOff>
    </xdr:from>
    <xdr:to>
      <xdr:col>27</xdr:col>
      <xdr:colOff>108853</xdr:colOff>
      <xdr:row>749</xdr:row>
      <xdr:rowOff>37285</xdr:rowOff>
    </xdr:to>
    <xdr:cxnSp macro="">
      <xdr:nvCxnSpPr>
        <xdr:cNvPr id="5" name="直線コネクタ 4"/>
        <xdr:cNvCxnSpPr/>
      </xdr:nvCxnSpPr>
      <xdr:spPr>
        <a:xfrm flipH="1">
          <a:off x="5495924" y="41738550"/>
          <a:ext cx="13604" cy="2151835"/>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xdr:colOff>
      <xdr:row>749</xdr:row>
      <xdr:rowOff>54428</xdr:rowOff>
    </xdr:from>
    <xdr:to>
      <xdr:col>41</xdr:col>
      <xdr:colOff>10714</xdr:colOff>
      <xdr:row>749</xdr:row>
      <xdr:rowOff>68036</xdr:rowOff>
    </xdr:to>
    <xdr:cxnSp macro="">
      <xdr:nvCxnSpPr>
        <xdr:cNvPr id="6" name="直線コネクタ 5"/>
        <xdr:cNvCxnSpPr/>
      </xdr:nvCxnSpPr>
      <xdr:spPr>
        <a:xfrm flipV="1">
          <a:off x="2813957" y="43907528"/>
          <a:ext cx="5397782" cy="1360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81646</xdr:colOff>
      <xdr:row>752</xdr:row>
      <xdr:rowOff>190490</xdr:rowOff>
    </xdr:from>
    <xdr:to>
      <xdr:col>18</xdr:col>
      <xdr:colOff>176896</xdr:colOff>
      <xdr:row>753</xdr:row>
      <xdr:rowOff>54421</xdr:rowOff>
    </xdr:to>
    <xdr:sp macro="" textlink="">
      <xdr:nvSpPr>
        <xdr:cNvPr id="7" name="テキスト ボックス 6"/>
        <xdr:cNvSpPr txBox="1"/>
      </xdr:nvSpPr>
      <xdr:spPr>
        <a:xfrm>
          <a:off x="1281796" y="45100865"/>
          <a:ext cx="2495550" cy="21635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13</xdr:col>
      <xdr:colOff>204105</xdr:colOff>
      <xdr:row>749</xdr:row>
      <xdr:rowOff>68038</xdr:rowOff>
    </xdr:from>
    <xdr:to>
      <xdr:col>13</xdr:col>
      <xdr:colOff>204105</xdr:colOff>
      <xdr:row>752</xdr:row>
      <xdr:rowOff>116561</xdr:rowOff>
    </xdr:to>
    <xdr:cxnSp macro="">
      <xdr:nvCxnSpPr>
        <xdr:cNvPr id="8" name="直線コネクタ 7"/>
        <xdr:cNvCxnSpPr/>
      </xdr:nvCxnSpPr>
      <xdr:spPr>
        <a:xfrm rot="5400000">
          <a:off x="2251531" y="44474037"/>
          <a:ext cx="1105798"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13609</xdr:colOff>
      <xdr:row>749</xdr:row>
      <xdr:rowOff>68038</xdr:rowOff>
    </xdr:from>
    <xdr:to>
      <xdr:col>41</xdr:col>
      <xdr:colOff>13609</xdr:colOff>
      <xdr:row>752</xdr:row>
      <xdr:rowOff>116561</xdr:rowOff>
    </xdr:to>
    <xdr:cxnSp macro="">
      <xdr:nvCxnSpPr>
        <xdr:cNvPr id="9" name="直線コネクタ 8"/>
        <xdr:cNvCxnSpPr/>
      </xdr:nvCxnSpPr>
      <xdr:spPr>
        <a:xfrm rot="5400000">
          <a:off x="7661735" y="44474037"/>
          <a:ext cx="1105798"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753</xdr:row>
      <xdr:rowOff>190502</xdr:rowOff>
    </xdr:from>
    <xdr:to>
      <xdr:col>21</xdr:col>
      <xdr:colOff>77211</xdr:colOff>
      <xdr:row>755</xdr:row>
      <xdr:rowOff>19744</xdr:rowOff>
    </xdr:to>
    <xdr:sp macro="" textlink="">
      <xdr:nvSpPr>
        <xdr:cNvPr id="10" name="正方形/長方形 9"/>
        <xdr:cNvSpPr/>
      </xdr:nvSpPr>
      <xdr:spPr>
        <a:xfrm>
          <a:off x="1600200" y="45453302"/>
          <a:ext cx="2677536" cy="53409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富士通エフアイピー株式会社</a:t>
          </a:r>
          <a:endParaRPr kumimoji="1" lang="en-US" altLang="ja-JP" sz="1100"/>
        </a:p>
        <a:p>
          <a:pPr algn="ctr"/>
          <a:r>
            <a:rPr kumimoji="1" lang="en-US" altLang="ja-JP" sz="1100"/>
            <a:t>30.2</a:t>
          </a:r>
          <a:r>
            <a:rPr kumimoji="1" lang="ja-JP" altLang="en-US" sz="1100"/>
            <a:t>百万円</a:t>
          </a:r>
        </a:p>
      </xdr:txBody>
    </xdr:sp>
    <xdr:clientData/>
  </xdr:twoCellAnchor>
  <xdr:twoCellAnchor>
    <xdr:from>
      <xdr:col>8</xdr:col>
      <xdr:colOff>163284</xdr:colOff>
      <xdr:row>755</xdr:row>
      <xdr:rowOff>149677</xdr:rowOff>
    </xdr:from>
    <xdr:to>
      <xdr:col>20</xdr:col>
      <xdr:colOff>148559</xdr:colOff>
      <xdr:row>756</xdr:row>
      <xdr:rowOff>153166</xdr:rowOff>
    </xdr:to>
    <xdr:sp macro="" textlink="">
      <xdr:nvSpPr>
        <xdr:cNvPr id="11" name="大かっこ 10"/>
        <xdr:cNvSpPr/>
      </xdr:nvSpPr>
      <xdr:spPr>
        <a:xfrm>
          <a:off x="1763484" y="46117327"/>
          <a:ext cx="2385575" cy="6702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32</xdr:col>
      <xdr:colOff>163290</xdr:colOff>
      <xdr:row>752</xdr:row>
      <xdr:rowOff>204108</xdr:rowOff>
    </xdr:from>
    <xdr:to>
      <xdr:col>43</xdr:col>
      <xdr:colOff>75232</xdr:colOff>
      <xdr:row>753</xdr:row>
      <xdr:rowOff>68730</xdr:rowOff>
    </xdr:to>
    <xdr:sp macro="" textlink="">
      <xdr:nvSpPr>
        <xdr:cNvPr id="12" name="テキスト ボックス 11"/>
        <xdr:cNvSpPr txBox="1"/>
      </xdr:nvSpPr>
      <xdr:spPr>
        <a:xfrm>
          <a:off x="6564090" y="45114483"/>
          <a:ext cx="2112217" cy="21704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34</xdr:col>
      <xdr:colOff>190494</xdr:colOff>
      <xdr:row>753</xdr:row>
      <xdr:rowOff>204109</xdr:rowOff>
    </xdr:from>
    <xdr:to>
      <xdr:col>48</xdr:col>
      <xdr:colOff>192241</xdr:colOff>
      <xdr:row>755</xdr:row>
      <xdr:rowOff>33351</xdr:rowOff>
    </xdr:to>
    <xdr:sp macro="" textlink="">
      <xdr:nvSpPr>
        <xdr:cNvPr id="13" name="正方形/長方形 12"/>
        <xdr:cNvSpPr/>
      </xdr:nvSpPr>
      <xdr:spPr>
        <a:xfrm>
          <a:off x="6991344" y="45466909"/>
          <a:ext cx="2802097" cy="53409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3</a:t>
          </a:r>
          <a:r>
            <a:rPr kumimoji="1" lang="ja-JP" altLang="en-US" sz="1100"/>
            <a:t>社）</a:t>
          </a:r>
          <a:endParaRPr kumimoji="1" lang="en-US" altLang="ja-JP" sz="1100"/>
        </a:p>
        <a:p>
          <a:pPr algn="ctr"/>
          <a:r>
            <a:rPr kumimoji="1" lang="en-US" altLang="ja-JP" sz="1100"/>
            <a:t>1.6</a:t>
          </a:r>
          <a:r>
            <a:rPr kumimoji="1" lang="ja-JP" altLang="en-US" sz="1100"/>
            <a:t>百万円</a:t>
          </a:r>
        </a:p>
      </xdr:txBody>
    </xdr:sp>
    <xdr:clientData/>
  </xdr:twoCellAnchor>
  <xdr:twoCellAnchor>
    <xdr:from>
      <xdr:col>36</xdr:col>
      <xdr:colOff>27208</xdr:colOff>
      <xdr:row>755</xdr:row>
      <xdr:rowOff>149677</xdr:rowOff>
    </xdr:from>
    <xdr:to>
      <xdr:col>48</xdr:col>
      <xdr:colOff>12483</xdr:colOff>
      <xdr:row>756</xdr:row>
      <xdr:rowOff>153166</xdr:rowOff>
    </xdr:to>
    <xdr:sp macro="" textlink="">
      <xdr:nvSpPr>
        <xdr:cNvPr id="14" name="大かっこ 13"/>
        <xdr:cNvSpPr/>
      </xdr:nvSpPr>
      <xdr:spPr>
        <a:xfrm>
          <a:off x="7228108" y="46117327"/>
          <a:ext cx="2385575" cy="6702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917</v>
      </c>
      <c r="AT2" s="945"/>
      <c r="AU2" s="945"/>
      <c r="AV2" s="52" t="str">
        <f>IF(AW2="", "", "-")</f>
        <v/>
      </c>
      <c r="AW2" s="916"/>
      <c r="AX2" s="916"/>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567</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128</v>
      </c>
      <c r="H5" s="845"/>
      <c r="I5" s="845"/>
      <c r="J5" s="845"/>
      <c r="K5" s="845"/>
      <c r="L5" s="845"/>
      <c r="M5" s="846" t="s">
        <v>66</v>
      </c>
      <c r="N5" s="847"/>
      <c r="O5" s="847"/>
      <c r="P5" s="847"/>
      <c r="Q5" s="847"/>
      <c r="R5" s="848"/>
      <c r="S5" s="849" t="s">
        <v>131</v>
      </c>
      <c r="T5" s="845"/>
      <c r="U5" s="845"/>
      <c r="V5" s="845"/>
      <c r="W5" s="845"/>
      <c r="X5" s="850"/>
      <c r="Y5" s="702" t="s">
        <v>3</v>
      </c>
      <c r="Z5" s="543"/>
      <c r="AA5" s="543"/>
      <c r="AB5" s="543"/>
      <c r="AC5" s="543"/>
      <c r="AD5" s="544"/>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649</v>
      </c>
      <c r="H7" s="499"/>
      <c r="I7" s="499"/>
      <c r="J7" s="499"/>
      <c r="K7" s="499"/>
      <c r="L7" s="499"/>
      <c r="M7" s="499"/>
      <c r="N7" s="499"/>
      <c r="O7" s="499"/>
      <c r="P7" s="499"/>
      <c r="Q7" s="499"/>
      <c r="R7" s="499"/>
      <c r="S7" s="499"/>
      <c r="T7" s="499"/>
      <c r="U7" s="499"/>
      <c r="V7" s="499"/>
      <c r="W7" s="499"/>
      <c r="X7" s="500"/>
      <c r="Y7" s="927" t="s">
        <v>513</v>
      </c>
      <c r="Z7" s="443"/>
      <c r="AA7" s="443"/>
      <c r="AB7" s="443"/>
      <c r="AC7" s="443"/>
      <c r="AD7" s="928"/>
      <c r="AE7" s="917" t="s">
        <v>573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377</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1" t="s">
        <v>378</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9" t="s">
        <v>575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5"/>
      <c r="H12" s="766"/>
      <c r="I12" s="766"/>
      <c r="J12" s="766"/>
      <c r="K12" s="766"/>
      <c r="L12" s="766"/>
      <c r="M12" s="766"/>
      <c r="N12" s="766"/>
      <c r="O12" s="766"/>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6"/>
    </row>
    <row r="13" spans="1:50" ht="21" customHeight="1" x14ac:dyDescent="0.15">
      <c r="A13" s="618"/>
      <c r="B13" s="619"/>
      <c r="C13" s="619"/>
      <c r="D13" s="619"/>
      <c r="E13" s="619"/>
      <c r="F13" s="620"/>
      <c r="G13" s="727" t="s">
        <v>6</v>
      </c>
      <c r="H13" s="728"/>
      <c r="I13" s="769" t="s">
        <v>7</v>
      </c>
      <c r="J13" s="770"/>
      <c r="K13" s="770"/>
      <c r="L13" s="770"/>
      <c r="M13" s="770"/>
      <c r="N13" s="770"/>
      <c r="O13" s="771"/>
      <c r="P13" s="661">
        <v>33</v>
      </c>
      <c r="Q13" s="662"/>
      <c r="R13" s="662"/>
      <c r="S13" s="662"/>
      <c r="T13" s="662"/>
      <c r="U13" s="662"/>
      <c r="V13" s="663"/>
      <c r="W13" s="661">
        <v>34</v>
      </c>
      <c r="X13" s="662"/>
      <c r="Y13" s="662"/>
      <c r="Z13" s="662"/>
      <c r="AA13" s="662"/>
      <c r="AB13" s="662"/>
      <c r="AC13" s="663"/>
      <c r="AD13" s="661">
        <v>34</v>
      </c>
      <c r="AE13" s="662"/>
      <c r="AF13" s="662"/>
      <c r="AG13" s="662"/>
      <c r="AH13" s="662"/>
      <c r="AI13" s="662"/>
      <c r="AJ13" s="663"/>
      <c r="AK13" s="661">
        <v>28</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7"/>
      <c r="K14" s="767"/>
      <c r="L14" s="767"/>
      <c r="M14" s="767"/>
      <c r="N14" s="767"/>
      <c r="O14" s="768"/>
      <c r="P14" s="661" t="s">
        <v>576</v>
      </c>
      <c r="Q14" s="662"/>
      <c r="R14" s="662"/>
      <c r="S14" s="662"/>
      <c r="T14" s="662"/>
      <c r="U14" s="662"/>
      <c r="V14" s="663"/>
      <c r="W14" s="661" t="s">
        <v>578</v>
      </c>
      <c r="X14" s="662"/>
      <c r="Y14" s="662"/>
      <c r="Z14" s="662"/>
      <c r="AA14" s="662"/>
      <c r="AB14" s="662"/>
      <c r="AC14" s="663"/>
      <c r="AD14" s="661" t="s">
        <v>573</v>
      </c>
      <c r="AE14" s="662"/>
      <c r="AF14" s="662"/>
      <c r="AG14" s="662"/>
      <c r="AH14" s="662"/>
      <c r="AI14" s="662"/>
      <c r="AJ14" s="663"/>
      <c r="AK14" s="661" t="s">
        <v>573</v>
      </c>
      <c r="AL14" s="662"/>
      <c r="AM14" s="662"/>
      <c r="AN14" s="662"/>
      <c r="AO14" s="662"/>
      <c r="AP14" s="662"/>
      <c r="AQ14" s="663"/>
      <c r="AR14" s="791"/>
      <c r="AS14" s="791"/>
      <c r="AT14" s="791"/>
      <c r="AU14" s="791"/>
      <c r="AV14" s="791"/>
      <c r="AW14" s="791"/>
      <c r="AX14" s="792"/>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t="s">
        <v>573</v>
      </c>
      <c r="AL15" s="662"/>
      <c r="AM15" s="662"/>
      <c r="AN15" s="662"/>
      <c r="AO15" s="662"/>
      <c r="AP15" s="662"/>
      <c r="AQ15" s="663"/>
      <c r="AR15" s="661"/>
      <c r="AS15" s="662"/>
      <c r="AT15" s="662"/>
      <c r="AU15" s="662"/>
      <c r="AV15" s="662"/>
      <c r="AW15" s="662"/>
      <c r="AX15" s="809"/>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579</v>
      </c>
      <c r="X16" s="662"/>
      <c r="Y16" s="662"/>
      <c r="Z16" s="662"/>
      <c r="AA16" s="662"/>
      <c r="AB16" s="662"/>
      <c r="AC16" s="663"/>
      <c r="AD16" s="661" t="s">
        <v>573</v>
      </c>
      <c r="AE16" s="662"/>
      <c r="AF16" s="662"/>
      <c r="AG16" s="662"/>
      <c r="AH16" s="662"/>
      <c r="AI16" s="662"/>
      <c r="AJ16" s="663"/>
      <c r="AK16" s="661" t="s">
        <v>573</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29"/>
      <c r="H17" s="730"/>
      <c r="I17" s="715" t="s">
        <v>50</v>
      </c>
      <c r="J17" s="767"/>
      <c r="K17" s="767"/>
      <c r="L17" s="767"/>
      <c r="M17" s="767"/>
      <c r="N17" s="767"/>
      <c r="O17" s="768"/>
      <c r="P17" s="661" t="s">
        <v>577</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33</v>
      </c>
      <c r="Q18" s="884"/>
      <c r="R18" s="884"/>
      <c r="S18" s="884"/>
      <c r="T18" s="884"/>
      <c r="U18" s="884"/>
      <c r="V18" s="885"/>
      <c r="W18" s="883">
        <f>SUM(W13:AC17)</f>
        <v>34</v>
      </c>
      <c r="X18" s="884"/>
      <c r="Y18" s="884"/>
      <c r="Z18" s="884"/>
      <c r="AA18" s="884"/>
      <c r="AB18" s="884"/>
      <c r="AC18" s="885"/>
      <c r="AD18" s="883">
        <f>SUM(AD13:AJ17)</f>
        <v>34</v>
      </c>
      <c r="AE18" s="884"/>
      <c r="AF18" s="884"/>
      <c r="AG18" s="884"/>
      <c r="AH18" s="884"/>
      <c r="AI18" s="884"/>
      <c r="AJ18" s="885"/>
      <c r="AK18" s="883">
        <f>SUM(AK13:AQ17)</f>
        <v>28</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15</v>
      </c>
      <c r="Q19" s="662"/>
      <c r="R19" s="662"/>
      <c r="S19" s="662"/>
      <c r="T19" s="662"/>
      <c r="U19" s="662"/>
      <c r="V19" s="663"/>
      <c r="W19" s="661">
        <v>23</v>
      </c>
      <c r="X19" s="662"/>
      <c r="Y19" s="662"/>
      <c r="Z19" s="662"/>
      <c r="AA19" s="662"/>
      <c r="AB19" s="662"/>
      <c r="AC19" s="663"/>
      <c r="AD19" s="661">
        <v>32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0.45454545454545453</v>
      </c>
      <c r="Q20" s="318"/>
      <c r="R20" s="318"/>
      <c r="S20" s="318"/>
      <c r="T20" s="318"/>
      <c r="U20" s="318"/>
      <c r="V20" s="318"/>
      <c r="W20" s="318">
        <f t="shared" ref="W20" si="0">IF(W18=0, "-", SUM(W19)/W18)</f>
        <v>0.67647058823529416</v>
      </c>
      <c r="X20" s="318"/>
      <c r="Y20" s="318"/>
      <c r="Z20" s="318"/>
      <c r="AA20" s="318"/>
      <c r="AB20" s="318"/>
      <c r="AC20" s="318"/>
      <c r="AD20" s="318">
        <f t="shared" ref="AD20" si="1">IF(AD18=0, "-", SUM(AD19)/AD18)</f>
        <v>0.94117647058823528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6" t="s">
        <v>477</v>
      </c>
      <c r="H21" s="317"/>
      <c r="I21" s="317"/>
      <c r="J21" s="317"/>
      <c r="K21" s="317"/>
      <c r="L21" s="317"/>
      <c r="M21" s="317"/>
      <c r="N21" s="317"/>
      <c r="O21" s="317"/>
      <c r="P21" s="318">
        <f>IF(P19=0, "-", SUM(P19)/SUM(P13,P14))</f>
        <v>0.45454545454545453</v>
      </c>
      <c r="Q21" s="318"/>
      <c r="R21" s="318"/>
      <c r="S21" s="318"/>
      <c r="T21" s="318"/>
      <c r="U21" s="318"/>
      <c r="V21" s="318"/>
      <c r="W21" s="318">
        <f t="shared" ref="W21" si="2">IF(W19=0, "-", SUM(W19)/SUM(W13,W14))</f>
        <v>0.67647058823529416</v>
      </c>
      <c r="X21" s="318"/>
      <c r="Y21" s="318"/>
      <c r="Z21" s="318"/>
      <c r="AA21" s="318"/>
      <c r="AB21" s="318"/>
      <c r="AC21" s="318"/>
      <c r="AD21" s="318">
        <f t="shared" ref="AD21" si="3">IF(AD19=0, "-", SUM(AD19)/SUM(AD13,AD14))</f>
        <v>0.94117647058823528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9" t="s">
        <v>557</v>
      </c>
      <c r="B22" s="970"/>
      <c r="C22" s="970"/>
      <c r="D22" s="970"/>
      <c r="E22" s="970"/>
      <c r="F22" s="971"/>
      <c r="G22" s="956" t="s">
        <v>456</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455</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580</v>
      </c>
      <c r="H23" s="958"/>
      <c r="I23" s="958"/>
      <c r="J23" s="958"/>
      <c r="K23" s="958"/>
      <c r="L23" s="958"/>
      <c r="M23" s="958"/>
      <c r="N23" s="958"/>
      <c r="O23" s="959"/>
      <c r="P23" s="924">
        <v>28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61">
        <f>AK13</f>
        <v>28</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472</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0" t="s">
        <v>525</v>
      </c>
      <c r="AN30" s="920"/>
      <c r="AO30" s="920"/>
      <c r="AP30" s="863"/>
      <c r="AQ30" s="772" t="s">
        <v>353</v>
      </c>
      <c r="AR30" s="773"/>
      <c r="AS30" s="773"/>
      <c r="AT30" s="774"/>
      <c r="AU30" s="779" t="s">
        <v>253</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t="s">
        <v>573</v>
      </c>
      <c r="AR31" s="200"/>
      <c r="AS31" s="133" t="s">
        <v>354</v>
      </c>
      <c r="AT31" s="134"/>
      <c r="AU31" s="199">
        <v>31</v>
      </c>
      <c r="AV31" s="199"/>
      <c r="AW31" s="399" t="s">
        <v>300</v>
      </c>
      <c r="AX31" s="400"/>
    </row>
    <row r="32" spans="1:50" ht="23.25" customHeight="1" x14ac:dyDescent="0.15">
      <c r="A32" s="404"/>
      <c r="B32" s="402"/>
      <c r="C32" s="402"/>
      <c r="D32" s="402"/>
      <c r="E32" s="402"/>
      <c r="F32" s="403"/>
      <c r="G32" s="567" t="s">
        <v>581</v>
      </c>
      <c r="H32" s="568"/>
      <c r="I32" s="568"/>
      <c r="J32" s="568"/>
      <c r="K32" s="568"/>
      <c r="L32" s="568"/>
      <c r="M32" s="568"/>
      <c r="N32" s="568"/>
      <c r="O32" s="569"/>
      <c r="P32" s="105" t="s">
        <v>582</v>
      </c>
      <c r="Q32" s="105"/>
      <c r="R32" s="105"/>
      <c r="S32" s="105"/>
      <c r="T32" s="105"/>
      <c r="U32" s="105"/>
      <c r="V32" s="105"/>
      <c r="W32" s="105"/>
      <c r="X32" s="106"/>
      <c r="Y32" s="471" t="s">
        <v>12</v>
      </c>
      <c r="Z32" s="531"/>
      <c r="AA32" s="532"/>
      <c r="AB32" s="461" t="s">
        <v>583</v>
      </c>
      <c r="AC32" s="461"/>
      <c r="AD32" s="461"/>
      <c r="AE32" s="218">
        <v>1</v>
      </c>
      <c r="AF32" s="219"/>
      <c r="AG32" s="219"/>
      <c r="AH32" s="219"/>
      <c r="AI32" s="218">
        <v>1</v>
      </c>
      <c r="AJ32" s="219"/>
      <c r="AK32" s="219"/>
      <c r="AL32" s="219"/>
      <c r="AM32" s="218">
        <v>1</v>
      </c>
      <c r="AN32" s="219"/>
      <c r="AO32" s="219"/>
      <c r="AP32" s="219"/>
      <c r="AQ32" s="341" t="s">
        <v>586</v>
      </c>
      <c r="AR32" s="207"/>
      <c r="AS32" s="207"/>
      <c r="AT32" s="342"/>
      <c r="AU32" s="219" t="s">
        <v>584</v>
      </c>
      <c r="AV32" s="219"/>
      <c r="AW32" s="219"/>
      <c r="AX32" s="221"/>
    </row>
    <row r="33" spans="1:50" ht="23.25" customHeight="1" x14ac:dyDescent="0.15">
      <c r="A33" s="405"/>
      <c r="B33" s="406"/>
      <c r="C33" s="406"/>
      <c r="D33" s="406"/>
      <c r="E33" s="406"/>
      <c r="F33" s="407"/>
      <c r="G33" s="570"/>
      <c r="H33" s="571"/>
      <c r="I33" s="571"/>
      <c r="J33" s="571"/>
      <c r="K33" s="571"/>
      <c r="L33" s="571"/>
      <c r="M33" s="571"/>
      <c r="N33" s="571"/>
      <c r="O33" s="572"/>
      <c r="P33" s="108"/>
      <c r="Q33" s="108"/>
      <c r="R33" s="108"/>
      <c r="S33" s="108"/>
      <c r="T33" s="108"/>
      <c r="U33" s="108"/>
      <c r="V33" s="108"/>
      <c r="W33" s="108"/>
      <c r="X33" s="109"/>
      <c r="Y33" s="416" t="s">
        <v>54</v>
      </c>
      <c r="Z33" s="417"/>
      <c r="AA33" s="418"/>
      <c r="AB33" s="523" t="s">
        <v>583</v>
      </c>
      <c r="AC33" s="523"/>
      <c r="AD33" s="523"/>
      <c r="AE33" s="218">
        <v>1</v>
      </c>
      <c r="AF33" s="219"/>
      <c r="AG33" s="219"/>
      <c r="AH33" s="219"/>
      <c r="AI33" s="218">
        <v>1</v>
      </c>
      <c r="AJ33" s="219"/>
      <c r="AK33" s="219"/>
      <c r="AL33" s="219"/>
      <c r="AM33" s="218">
        <v>1</v>
      </c>
      <c r="AN33" s="219"/>
      <c r="AO33" s="219"/>
      <c r="AP33" s="219"/>
      <c r="AQ33" s="341" t="s">
        <v>573</v>
      </c>
      <c r="AR33" s="207"/>
      <c r="AS33" s="207"/>
      <c r="AT33" s="342"/>
      <c r="AU33" s="219">
        <v>1</v>
      </c>
      <c r="AV33" s="219"/>
      <c r="AW33" s="219"/>
      <c r="AX33" s="221"/>
    </row>
    <row r="34" spans="1:50" ht="23.25" customHeight="1" x14ac:dyDescent="0.15">
      <c r="A34" s="404"/>
      <c r="B34" s="402"/>
      <c r="C34" s="402"/>
      <c r="D34" s="402"/>
      <c r="E34" s="402"/>
      <c r="F34" s="403"/>
      <c r="G34" s="573"/>
      <c r="H34" s="574"/>
      <c r="I34" s="574"/>
      <c r="J34" s="574"/>
      <c r="K34" s="574"/>
      <c r="L34" s="574"/>
      <c r="M34" s="574"/>
      <c r="N34" s="574"/>
      <c r="O34" s="575"/>
      <c r="P34" s="111"/>
      <c r="Q34" s="111"/>
      <c r="R34" s="111"/>
      <c r="S34" s="111"/>
      <c r="T34" s="111"/>
      <c r="U34" s="111"/>
      <c r="V34" s="111"/>
      <c r="W34" s="111"/>
      <c r="X34" s="112"/>
      <c r="Y34" s="416" t="s">
        <v>13</v>
      </c>
      <c r="Z34" s="417"/>
      <c r="AA34" s="418"/>
      <c r="AB34" s="559" t="s">
        <v>301</v>
      </c>
      <c r="AC34" s="559"/>
      <c r="AD34" s="559"/>
      <c r="AE34" s="218">
        <v>100</v>
      </c>
      <c r="AF34" s="219"/>
      <c r="AG34" s="219"/>
      <c r="AH34" s="219"/>
      <c r="AI34" s="218">
        <v>100</v>
      </c>
      <c r="AJ34" s="219"/>
      <c r="AK34" s="219"/>
      <c r="AL34" s="219"/>
      <c r="AM34" s="218">
        <v>100</v>
      </c>
      <c r="AN34" s="219"/>
      <c r="AO34" s="219"/>
      <c r="AP34" s="219"/>
      <c r="AQ34" s="341" t="s">
        <v>573</v>
      </c>
      <c r="AR34" s="207"/>
      <c r="AS34" s="207"/>
      <c r="AT34" s="342"/>
      <c r="AU34" s="219" t="s">
        <v>585</v>
      </c>
      <c r="AV34" s="219"/>
      <c r="AW34" s="219"/>
      <c r="AX34" s="221"/>
    </row>
    <row r="35" spans="1:50" ht="23.25" customHeight="1" x14ac:dyDescent="0.15">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472</v>
      </c>
      <c r="B37" s="776"/>
      <c r="C37" s="776"/>
      <c r="D37" s="776"/>
      <c r="E37" s="776"/>
      <c r="F37" s="777"/>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353</v>
      </c>
      <c r="AR37" s="152"/>
      <c r="AS37" s="152"/>
      <c r="AT37" s="153"/>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9" t="s">
        <v>300</v>
      </c>
      <c r="AX38" s="400"/>
    </row>
    <row r="39" spans="1:50" ht="23.25" hidden="1" customHeight="1" x14ac:dyDescent="0.15">
      <c r="A39" s="404"/>
      <c r="B39" s="402"/>
      <c r="C39" s="402"/>
      <c r="D39" s="402"/>
      <c r="E39" s="402"/>
      <c r="F39" s="403"/>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70"/>
      <c r="H40" s="571"/>
      <c r="I40" s="571"/>
      <c r="J40" s="571"/>
      <c r="K40" s="571"/>
      <c r="L40" s="571"/>
      <c r="M40" s="571"/>
      <c r="N40" s="571"/>
      <c r="O40" s="572"/>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3"/>
      <c r="H41" s="574"/>
      <c r="I41" s="574"/>
      <c r="J41" s="574"/>
      <c r="K41" s="574"/>
      <c r="L41" s="574"/>
      <c r="M41" s="574"/>
      <c r="N41" s="574"/>
      <c r="O41" s="575"/>
      <c r="P41" s="111"/>
      <c r="Q41" s="111"/>
      <c r="R41" s="111"/>
      <c r="S41" s="111"/>
      <c r="T41" s="111"/>
      <c r="U41" s="111"/>
      <c r="V41" s="111"/>
      <c r="W41" s="111"/>
      <c r="X41" s="112"/>
      <c r="Y41" s="416" t="s">
        <v>13</v>
      </c>
      <c r="Z41" s="417"/>
      <c r="AA41" s="418"/>
      <c r="AB41" s="559" t="s">
        <v>301</v>
      </c>
      <c r="AC41" s="559"/>
      <c r="AD41" s="55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353</v>
      </c>
      <c r="AR44" s="152"/>
      <c r="AS44" s="152"/>
      <c r="AT44" s="153"/>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70"/>
      <c r="H47" s="571"/>
      <c r="I47" s="571"/>
      <c r="J47" s="571"/>
      <c r="K47" s="571"/>
      <c r="L47" s="571"/>
      <c r="M47" s="571"/>
      <c r="N47" s="571"/>
      <c r="O47" s="572"/>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3"/>
      <c r="H48" s="574"/>
      <c r="I48" s="574"/>
      <c r="J48" s="574"/>
      <c r="K48" s="574"/>
      <c r="L48" s="574"/>
      <c r="M48" s="574"/>
      <c r="N48" s="574"/>
      <c r="O48" s="575"/>
      <c r="P48" s="111"/>
      <c r="Q48" s="111"/>
      <c r="R48" s="111"/>
      <c r="S48" s="111"/>
      <c r="T48" s="111"/>
      <c r="U48" s="111"/>
      <c r="V48" s="111"/>
      <c r="W48" s="111"/>
      <c r="X48" s="112"/>
      <c r="Y48" s="416" t="s">
        <v>13</v>
      </c>
      <c r="Z48" s="417"/>
      <c r="AA48" s="418"/>
      <c r="AB48" s="559" t="s">
        <v>301</v>
      </c>
      <c r="AC48" s="559"/>
      <c r="AD48" s="55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353</v>
      </c>
      <c r="AR51" s="152"/>
      <c r="AS51" s="152"/>
      <c r="AT51" s="153"/>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70"/>
      <c r="H54" s="571"/>
      <c r="I54" s="571"/>
      <c r="J54" s="571"/>
      <c r="K54" s="571"/>
      <c r="L54" s="571"/>
      <c r="M54" s="571"/>
      <c r="N54" s="571"/>
      <c r="O54" s="572"/>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3"/>
      <c r="H55" s="574"/>
      <c r="I55" s="574"/>
      <c r="J55" s="574"/>
      <c r="K55" s="574"/>
      <c r="L55" s="574"/>
      <c r="M55" s="574"/>
      <c r="N55" s="574"/>
      <c r="O55" s="575"/>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353</v>
      </c>
      <c r="AR58" s="152"/>
      <c r="AS58" s="152"/>
      <c r="AT58" s="153"/>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70"/>
      <c r="H61" s="571"/>
      <c r="I61" s="571"/>
      <c r="J61" s="571"/>
      <c r="K61" s="571"/>
      <c r="L61" s="571"/>
      <c r="M61" s="571"/>
      <c r="N61" s="571"/>
      <c r="O61" s="572"/>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3"/>
      <c r="H62" s="574"/>
      <c r="I62" s="574"/>
      <c r="J62" s="574"/>
      <c r="K62" s="574"/>
      <c r="L62" s="574"/>
      <c r="M62" s="574"/>
      <c r="N62" s="574"/>
      <c r="O62" s="575"/>
      <c r="P62" s="111"/>
      <c r="Q62" s="111"/>
      <c r="R62" s="111"/>
      <c r="S62" s="111"/>
      <c r="T62" s="111"/>
      <c r="U62" s="111"/>
      <c r="V62" s="111"/>
      <c r="W62" s="111"/>
      <c r="X62" s="112"/>
      <c r="Y62" s="416" t="s">
        <v>13</v>
      </c>
      <c r="Z62" s="417"/>
      <c r="AA62" s="418"/>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1"/>
      <c r="AR77" s="207"/>
      <c r="AS77" s="207"/>
      <c r="AT77" s="342"/>
      <c r="AU77" s="219"/>
      <c r="AV77" s="219"/>
      <c r="AW77" s="219"/>
      <c r="AX77" s="221"/>
    </row>
    <row r="78" spans="1:50" ht="69.75" hidden="1" customHeight="1" x14ac:dyDescent="0.15">
      <c r="A78" s="336" t="s">
        <v>506</v>
      </c>
      <c r="B78" s="337"/>
      <c r="C78" s="337"/>
      <c r="D78" s="337"/>
      <c r="E78" s="334" t="s">
        <v>450</v>
      </c>
      <c r="F78" s="335"/>
      <c r="G78" s="57" t="s">
        <v>356</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2"/>
    </row>
    <row r="80" spans="1:50" ht="18.75" hidden="1" customHeight="1" x14ac:dyDescent="0.15">
      <c r="A80" s="869"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300</v>
      </c>
      <c r="AX86" s="400"/>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353</v>
      </c>
      <c r="AR90" s="130"/>
      <c r="AS90" s="130"/>
      <c r="AT90" s="131"/>
      <c r="AU90" s="533" t="s">
        <v>253</v>
      </c>
      <c r="AV90" s="533"/>
      <c r="AW90" s="533"/>
      <c r="AX90" s="534"/>
    </row>
    <row r="91" spans="1:60" ht="18.75" hidden="1" customHeight="1" x14ac:dyDescent="0.15">
      <c r="A91" s="870"/>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300</v>
      </c>
      <c r="AX91" s="400"/>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300</v>
      </c>
      <c r="AX96" s="400"/>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634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151260653</v>
      </c>
      <c r="AF101" s="219"/>
      <c r="AG101" s="219"/>
      <c r="AH101" s="220"/>
      <c r="AI101" s="218">
        <v>156941228</v>
      </c>
      <c r="AJ101" s="219"/>
      <c r="AK101" s="219"/>
      <c r="AL101" s="220"/>
      <c r="AM101" s="324">
        <v>157927063</v>
      </c>
      <c r="AN101" s="324"/>
      <c r="AO101" s="324"/>
      <c r="AP101" s="324"/>
      <c r="AQ101" s="218" t="s">
        <v>564</v>
      </c>
      <c r="AR101" s="219"/>
      <c r="AS101" s="219"/>
      <c r="AT101" s="220"/>
      <c r="AU101" s="218" t="s">
        <v>564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324">
        <v>150000000</v>
      </c>
      <c r="AF102" s="324"/>
      <c r="AG102" s="324"/>
      <c r="AH102" s="324"/>
      <c r="AI102" s="324">
        <v>152000000</v>
      </c>
      <c r="AJ102" s="324"/>
      <c r="AK102" s="324"/>
      <c r="AL102" s="324"/>
      <c r="AM102" s="324">
        <v>152000000</v>
      </c>
      <c r="AN102" s="324"/>
      <c r="AO102" s="324"/>
      <c r="AP102" s="324"/>
      <c r="AQ102" s="324">
        <v>155000000</v>
      </c>
      <c r="AR102" s="324"/>
      <c r="AS102" s="324"/>
      <c r="AT102" s="324"/>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5"/>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5"/>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5"/>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5"/>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533</v>
      </c>
      <c r="AF115" s="417"/>
      <c r="AG115" s="417"/>
      <c r="AH115" s="418"/>
      <c r="AI115" s="416" t="s">
        <v>530</v>
      </c>
      <c r="AJ115" s="417"/>
      <c r="AK115" s="417"/>
      <c r="AL115" s="418"/>
      <c r="AM115" s="416" t="s">
        <v>525</v>
      </c>
      <c r="AN115" s="417"/>
      <c r="AO115" s="417"/>
      <c r="AP115" s="418"/>
      <c r="AQ115" s="595" t="s">
        <v>520</v>
      </c>
      <c r="AR115" s="596"/>
      <c r="AS115" s="596"/>
      <c r="AT115" s="596"/>
      <c r="AU115" s="596"/>
      <c r="AV115" s="596"/>
      <c r="AW115" s="596"/>
      <c r="AX115" s="597"/>
    </row>
    <row r="116" spans="1:50" ht="23.25" customHeight="1" x14ac:dyDescent="0.15">
      <c r="A116" s="439"/>
      <c r="B116" s="440"/>
      <c r="C116" s="440"/>
      <c r="D116" s="440"/>
      <c r="E116" s="440"/>
      <c r="F116" s="441"/>
      <c r="G116" s="394" t="s">
        <v>648</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545" t="s">
        <v>590</v>
      </c>
      <c r="AC116" s="546"/>
      <c r="AD116" s="547"/>
      <c r="AE116" s="324">
        <v>96.6</v>
      </c>
      <c r="AF116" s="324"/>
      <c r="AG116" s="324"/>
      <c r="AH116" s="324"/>
      <c r="AI116" s="324">
        <v>145</v>
      </c>
      <c r="AJ116" s="324"/>
      <c r="AK116" s="324"/>
      <c r="AL116" s="324"/>
      <c r="AM116" s="324">
        <v>201.4</v>
      </c>
      <c r="AN116" s="324"/>
      <c r="AO116" s="324"/>
      <c r="AP116" s="324"/>
      <c r="AQ116" s="218">
        <v>179.87</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591</v>
      </c>
      <c r="AC117" s="473"/>
      <c r="AD117" s="474"/>
      <c r="AE117" s="594" t="s">
        <v>588</v>
      </c>
      <c r="AF117" s="554"/>
      <c r="AG117" s="554"/>
      <c r="AH117" s="554"/>
      <c r="AI117" s="594" t="s">
        <v>589</v>
      </c>
      <c r="AJ117" s="554"/>
      <c r="AK117" s="554"/>
      <c r="AL117" s="554"/>
      <c r="AM117" s="594" t="s">
        <v>658</v>
      </c>
      <c r="AN117" s="554"/>
      <c r="AO117" s="554"/>
      <c r="AP117" s="554"/>
      <c r="AQ117" s="594" t="s">
        <v>647</v>
      </c>
      <c r="AR117" s="554"/>
      <c r="AS117" s="554"/>
      <c r="AT117" s="554"/>
      <c r="AU117" s="554"/>
      <c r="AV117" s="554"/>
      <c r="AW117" s="554"/>
      <c r="AX117" s="555"/>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533</v>
      </c>
      <c r="AF118" s="417"/>
      <c r="AG118" s="417"/>
      <c r="AH118" s="418"/>
      <c r="AI118" s="416" t="s">
        <v>530</v>
      </c>
      <c r="AJ118" s="417"/>
      <c r="AK118" s="417"/>
      <c r="AL118" s="418"/>
      <c r="AM118" s="416" t="s">
        <v>525</v>
      </c>
      <c r="AN118" s="417"/>
      <c r="AO118" s="417"/>
      <c r="AP118" s="418"/>
      <c r="AQ118" s="595" t="s">
        <v>520</v>
      </c>
      <c r="AR118" s="596"/>
      <c r="AS118" s="596"/>
      <c r="AT118" s="596"/>
      <c r="AU118" s="596"/>
      <c r="AV118" s="596"/>
      <c r="AW118" s="596"/>
      <c r="AX118" s="597"/>
    </row>
    <row r="119" spans="1:50" ht="23.25" hidden="1" customHeight="1" x14ac:dyDescent="0.15">
      <c r="A119" s="439"/>
      <c r="B119" s="440"/>
      <c r="C119" s="440"/>
      <c r="D119" s="440"/>
      <c r="E119" s="440"/>
      <c r="F119" s="441"/>
      <c r="G119" s="394" t="s">
        <v>482</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3"/>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533</v>
      </c>
      <c r="AF121" s="417"/>
      <c r="AG121" s="417"/>
      <c r="AH121" s="418"/>
      <c r="AI121" s="416" t="s">
        <v>530</v>
      </c>
      <c r="AJ121" s="417"/>
      <c r="AK121" s="417"/>
      <c r="AL121" s="418"/>
      <c r="AM121" s="416" t="s">
        <v>525</v>
      </c>
      <c r="AN121" s="417"/>
      <c r="AO121" s="417"/>
      <c r="AP121" s="418"/>
      <c r="AQ121" s="595" t="s">
        <v>520</v>
      </c>
      <c r="AR121" s="596"/>
      <c r="AS121" s="596"/>
      <c r="AT121" s="596"/>
      <c r="AU121" s="596"/>
      <c r="AV121" s="596"/>
      <c r="AW121" s="596"/>
      <c r="AX121" s="597"/>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3"/>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534</v>
      </c>
      <c r="AF124" s="417"/>
      <c r="AG124" s="417"/>
      <c r="AH124" s="418"/>
      <c r="AI124" s="416" t="s">
        <v>530</v>
      </c>
      <c r="AJ124" s="417"/>
      <c r="AK124" s="417"/>
      <c r="AL124" s="418"/>
      <c r="AM124" s="416" t="s">
        <v>525</v>
      </c>
      <c r="AN124" s="417"/>
      <c r="AO124" s="417"/>
      <c r="AP124" s="418"/>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4"/>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3"/>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5"/>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6" t="s">
        <v>533</v>
      </c>
      <c r="AF127" s="417"/>
      <c r="AG127" s="417"/>
      <c r="AH127" s="418"/>
      <c r="AI127" s="416" t="s">
        <v>530</v>
      </c>
      <c r="AJ127" s="417"/>
      <c r="AK127" s="417"/>
      <c r="AL127" s="418"/>
      <c r="AM127" s="416" t="s">
        <v>525</v>
      </c>
      <c r="AN127" s="417"/>
      <c r="AO127" s="417"/>
      <c r="AP127" s="418"/>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3"/>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357</v>
      </c>
      <c r="D130" s="185"/>
      <c r="E130" s="169" t="s">
        <v>386</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354</v>
      </c>
      <c r="AT133" s="134"/>
      <c r="AU133" s="200" t="s">
        <v>598</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595</v>
      </c>
      <c r="AC134" s="205"/>
      <c r="AD134" s="205"/>
      <c r="AE134" s="206" t="s">
        <v>595</v>
      </c>
      <c r="AF134" s="207"/>
      <c r="AG134" s="207"/>
      <c r="AH134" s="207"/>
      <c r="AI134" s="206" t="s">
        <v>595</v>
      </c>
      <c r="AJ134" s="207"/>
      <c r="AK134" s="207"/>
      <c r="AL134" s="207"/>
      <c r="AM134" s="206" t="s">
        <v>595</v>
      </c>
      <c r="AN134" s="207"/>
      <c r="AO134" s="207"/>
      <c r="AP134" s="207"/>
      <c r="AQ134" s="206" t="s">
        <v>595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595</v>
      </c>
      <c r="AF135" s="207"/>
      <c r="AG135" s="207"/>
      <c r="AH135" s="207"/>
      <c r="AI135" s="206" t="s">
        <v>594</v>
      </c>
      <c r="AJ135" s="207"/>
      <c r="AK135" s="207"/>
      <c r="AL135" s="207"/>
      <c r="AM135" s="206" t="s">
        <v>594</v>
      </c>
      <c r="AN135" s="207"/>
      <c r="AO135" s="207"/>
      <c r="AP135" s="207"/>
      <c r="AQ135" s="206" t="s">
        <v>595</v>
      </c>
      <c r="AR135" s="207"/>
      <c r="AS135" s="207"/>
      <c r="AT135" s="207"/>
      <c r="AU135" s="206" t="s">
        <v>595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653</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3"/>
      <c r="G430" s="904" t="s">
        <v>373</v>
      </c>
      <c r="H430" s="123"/>
      <c r="I430" s="123"/>
      <c r="J430" s="905" t="s">
        <v>596</v>
      </c>
      <c r="K430" s="906"/>
      <c r="L430" s="906"/>
      <c r="M430" s="906"/>
      <c r="N430" s="906"/>
      <c r="O430" s="906"/>
      <c r="P430" s="906"/>
      <c r="Q430" s="906"/>
      <c r="R430" s="906"/>
      <c r="S430" s="906"/>
      <c r="T430" s="907"/>
      <c r="U430" s="591" t="s">
        <v>600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526</v>
      </c>
      <c r="AJ431" s="217"/>
      <c r="AK431" s="217"/>
      <c r="AL431" s="159"/>
      <c r="AM431" s="217" t="s">
        <v>521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354</v>
      </c>
      <c r="AH432" s="134"/>
      <c r="AI432" s="156"/>
      <c r="AJ432" s="156"/>
      <c r="AK432" s="156"/>
      <c r="AL432" s="154"/>
      <c r="AM432" s="156"/>
      <c r="AN432" s="156"/>
      <c r="AO432" s="156"/>
      <c r="AP432" s="154"/>
      <c r="AQ432" s="593" t="s">
        <v>601</v>
      </c>
      <c r="AR432" s="200"/>
      <c r="AS432" s="133" t="s">
        <v>354</v>
      </c>
      <c r="AT432" s="134"/>
      <c r="AU432" s="200" t="s">
        <v>606</v>
      </c>
      <c r="AV432" s="200"/>
      <c r="AW432" s="133" t="s">
        <v>300</v>
      </c>
      <c r="AX432" s="195"/>
    </row>
    <row r="433" spans="1:50" ht="23.25" customHeight="1" x14ac:dyDescent="0.15">
      <c r="A433" s="189"/>
      <c r="B433" s="186"/>
      <c r="C433" s="180"/>
      <c r="D433" s="186"/>
      <c r="E433" s="343"/>
      <c r="F433" s="344"/>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1" t="s">
        <v>600</v>
      </c>
      <c r="AF433" s="207"/>
      <c r="AG433" s="207"/>
      <c r="AH433" s="207"/>
      <c r="AI433" s="341" t="s">
        <v>603</v>
      </c>
      <c r="AJ433" s="207"/>
      <c r="AK433" s="207"/>
      <c r="AL433" s="207"/>
      <c r="AM433" s="341" t="s">
        <v>604</v>
      </c>
      <c r="AN433" s="207"/>
      <c r="AO433" s="207"/>
      <c r="AP433" s="342"/>
      <c r="AQ433" s="341" t="s">
        <v>600</v>
      </c>
      <c r="AR433" s="207"/>
      <c r="AS433" s="207"/>
      <c r="AT433" s="342"/>
      <c r="AU433" s="207" t="s">
        <v>600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1" t="s">
        <v>597</v>
      </c>
      <c r="AF434" s="207"/>
      <c r="AG434" s="207"/>
      <c r="AH434" s="342"/>
      <c r="AI434" s="341" t="s">
        <v>601</v>
      </c>
      <c r="AJ434" s="207"/>
      <c r="AK434" s="207"/>
      <c r="AL434" s="207"/>
      <c r="AM434" s="341" t="s">
        <v>600</v>
      </c>
      <c r="AN434" s="207"/>
      <c r="AO434" s="207"/>
      <c r="AP434" s="342"/>
      <c r="AQ434" s="341" t="s">
        <v>605</v>
      </c>
      <c r="AR434" s="207"/>
      <c r="AS434" s="207"/>
      <c r="AT434" s="342"/>
      <c r="AU434" s="207" t="s">
        <v>600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t="s">
        <v>600</v>
      </c>
      <c r="AF435" s="207"/>
      <c r="AG435" s="207"/>
      <c r="AH435" s="342"/>
      <c r="AI435" s="341" t="s">
        <v>604</v>
      </c>
      <c r="AJ435" s="207"/>
      <c r="AK435" s="207"/>
      <c r="AL435" s="207"/>
      <c r="AM435" s="341" t="s">
        <v>597</v>
      </c>
      <c r="AN435" s="207"/>
      <c r="AO435" s="207"/>
      <c r="AP435" s="342"/>
      <c r="AQ435" s="341" t="s">
        <v>600</v>
      </c>
      <c r="AR435" s="207"/>
      <c r="AS435" s="207"/>
      <c r="AT435" s="342"/>
      <c r="AU435" s="207" t="s">
        <v>605</v>
      </c>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525</v>
      </c>
      <c r="AJ436" s="217"/>
      <c r="AK436" s="217"/>
      <c r="AL436" s="159"/>
      <c r="AM436" s="217" t="s">
        <v>521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525</v>
      </c>
      <c r="AJ441" s="217"/>
      <c r="AK441" s="217"/>
      <c r="AL441" s="159"/>
      <c r="AM441" s="217" t="s">
        <v>517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525</v>
      </c>
      <c r="AJ446" s="217"/>
      <c r="AK446" s="217"/>
      <c r="AL446" s="159"/>
      <c r="AM446" s="217" t="s">
        <v>522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525</v>
      </c>
      <c r="AJ451" s="217"/>
      <c r="AK451" s="217"/>
      <c r="AL451" s="159"/>
      <c r="AM451" s="217" t="s">
        <v>521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525</v>
      </c>
      <c r="AJ456" s="217"/>
      <c r="AK456" s="217"/>
      <c r="AL456" s="159"/>
      <c r="AM456" s="217" t="s">
        <v>521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354</v>
      </c>
      <c r="AH457" s="134"/>
      <c r="AI457" s="156"/>
      <c r="AJ457" s="156"/>
      <c r="AK457" s="156"/>
      <c r="AL457" s="154"/>
      <c r="AM457" s="156"/>
      <c r="AN457" s="156"/>
      <c r="AO457" s="156"/>
      <c r="AP457" s="154"/>
      <c r="AQ457" s="593" t="s">
        <v>601</v>
      </c>
      <c r="AR457" s="200"/>
      <c r="AS457" s="133" t="s">
        <v>354</v>
      </c>
      <c r="AT457" s="134"/>
      <c r="AU457" s="200" t="s">
        <v>604</v>
      </c>
      <c r="AV457" s="200"/>
      <c r="AW457" s="133" t="s">
        <v>300</v>
      </c>
      <c r="AX457" s="195"/>
    </row>
    <row r="458" spans="1:50" ht="23.25" customHeight="1" x14ac:dyDescent="0.15">
      <c r="A458" s="189"/>
      <c r="B458" s="186"/>
      <c r="C458" s="180"/>
      <c r="D458" s="186"/>
      <c r="E458" s="343"/>
      <c r="F458" s="344"/>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1" t="s">
        <v>604</v>
      </c>
      <c r="AF458" s="207"/>
      <c r="AG458" s="207"/>
      <c r="AH458" s="207"/>
      <c r="AI458" s="341" t="s">
        <v>597</v>
      </c>
      <c r="AJ458" s="207"/>
      <c r="AK458" s="207"/>
      <c r="AL458" s="207"/>
      <c r="AM458" s="341" t="s">
        <v>604</v>
      </c>
      <c r="AN458" s="207"/>
      <c r="AO458" s="207"/>
      <c r="AP458" s="342"/>
      <c r="AQ458" s="341" t="s">
        <v>601</v>
      </c>
      <c r="AR458" s="207"/>
      <c r="AS458" s="207"/>
      <c r="AT458" s="342"/>
      <c r="AU458" s="207" t="s">
        <v>604</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1" t="s">
        <v>600</v>
      </c>
      <c r="AF459" s="207"/>
      <c r="AG459" s="207"/>
      <c r="AH459" s="342"/>
      <c r="AI459" s="341" t="s">
        <v>600</v>
      </c>
      <c r="AJ459" s="207"/>
      <c r="AK459" s="207"/>
      <c r="AL459" s="207"/>
      <c r="AM459" s="341" t="s">
        <v>597</v>
      </c>
      <c r="AN459" s="207"/>
      <c r="AO459" s="207"/>
      <c r="AP459" s="342"/>
      <c r="AQ459" s="341" t="s">
        <v>601</v>
      </c>
      <c r="AR459" s="207"/>
      <c r="AS459" s="207"/>
      <c r="AT459" s="342"/>
      <c r="AU459" s="207" t="s">
        <v>601</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t="s">
        <v>600</v>
      </c>
      <c r="AF460" s="207"/>
      <c r="AG460" s="207"/>
      <c r="AH460" s="342"/>
      <c r="AI460" s="341" t="s">
        <v>600</v>
      </c>
      <c r="AJ460" s="207"/>
      <c r="AK460" s="207"/>
      <c r="AL460" s="207"/>
      <c r="AM460" s="341" t="s">
        <v>600</v>
      </c>
      <c r="AN460" s="207"/>
      <c r="AO460" s="207"/>
      <c r="AP460" s="342"/>
      <c r="AQ460" s="341" t="s">
        <v>600</v>
      </c>
      <c r="AR460" s="207"/>
      <c r="AS460" s="207"/>
      <c r="AT460" s="342"/>
      <c r="AU460" s="207" t="s">
        <v>600</v>
      </c>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525</v>
      </c>
      <c r="AJ461" s="217"/>
      <c r="AK461" s="217"/>
      <c r="AL461" s="159"/>
      <c r="AM461" s="217" t="s">
        <v>523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525</v>
      </c>
      <c r="AJ466" s="217"/>
      <c r="AK466" s="217"/>
      <c r="AL466" s="159"/>
      <c r="AM466" s="217" t="s">
        <v>521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525</v>
      </c>
      <c r="AJ471" s="217"/>
      <c r="AK471" s="217"/>
      <c r="AL471" s="159"/>
      <c r="AM471" s="217" t="s">
        <v>517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525</v>
      </c>
      <c r="AJ476" s="217"/>
      <c r="AK476" s="217"/>
      <c r="AL476" s="159"/>
      <c r="AM476" s="217" t="s">
        <v>521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373</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526</v>
      </c>
      <c r="AJ485" s="217"/>
      <c r="AK485" s="217"/>
      <c r="AL485" s="159"/>
      <c r="AM485" s="217" t="s">
        <v>523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525</v>
      </c>
      <c r="AJ490" s="217"/>
      <c r="AK490" s="217"/>
      <c r="AL490" s="159"/>
      <c r="AM490" s="217" t="s">
        <v>523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525</v>
      </c>
      <c r="AJ495" s="217"/>
      <c r="AK495" s="217"/>
      <c r="AL495" s="159"/>
      <c r="AM495" s="217" t="s">
        <v>521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525</v>
      </c>
      <c r="AJ500" s="217"/>
      <c r="AK500" s="217"/>
      <c r="AL500" s="159"/>
      <c r="AM500" s="217" t="s">
        <v>522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525</v>
      </c>
      <c r="AJ505" s="217"/>
      <c r="AK505" s="217"/>
      <c r="AL505" s="159"/>
      <c r="AM505" s="217" t="s">
        <v>523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525</v>
      </c>
      <c r="AJ510" s="217"/>
      <c r="AK510" s="217"/>
      <c r="AL510" s="159"/>
      <c r="AM510" s="217" t="s">
        <v>521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526</v>
      </c>
      <c r="AJ515" s="217"/>
      <c r="AK515" s="217"/>
      <c r="AL515" s="159"/>
      <c r="AM515" s="217" t="s">
        <v>521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526</v>
      </c>
      <c r="AJ520" s="217"/>
      <c r="AK520" s="217"/>
      <c r="AL520" s="159"/>
      <c r="AM520" s="217" t="s">
        <v>521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525</v>
      </c>
      <c r="AJ525" s="217"/>
      <c r="AK525" s="217"/>
      <c r="AL525" s="159"/>
      <c r="AM525" s="217" t="s">
        <v>517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525</v>
      </c>
      <c r="AJ530" s="217"/>
      <c r="AK530" s="217"/>
      <c r="AL530" s="159"/>
      <c r="AM530" s="217" t="s">
        <v>521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373</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526</v>
      </c>
      <c r="AJ539" s="217"/>
      <c r="AK539" s="217"/>
      <c r="AL539" s="159"/>
      <c r="AM539" s="217" t="s">
        <v>521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525</v>
      </c>
      <c r="AJ544" s="217"/>
      <c r="AK544" s="217"/>
      <c r="AL544" s="159"/>
      <c r="AM544" s="217" t="s">
        <v>523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525</v>
      </c>
      <c r="AJ549" s="217"/>
      <c r="AK549" s="217"/>
      <c r="AL549" s="159"/>
      <c r="AM549" s="217" t="s">
        <v>517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525</v>
      </c>
      <c r="AJ554" s="217"/>
      <c r="AK554" s="217"/>
      <c r="AL554" s="159"/>
      <c r="AM554" s="217" t="s">
        <v>517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525</v>
      </c>
      <c r="AJ559" s="217"/>
      <c r="AK559" s="217"/>
      <c r="AL559" s="159"/>
      <c r="AM559" s="217" t="s">
        <v>521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525</v>
      </c>
      <c r="AJ564" s="217"/>
      <c r="AK564" s="217"/>
      <c r="AL564" s="159"/>
      <c r="AM564" s="217" t="s">
        <v>517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526</v>
      </c>
      <c r="AJ569" s="217"/>
      <c r="AK569" s="217"/>
      <c r="AL569" s="159"/>
      <c r="AM569" s="217" t="s">
        <v>517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525</v>
      </c>
      <c r="AJ574" s="217"/>
      <c r="AK574" s="217"/>
      <c r="AL574" s="159"/>
      <c r="AM574" s="217" t="s">
        <v>517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525</v>
      </c>
      <c r="AJ579" s="217"/>
      <c r="AK579" s="217"/>
      <c r="AL579" s="159"/>
      <c r="AM579" s="217" t="s">
        <v>517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525</v>
      </c>
      <c r="AJ584" s="217"/>
      <c r="AK584" s="217"/>
      <c r="AL584" s="159"/>
      <c r="AM584" s="217" t="s">
        <v>521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373</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525</v>
      </c>
      <c r="AJ593" s="217"/>
      <c r="AK593" s="217"/>
      <c r="AL593" s="159"/>
      <c r="AM593" s="217" t="s">
        <v>517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526</v>
      </c>
      <c r="AJ598" s="217"/>
      <c r="AK598" s="217"/>
      <c r="AL598" s="159"/>
      <c r="AM598" s="217" t="s">
        <v>522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525</v>
      </c>
      <c r="AJ603" s="217"/>
      <c r="AK603" s="217"/>
      <c r="AL603" s="159"/>
      <c r="AM603" s="217" t="s">
        <v>517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525</v>
      </c>
      <c r="AJ608" s="217"/>
      <c r="AK608" s="217"/>
      <c r="AL608" s="159"/>
      <c r="AM608" s="217" t="s">
        <v>517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525</v>
      </c>
      <c r="AJ613" s="217"/>
      <c r="AK613" s="217"/>
      <c r="AL613" s="159"/>
      <c r="AM613" s="217" t="s">
        <v>521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525</v>
      </c>
      <c r="AJ618" s="217"/>
      <c r="AK618" s="217"/>
      <c r="AL618" s="159"/>
      <c r="AM618" s="217" t="s">
        <v>521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525</v>
      </c>
      <c r="AJ623" s="217"/>
      <c r="AK623" s="217"/>
      <c r="AL623" s="159"/>
      <c r="AM623" s="217" t="s">
        <v>522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525</v>
      </c>
      <c r="AJ628" s="217"/>
      <c r="AK628" s="217"/>
      <c r="AL628" s="159"/>
      <c r="AM628" s="217" t="s">
        <v>521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525</v>
      </c>
      <c r="AJ633" s="217"/>
      <c r="AK633" s="217"/>
      <c r="AL633" s="159"/>
      <c r="AM633" s="217" t="s">
        <v>517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525</v>
      </c>
      <c r="AJ638" s="217"/>
      <c r="AK638" s="217"/>
      <c r="AL638" s="159"/>
      <c r="AM638" s="217" t="s">
        <v>521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373</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526</v>
      </c>
      <c r="AJ647" s="217"/>
      <c r="AK647" s="217"/>
      <c r="AL647" s="159"/>
      <c r="AM647" s="217" t="s">
        <v>517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525</v>
      </c>
      <c r="AJ652" s="217"/>
      <c r="AK652" s="217"/>
      <c r="AL652" s="159"/>
      <c r="AM652" s="217" t="s">
        <v>517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525</v>
      </c>
      <c r="AJ657" s="217"/>
      <c r="AK657" s="217"/>
      <c r="AL657" s="159"/>
      <c r="AM657" s="217" t="s">
        <v>521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525</v>
      </c>
      <c r="AJ662" s="217"/>
      <c r="AK662" s="217"/>
      <c r="AL662" s="159"/>
      <c r="AM662" s="217" t="s">
        <v>517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525</v>
      </c>
      <c r="AJ667" s="217"/>
      <c r="AK667" s="217"/>
      <c r="AL667" s="159"/>
      <c r="AM667" s="217" t="s">
        <v>517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526</v>
      </c>
      <c r="AJ672" s="217"/>
      <c r="AK672" s="217"/>
      <c r="AL672" s="159"/>
      <c r="AM672" s="217" t="s">
        <v>517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525</v>
      </c>
      <c r="AJ677" s="217"/>
      <c r="AK677" s="217"/>
      <c r="AL677" s="159"/>
      <c r="AM677" s="217" t="s">
        <v>523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526</v>
      </c>
      <c r="AJ682" s="217"/>
      <c r="AK682" s="217"/>
      <c r="AL682" s="159"/>
      <c r="AM682" s="217" t="s">
        <v>521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525</v>
      </c>
      <c r="AJ687" s="217"/>
      <c r="AK687" s="217"/>
      <c r="AL687" s="159"/>
      <c r="AM687" s="217" t="s">
        <v>517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525</v>
      </c>
      <c r="AJ692" s="217"/>
      <c r="AK692" s="217"/>
      <c r="AL692" s="159"/>
      <c r="AM692" s="217" t="s">
        <v>522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7"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572</v>
      </c>
      <c r="AE702" s="347"/>
      <c r="AF702" s="347"/>
      <c r="AG702" s="386" t="s">
        <v>607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572</v>
      </c>
      <c r="AE703" s="330"/>
      <c r="AF703" s="330"/>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58" t="s">
        <v>572</v>
      </c>
      <c r="AE704" s="837"/>
      <c r="AF704" s="837"/>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1" t="s">
        <v>41</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18" t="s">
        <v>572</v>
      </c>
      <c r="AE705" s="719"/>
      <c r="AF705" s="719"/>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7"/>
      <c r="D706" s="798"/>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650</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9"/>
      <c r="D707" s="800"/>
      <c r="E707" s="737" t="s">
        <v>437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635</v>
      </c>
      <c r="AE708" s="609"/>
      <c r="AF708" s="609"/>
      <c r="AG708" s="746" t="s">
        <v>636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758" t="s">
        <v>635</v>
      </c>
      <c r="AE710" s="330"/>
      <c r="AF710" s="667"/>
      <c r="AG710" s="101" t="s">
        <v>636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572</v>
      </c>
      <c r="AE711" s="330"/>
      <c r="AF711" s="330"/>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46"/>
      <c r="B712" s="648"/>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58" t="s">
        <v>635</v>
      </c>
      <c r="AE712" s="330"/>
      <c r="AF712" s="667"/>
      <c r="AG712" s="101" t="s">
        <v>636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635</v>
      </c>
      <c r="AE713" s="330"/>
      <c r="AF713" s="667"/>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572</v>
      </c>
      <c r="AE714" s="811"/>
      <c r="AF714" s="812"/>
      <c r="AG714" s="740" t="s">
        <v>639</v>
      </c>
      <c r="AH714" s="741"/>
      <c r="AI714" s="741"/>
      <c r="AJ714" s="741"/>
      <c r="AK714" s="741"/>
      <c r="AL714" s="741"/>
      <c r="AM714" s="741"/>
      <c r="AN714" s="741"/>
      <c r="AO714" s="741"/>
      <c r="AP714" s="741"/>
      <c r="AQ714" s="741"/>
      <c r="AR714" s="741"/>
      <c r="AS714" s="741"/>
      <c r="AT714" s="741"/>
      <c r="AU714" s="741"/>
      <c r="AV714" s="741"/>
      <c r="AW714" s="741"/>
      <c r="AX714" s="742"/>
    </row>
    <row r="715" spans="1:50" ht="60.75" customHeight="1" x14ac:dyDescent="0.15">
      <c r="A715" s="644"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572</v>
      </c>
      <c r="AE715" s="609"/>
      <c r="AF715" s="660"/>
      <c r="AG715" s="746" t="s">
        <v>640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635</v>
      </c>
      <c r="AE716" s="631"/>
      <c r="AF716" s="631"/>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7" t="s">
        <v>643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635</v>
      </c>
      <c r="AE719" s="609"/>
      <c r="AF719" s="609"/>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t="s">
        <v>652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5"/>
      <c r="C726" s="815" t="s">
        <v>53</v>
      </c>
      <c r="D726" s="842"/>
      <c r="E726" s="842"/>
      <c r="F726" s="843"/>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2" t="s">
        <v>57</v>
      </c>
      <c r="D727" s="753"/>
      <c r="E727" s="753"/>
      <c r="F727" s="754"/>
      <c r="G727" s="578" t="s">
        <v>651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2"/>
      <c r="B731" s="803"/>
      <c r="C731" s="803"/>
      <c r="D731" s="803"/>
      <c r="E731" s="804"/>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9.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547</v>
      </c>
      <c r="B737" s="210"/>
      <c r="C737" s="210"/>
      <c r="D737" s="211"/>
      <c r="E737" s="995" t="s">
        <v>611</v>
      </c>
      <c r="F737" s="995"/>
      <c r="G737" s="995"/>
      <c r="H737" s="995"/>
      <c r="I737" s="995"/>
      <c r="J737" s="995"/>
      <c r="K737" s="995"/>
      <c r="L737" s="995"/>
      <c r="M737" s="995"/>
      <c r="N737" s="366" t="s">
        <v>540</v>
      </c>
      <c r="O737" s="366"/>
      <c r="P737" s="366"/>
      <c r="Q737" s="366"/>
      <c r="R737" s="995" t="s">
        <v>612</v>
      </c>
      <c r="S737" s="995"/>
      <c r="T737" s="995"/>
      <c r="U737" s="995"/>
      <c r="V737" s="995"/>
      <c r="W737" s="995"/>
      <c r="X737" s="995"/>
      <c r="Y737" s="995"/>
      <c r="Z737" s="995"/>
      <c r="AA737" s="366" t="s">
        <v>539</v>
      </c>
      <c r="AB737" s="366"/>
      <c r="AC737" s="366"/>
      <c r="AD737" s="366"/>
      <c r="AE737" s="995" t="s">
        <v>613</v>
      </c>
      <c r="AF737" s="995"/>
      <c r="AG737" s="995"/>
      <c r="AH737" s="995"/>
      <c r="AI737" s="995"/>
      <c r="AJ737" s="995"/>
      <c r="AK737" s="995"/>
      <c r="AL737" s="995"/>
      <c r="AM737" s="995"/>
      <c r="AN737" s="366" t="s">
        <v>538</v>
      </c>
      <c r="AO737" s="366"/>
      <c r="AP737" s="366"/>
      <c r="AQ737" s="366"/>
      <c r="AR737" s="987" t="s">
        <v>614</v>
      </c>
      <c r="AS737" s="988"/>
      <c r="AT737" s="988"/>
      <c r="AU737" s="988"/>
      <c r="AV737" s="988"/>
      <c r="AW737" s="988"/>
      <c r="AX737" s="989"/>
      <c r="AY737" s="89"/>
      <c r="AZ737" s="89"/>
    </row>
    <row r="738" spans="1:52" ht="24.75" customHeight="1" x14ac:dyDescent="0.15">
      <c r="A738" s="996" t="s">
        <v>537</v>
      </c>
      <c r="B738" s="210"/>
      <c r="C738" s="210"/>
      <c r="D738" s="211"/>
      <c r="E738" s="995" t="s">
        <v>615</v>
      </c>
      <c r="F738" s="995"/>
      <c r="G738" s="995"/>
      <c r="H738" s="995"/>
      <c r="I738" s="995"/>
      <c r="J738" s="995"/>
      <c r="K738" s="995"/>
      <c r="L738" s="995"/>
      <c r="M738" s="995"/>
      <c r="N738" s="366" t="s">
        <v>536</v>
      </c>
      <c r="O738" s="366"/>
      <c r="P738" s="366"/>
      <c r="Q738" s="366"/>
      <c r="R738" s="995" t="s">
        <v>616</v>
      </c>
      <c r="S738" s="995"/>
      <c r="T738" s="995"/>
      <c r="U738" s="995"/>
      <c r="V738" s="995"/>
      <c r="W738" s="995"/>
      <c r="X738" s="995"/>
      <c r="Y738" s="995"/>
      <c r="Z738" s="995"/>
      <c r="AA738" s="366" t="s">
        <v>535</v>
      </c>
      <c r="AB738" s="366"/>
      <c r="AC738" s="366"/>
      <c r="AD738" s="366"/>
      <c r="AE738" s="995" t="s">
        <v>617</v>
      </c>
      <c r="AF738" s="995"/>
      <c r="AG738" s="995"/>
      <c r="AH738" s="995"/>
      <c r="AI738" s="995"/>
      <c r="AJ738" s="995"/>
      <c r="AK738" s="995"/>
      <c r="AL738" s="995"/>
      <c r="AM738" s="995"/>
      <c r="AN738" s="366" t="s">
        <v>531</v>
      </c>
      <c r="AO738" s="366"/>
      <c r="AP738" s="366"/>
      <c r="AQ738" s="366"/>
      <c r="AR738" s="987" t="s">
        <v>618</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903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623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6"/>
    </row>
    <row r="780" spans="1:50" ht="24.75" customHeight="1" x14ac:dyDescent="0.15">
      <c r="A780" s="635"/>
      <c r="B780" s="636"/>
      <c r="C780" s="636"/>
      <c r="D780" s="636"/>
      <c r="E780" s="636"/>
      <c r="F780" s="637"/>
      <c r="G780" s="81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1"/>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619</v>
      </c>
      <c r="H781" s="675"/>
      <c r="I781" s="675"/>
      <c r="J781" s="675"/>
      <c r="K781" s="676"/>
      <c r="L781" s="668" t="s">
        <v>620</v>
      </c>
      <c r="M781" s="669"/>
      <c r="N781" s="669"/>
      <c r="O781" s="669"/>
      <c r="P781" s="669"/>
      <c r="Q781" s="669"/>
      <c r="R781" s="669"/>
      <c r="S781" s="669"/>
      <c r="T781" s="669"/>
      <c r="U781" s="669"/>
      <c r="V781" s="669"/>
      <c r="W781" s="669"/>
      <c r="X781" s="670"/>
      <c r="Y781" s="389">
        <v>30.2</v>
      </c>
      <c r="Z781" s="390"/>
      <c r="AA781" s="390"/>
      <c r="AB781" s="808"/>
      <c r="AC781" s="674" t="s">
        <v>621</v>
      </c>
      <c r="AD781" s="675"/>
      <c r="AE781" s="675"/>
      <c r="AF781" s="675"/>
      <c r="AG781" s="676"/>
      <c r="AH781" s="668" t="s">
        <v>622</v>
      </c>
      <c r="AI781" s="669"/>
      <c r="AJ781" s="669"/>
      <c r="AK781" s="669"/>
      <c r="AL781" s="669"/>
      <c r="AM781" s="669"/>
      <c r="AN781" s="669"/>
      <c r="AO781" s="669"/>
      <c r="AP781" s="669"/>
      <c r="AQ781" s="669"/>
      <c r="AR781" s="669"/>
      <c r="AS781" s="669"/>
      <c r="AT781" s="670"/>
      <c r="AU781" s="389">
        <v>1.2</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30.2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hidden="1" customHeight="1" x14ac:dyDescent="0.15">
      <c r="A792" s="635"/>
      <c r="B792" s="636"/>
      <c r="C792" s="636"/>
      <c r="D792" s="636"/>
      <c r="E792" s="636"/>
      <c r="F792" s="637"/>
      <c r="G792" s="838" t="s">
        <v>440</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838" t="s">
        <v>439</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35"/>
      <c r="B793" s="636"/>
      <c r="C793" s="636"/>
      <c r="D793" s="636"/>
      <c r="E793" s="636"/>
      <c r="F793" s="637"/>
      <c r="G793" s="81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1"/>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8"/>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5"/>
      <c r="B805" s="636"/>
      <c r="C805" s="636"/>
      <c r="D805" s="636"/>
      <c r="E805" s="636"/>
      <c r="F805" s="637"/>
      <c r="G805" s="838" t="s">
        <v>441</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838" t="s">
        <v>442</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35"/>
      <c r="B806" s="636"/>
      <c r="C806" s="636"/>
      <c r="D806" s="636"/>
      <c r="E806" s="636"/>
      <c r="F806" s="637"/>
      <c r="G806" s="81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1"/>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8"/>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5"/>
      <c r="B818" s="636"/>
      <c r="C818" s="636"/>
      <c r="D818" s="636"/>
      <c r="E818" s="636"/>
      <c r="F818" s="637"/>
      <c r="G818" s="838" t="s">
        <v>387</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838"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35"/>
      <c r="B819" s="636"/>
      <c r="C819" s="636"/>
      <c r="D819" s="636"/>
      <c r="E819" s="636"/>
      <c r="F819" s="637"/>
      <c r="G819" s="81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1"/>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8"/>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418</v>
      </c>
      <c r="K836" s="366"/>
      <c r="L836" s="366"/>
      <c r="M836" s="366"/>
      <c r="N836" s="366"/>
      <c r="O836" s="366"/>
      <c r="P836" s="367" t="s">
        <v>365</v>
      </c>
      <c r="Q836" s="367"/>
      <c r="R836" s="367"/>
      <c r="S836" s="367"/>
      <c r="T836" s="367"/>
      <c r="U836" s="367"/>
      <c r="V836" s="367"/>
      <c r="W836" s="367"/>
      <c r="X836" s="367"/>
      <c r="Y836" s="368" t="s">
        <v>416</v>
      </c>
      <c r="Z836" s="369"/>
      <c r="AA836" s="369"/>
      <c r="AB836" s="369"/>
      <c r="AC836" s="149" t="s">
        <v>461</v>
      </c>
      <c r="AD836" s="149"/>
      <c r="AE836" s="149"/>
      <c r="AF836" s="149"/>
      <c r="AG836" s="149"/>
      <c r="AH836" s="368" t="s">
        <v>490</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77">
        <v>1</v>
      </c>
      <c r="B837" s="377">
        <v>1</v>
      </c>
      <c r="C837" s="362" t="s">
        <v>625</v>
      </c>
      <c r="D837" s="348"/>
      <c r="E837" s="348"/>
      <c r="F837" s="348"/>
      <c r="G837" s="348"/>
      <c r="H837" s="348"/>
      <c r="I837" s="348"/>
      <c r="J837" s="349">
        <v>6010601024969</v>
      </c>
      <c r="K837" s="350"/>
      <c r="L837" s="350"/>
      <c r="M837" s="350"/>
      <c r="N837" s="350"/>
      <c r="O837" s="350"/>
      <c r="P837" s="363" t="s">
        <v>626</v>
      </c>
      <c r="Q837" s="351"/>
      <c r="R837" s="351"/>
      <c r="S837" s="351"/>
      <c r="T837" s="351"/>
      <c r="U837" s="351"/>
      <c r="V837" s="351"/>
      <c r="W837" s="351"/>
      <c r="X837" s="351"/>
      <c r="Y837" s="352">
        <v>30.2</v>
      </c>
      <c r="Z837" s="353"/>
      <c r="AA837" s="353"/>
      <c r="AB837" s="354"/>
      <c r="AC837" s="364" t="s">
        <v>495</v>
      </c>
      <c r="AD837" s="372"/>
      <c r="AE837" s="372"/>
      <c r="AF837" s="372"/>
      <c r="AG837" s="372"/>
      <c r="AH837" s="373">
        <v>1</v>
      </c>
      <c r="AI837" s="374"/>
      <c r="AJ837" s="374"/>
      <c r="AK837" s="374"/>
      <c r="AL837" s="358">
        <v>92.1</v>
      </c>
      <c r="AM837" s="359"/>
      <c r="AN837" s="359"/>
      <c r="AO837" s="360"/>
      <c r="AP837" s="361" t="s">
        <v>564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418</v>
      </c>
      <c r="K869" s="366"/>
      <c r="L869" s="366"/>
      <c r="M869" s="366"/>
      <c r="N869" s="366"/>
      <c r="O869" s="366"/>
      <c r="P869" s="367" t="s">
        <v>365</v>
      </c>
      <c r="Q869" s="367"/>
      <c r="R869" s="367"/>
      <c r="S869" s="367"/>
      <c r="T869" s="367"/>
      <c r="U869" s="367"/>
      <c r="V869" s="367"/>
      <c r="W869" s="367"/>
      <c r="X869" s="367"/>
      <c r="Y869" s="368" t="s">
        <v>416</v>
      </c>
      <c r="Z869" s="369"/>
      <c r="AA869" s="369"/>
      <c r="AB869" s="369"/>
      <c r="AC869" s="149" t="s">
        <v>461</v>
      </c>
      <c r="AD869" s="149"/>
      <c r="AE869" s="149"/>
      <c r="AF869" s="149"/>
      <c r="AG869" s="149"/>
      <c r="AH869" s="368" t="s">
        <v>490</v>
      </c>
      <c r="AI869" s="365"/>
      <c r="AJ869" s="365"/>
      <c r="AK869" s="365"/>
      <c r="AL869" s="365" t="s">
        <v>21</v>
      </c>
      <c r="AM869" s="365"/>
      <c r="AN869" s="365"/>
      <c r="AO869" s="370"/>
      <c r="AP869" s="371" t="s">
        <v>419</v>
      </c>
      <c r="AQ869" s="371"/>
      <c r="AR869" s="371"/>
      <c r="AS869" s="371"/>
      <c r="AT869" s="371"/>
      <c r="AU869" s="371"/>
      <c r="AV869" s="371"/>
      <c r="AW869" s="371"/>
      <c r="AX869" s="371"/>
    </row>
    <row r="870" spans="1:50" ht="30" customHeight="1" x14ac:dyDescent="0.15">
      <c r="A870" s="377">
        <v>1</v>
      </c>
      <c r="B870" s="377">
        <v>1</v>
      </c>
      <c r="C870" s="362" t="s">
        <v>627</v>
      </c>
      <c r="D870" s="348"/>
      <c r="E870" s="348"/>
      <c r="F870" s="348"/>
      <c r="G870" s="348"/>
      <c r="H870" s="348"/>
      <c r="I870" s="348"/>
      <c r="J870" s="349">
        <v>1013301028575</v>
      </c>
      <c r="K870" s="350"/>
      <c r="L870" s="350"/>
      <c r="M870" s="350"/>
      <c r="N870" s="350"/>
      <c r="O870" s="350"/>
      <c r="P870" s="363" t="s">
        <v>628</v>
      </c>
      <c r="Q870" s="351"/>
      <c r="R870" s="351"/>
      <c r="S870" s="351"/>
      <c r="T870" s="351"/>
      <c r="U870" s="351"/>
      <c r="V870" s="351"/>
      <c r="W870" s="351"/>
      <c r="X870" s="351"/>
      <c r="Y870" s="352">
        <v>1.2</v>
      </c>
      <c r="Z870" s="353"/>
      <c r="AA870" s="353"/>
      <c r="AB870" s="354"/>
      <c r="AC870" s="364" t="s">
        <v>501</v>
      </c>
      <c r="AD870" s="372"/>
      <c r="AE870" s="372"/>
      <c r="AF870" s="372"/>
      <c r="AG870" s="372"/>
      <c r="AH870" s="373" t="s">
        <v>629</v>
      </c>
      <c r="AI870" s="374"/>
      <c r="AJ870" s="374"/>
      <c r="AK870" s="374"/>
      <c r="AL870" s="358">
        <v>100</v>
      </c>
      <c r="AM870" s="359"/>
      <c r="AN870" s="359"/>
      <c r="AO870" s="360"/>
      <c r="AP870" s="361" t="s">
        <v>630</v>
      </c>
      <c r="AQ870" s="361"/>
      <c r="AR870" s="361"/>
      <c r="AS870" s="361"/>
      <c r="AT870" s="361"/>
      <c r="AU870" s="361"/>
      <c r="AV870" s="361"/>
      <c r="AW870" s="361"/>
      <c r="AX870" s="361"/>
    </row>
    <row r="871" spans="1:50" ht="30" customHeight="1" x14ac:dyDescent="0.15">
      <c r="A871" s="377">
        <v>2</v>
      </c>
      <c r="B871" s="377">
        <v>1</v>
      </c>
      <c r="C871" s="362" t="s">
        <v>645</v>
      </c>
      <c r="D871" s="348"/>
      <c r="E871" s="348"/>
      <c r="F871" s="348"/>
      <c r="G871" s="348"/>
      <c r="H871" s="348"/>
      <c r="I871" s="348"/>
      <c r="J871" s="349">
        <v>7010001031284</v>
      </c>
      <c r="K871" s="350"/>
      <c r="L871" s="350"/>
      <c r="M871" s="350"/>
      <c r="N871" s="350"/>
      <c r="O871" s="350"/>
      <c r="P871" s="363" t="s">
        <v>631</v>
      </c>
      <c r="Q871" s="351"/>
      <c r="R871" s="351"/>
      <c r="S871" s="351"/>
      <c r="T871" s="351"/>
      <c r="U871" s="351"/>
      <c r="V871" s="351"/>
      <c r="W871" s="351"/>
      <c r="X871" s="351"/>
      <c r="Y871" s="352">
        <v>0.2</v>
      </c>
      <c r="Z871" s="353"/>
      <c r="AA871" s="353"/>
      <c r="AB871" s="354"/>
      <c r="AC871" s="364" t="s">
        <v>501</v>
      </c>
      <c r="AD871" s="364"/>
      <c r="AE871" s="364"/>
      <c r="AF871" s="364"/>
      <c r="AG871" s="364"/>
      <c r="AH871" s="356" t="s">
        <v>632</v>
      </c>
      <c r="AI871" s="357"/>
      <c r="AJ871" s="357"/>
      <c r="AK871" s="357"/>
      <c r="AL871" s="358">
        <v>100</v>
      </c>
      <c r="AM871" s="359"/>
      <c r="AN871" s="359"/>
      <c r="AO871" s="360"/>
      <c r="AP871" s="361" t="s">
        <v>564</v>
      </c>
      <c r="AQ871" s="361"/>
      <c r="AR871" s="361"/>
      <c r="AS871" s="361"/>
      <c r="AT871" s="361"/>
      <c r="AU871" s="361"/>
      <c r="AV871" s="361"/>
      <c r="AW871" s="361"/>
      <c r="AX871" s="361"/>
    </row>
    <row r="872" spans="1:50" ht="30" customHeight="1" x14ac:dyDescent="0.15">
      <c r="A872" s="377">
        <v>3</v>
      </c>
      <c r="B872" s="377">
        <v>1</v>
      </c>
      <c r="C872" s="362" t="s">
        <v>662</v>
      </c>
      <c r="D872" s="348"/>
      <c r="E872" s="348"/>
      <c r="F872" s="348"/>
      <c r="G872" s="348"/>
      <c r="H872" s="348"/>
      <c r="I872" s="348"/>
      <c r="J872" s="349">
        <v>6010405003434</v>
      </c>
      <c r="K872" s="350"/>
      <c r="L872" s="350"/>
      <c r="M872" s="350"/>
      <c r="N872" s="350"/>
      <c r="O872" s="350"/>
      <c r="P872" s="363" t="s">
        <v>663</v>
      </c>
      <c r="Q872" s="351"/>
      <c r="R872" s="351"/>
      <c r="S872" s="351"/>
      <c r="T872" s="351"/>
      <c r="U872" s="351"/>
      <c r="V872" s="351"/>
      <c r="W872" s="351"/>
      <c r="X872" s="351"/>
      <c r="Y872" s="352">
        <v>0.1</v>
      </c>
      <c r="Z872" s="353"/>
      <c r="AA872" s="353"/>
      <c r="AB872" s="354"/>
      <c r="AC872" s="364" t="s">
        <v>501</v>
      </c>
      <c r="AD872" s="364"/>
      <c r="AE872" s="364"/>
      <c r="AF872" s="364"/>
      <c r="AG872" s="364"/>
      <c r="AH872" s="356" t="s">
        <v>632</v>
      </c>
      <c r="AI872" s="357"/>
      <c r="AJ872" s="357"/>
      <c r="AK872" s="357"/>
      <c r="AL872" s="358">
        <v>100</v>
      </c>
      <c r="AM872" s="359"/>
      <c r="AN872" s="359"/>
      <c r="AO872" s="360"/>
      <c r="AP872" s="361" t="s">
        <v>633</v>
      </c>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418</v>
      </c>
      <c r="K902" s="366"/>
      <c r="L902" s="366"/>
      <c r="M902" s="366"/>
      <c r="N902" s="366"/>
      <c r="O902" s="366"/>
      <c r="P902" s="367" t="s">
        <v>365</v>
      </c>
      <c r="Q902" s="367"/>
      <c r="R902" s="367"/>
      <c r="S902" s="367"/>
      <c r="T902" s="367"/>
      <c r="U902" s="367"/>
      <c r="V902" s="367"/>
      <c r="W902" s="367"/>
      <c r="X902" s="367"/>
      <c r="Y902" s="368" t="s">
        <v>416</v>
      </c>
      <c r="Z902" s="369"/>
      <c r="AA902" s="369"/>
      <c r="AB902" s="369"/>
      <c r="AC902" s="149" t="s">
        <v>461</v>
      </c>
      <c r="AD902" s="149"/>
      <c r="AE902" s="149"/>
      <c r="AF902" s="149"/>
      <c r="AG902" s="149"/>
      <c r="AH902" s="368" t="s">
        <v>490</v>
      </c>
      <c r="AI902" s="365"/>
      <c r="AJ902" s="365"/>
      <c r="AK902" s="365"/>
      <c r="AL902" s="365" t="s">
        <v>21</v>
      </c>
      <c r="AM902" s="365"/>
      <c r="AN902" s="365"/>
      <c r="AO902" s="370"/>
      <c r="AP902" s="371" t="s">
        <v>419</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418</v>
      </c>
      <c r="K935" s="366"/>
      <c r="L935" s="366"/>
      <c r="M935" s="366"/>
      <c r="N935" s="366"/>
      <c r="O935" s="366"/>
      <c r="P935" s="367" t="s">
        <v>365</v>
      </c>
      <c r="Q935" s="367"/>
      <c r="R935" s="367"/>
      <c r="S935" s="367"/>
      <c r="T935" s="367"/>
      <c r="U935" s="367"/>
      <c r="V935" s="367"/>
      <c r="W935" s="367"/>
      <c r="X935" s="367"/>
      <c r="Y935" s="368" t="s">
        <v>416</v>
      </c>
      <c r="Z935" s="369"/>
      <c r="AA935" s="369"/>
      <c r="AB935" s="369"/>
      <c r="AC935" s="149" t="s">
        <v>461</v>
      </c>
      <c r="AD935" s="149"/>
      <c r="AE935" s="149"/>
      <c r="AF935" s="149"/>
      <c r="AG935" s="149"/>
      <c r="AH935" s="368" t="s">
        <v>490</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418</v>
      </c>
      <c r="K968" s="366"/>
      <c r="L968" s="366"/>
      <c r="M968" s="366"/>
      <c r="N968" s="366"/>
      <c r="O968" s="366"/>
      <c r="P968" s="367" t="s">
        <v>365</v>
      </c>
      <c r="Q968" s="367"/>
      <c r="R968" s="367"/>
      <c r="S968" s="367"/>
      <c r="T968" s="367"/>
      <c r="U968" s="367"/>
      <c r="V968" s="367"/>
      <c r="W968" s="367"/>
      <c r="X968" s="367"/>
      <c r="Y968" s="368" t="s">
        <v>416</v>
      </c>
      <c r="Z968" s="369"/>
      <c r="AA968" s="369"/>
      <c r="AB968" s="369"/>
      <c r="AC968" s="149" t="s">
        <v>461</v>
      </c>
      <c r="AD968" s="149"/>
      <c r="AE968" s="149"/>
      <c r="AF968" s="149"/>
      <c r="AG968" s="149"/>
      <c r="AH968" s="368" t="s">
        <v>490</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418</v>
      </c>
      <c r="K1001" s="366"/>
      <c r="L1001" s="366"/>
      <c r="M1001" s="366"/>
      <c r="N1001" s="366"/>
      <c r="O1001" s="366"/>
      <c r="P1001" s="367" t="s">
        <v>365</v>
      </c>
      <c r="Q1001" s="367"/>
      <c r="R1001" s="367"/>
      <c r="S1001" s="367"/>
      <c r="T1001" s="367"/>
      <c r="U1001" s="367"/>
      <c r="V1001" s="367"/>
      <c r="W1001" s="367"/>
      <c r="X1001" s="367"/>
      <c r="Y1001" s="368" t="s">
        <v>416</v>
      </c>
      <c r="Z1001" s="369"/>
      <c r="AA1001" s="369"/>
      <c r="AB1001" s="369"/>
      <c r="AC1001" s="149" t="s">
        <v>461</v>
      </c>
      <c r="AD1001" s="149"/>
      <c r="AE1001" s="149"/>
      <c r="AF1001" s="149"/>
      <c r="AG1001" s="149"/>
      <c r="AH1001" s="368" t="s">
        <v>490</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418</v>
      </c>
      <c r="K1034" s="366"/>
      <c r="L1034" s="366"/>
      <c r="M1034" s="366"/>
      <c r="N1034" s="366"/>
      <c r="O1034" s="366"/>
      <c r="P1034" s="367" t="s">
        <v>365</v>
      </c>
      <c r="Q1034" s="367"/>
      <c r="R1034" s="367"/>
      <c r="S1034" s="367"/>
      <c r="T1034" s="367"/>
      <c r="U1034" s="367"/>
      <c r="V1034" s="367"/>
      <c r="W1034" s="367"/>
      <c r="X1034" s="367"/>
      <c r="Y1034" s="368" t="s">
        <v>416</v>
      </c>
      <c r="Z1034" s="369"/>
      <c r="AA1034" s="369"/>
      <c r="AB1034" s="369"/>
      <c r="AC1034" s="149" t="s">
        <v>461</v>
      </c>
      <c r="AD1034" s="149"/>
      <c r="AE1034" s="149"/>
      <c r="AF1034" s="149"/>
      <c r="AG1034" s="149"/>
      <c r="AH1034" s="368" t="s">
        <v>490</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418</v>
      </c>
      <c r="K1067" s="366"/>
      <c r="L1067" s="366"/>
      <c r="M1067" s="366"/>
      <c r="N1067" s="366"/>
      <c r="O1067" s="366"/>
      <c r="P1067" s="367" t="s">
        <v>365</v>
      </c>
      <c r="Q1067" s="367"/>
      <c r="R1067" s="367"/>
      <c r="S1067" s="367"/>
      <c r="T1067" s="367"/>
      <c r="U1067" s="367"/>
      <c r="V1067" s="367"/>
      <c r="W1067" s="367"/>
      <c r="X1067" s="367"/>
      <c r="Y1067" s="368" t="s">
        <v>416</v>
      </c>
      <c r="Z1067" s="369"/>
      <c r="AA1067" s="369"/>
      <c r="AB1067" s="369"/>
      <c r="AC1067" s="149" t="s">
        <v>461</v>
      </c>
      <c r="AD1067" s="149"/>
      <c r="AE1067" s="149"/>
      <c r="AF1067" s="149"/>
      <c r="AG1067" s="149"/>
      <c r="AH1067" s="368" t="s">
        <v>490</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384</v>
      </c>
      <c r="D1101" s="381"/>
      <c r="E1101" s="149" t="s">
        <v>383</v>
      </c>
      <c r="F1101" s="381"/>
      <c r="G1101" s="381"/>
      <c r="H1101" s="381"/>
      <c r="I1101" s="381"/>
      <c r="J1101" s="149" t="s">
        <v>418</v>
      </c>
      <c r="K1101" s="149"/>
      <c r="L1101" s="149"/>
      <c r="M1101" s="149"/>
      <c r="N1101" s="149"/>
      <c r="O1101" s="149"/>
      <c r="P1101" s="368" t="s">
        <v>27</v>
      </c>
      <c r="Q1101" s="368"/>
      <c r="R1101" s="368"/>
      <c r="S1101" s="368"/>
      <c r="T1101" s="368"/>
      <c r="U1101" s="368"/>
      <c r="V1101" s="368"/>
      <c r="W1101" s="368"/>
      <c r="X1101" s="368"/>
      <c r="Y1101" s="149" t="s">
        <v>420</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7" t="s">
        <v>654</v>
      </c>
      <c r="F1102" s="376"/>
      <c r="G1102" s="376"/>
      <c r="H1102" s="376"/>
      <c r="I1102" s="376"/>
      <c r="J1102" s="349" t="s">
        <v>655</v>
      </c>
      <c r="K1102" s="350"/>
      <c r="L1102" s="350"/>
      <c r="M1102" s="350"/>
      <c r="N1102" s="350"/>
      <c r="O1102" s="350"/>
      <c r="P1102" s="363" t="s">
        <v>655</v>
      </c>
      <c r="Q1102" s="351"/>
      <c r="R1102" s="351"/>
      <c r="S1102" s="351"/>
      <c r="T1102" s="351"/>
      <c r="U1102" s="351"/>
      <c r="V1102" s="351"/>
      <c r="W1102" s="351"/>
      <c r="X1102" s="351"/>
      <c r="Y1102" s="352" t="s">
        <v>656</v>
      </c>
      <c r="Z1102" s="353"/>
      <c r="AA1102" s="353"/>
      <c r="AB1102" s="354"/>
      <c r="AC1102" s="355"/>
      <c r="AD1102" s="355"/>
      <c r="AE1102" s="355"/>
      <c r="AF1102" s="355"/>
      <c r="AG1102" s="355"/>
      <c r="AH1102" s="356" t="s">
        <v>655</v>
      </c>
      <c r="AI1102" s="357"/>
      <c r="AJ1102" s="357"/>
      <c r="AK1102" s="357"/>
      <c r="AL1102" s="358" t="s">
        <v>655</v>
      </c>
      <c r="AM1102" s="359"/>
      <c r="AN1102" s="359"/>
      <c r="AO1102" s="360"/>
      <c r="AP1102" s="361" t="s">
        <v>657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53">
      <formula>IF(RIGHT(TEXT(P14,"0.#"),1)=".",FALSE,TRUE)</formula>
    </cfRule>
    <cfRule type="expression" dxfId="2826" priority="14054">
      <formula>IF(RIGHT(TEXT(P14,"0.#"),1)=".",TRUE,FALSE)</formula>
    </cfRule>
  </conditionalFormatting>
  <conditionalFormatting sqref="AE32">
    <cfRule type="expression" dxfId="2825" priority="14043">
      <formula>IF(RIGHT(TEXT(AE32,"0.#"),1)=".",FALSE,TRUE)</formula>
    </cfRule>
    <cfRule type="expression" dxfId="2824" priority="14044">
      <formula>IF(RIGHT(TEXT(AE32,"0.#"),1)=".",TRUE,FALSE)</formula>
    </cfRule>
  </conditionalFormatting>
  <conditionalFormatting sqref="P18:AX18">
    <cfRule type="expression" dxfId="2823" priority="13929">
      <formula>IF(RIGHT(TEXT(P18,"0.#"),1)=".",FALSE,TRUE)</formula>
    </cfRule>
    <cfRule type="expression" dxfId="2822" priority="13930">
      <formula>IF(RIGHT(TEXT(P18,"0.#"),1)=".",TRUE,FALSE)</formula>
    </cfRule>
  </conditionalFormatting>
  <conditionalFormatting sqref="Y782">
    <cfRule type="expression" dxfId="2821" priority="13925">
      <formula>IF(RIGHT(TEXT(Y782,"0.#"),1)=".",FALSE,TRUE)</formula>
    </cfRule>
    <cfRule type="expression" dxfId="2820" priority="13926">
      <formula>IF(RIGHT(TEXT(Y782,"0.#"),1)=".",TRUE,FALSE)</formula>
    </cfRule>
  </conditionalFormatting>
  <conditionalFormatting sqref="Y791">
    <cfRule type="expression" dxfId="2819" priority="13921">
      <formula>IF(RIGHT(TEXT(Y791,"0.#"),1)=".",FALSE,TRUE)</formula>
    </cfRule>
    <cfRule type="expression" dxfId="2818" priority="13922">
      <formula>IF(RIGHT(TEXT(Y791,"0.#"),1)=".",TRUE,FALSE)</formula>
    </cfRule>
  </conditionalFormatting>
  <conditionalFormatting sqref="Y822:Y829 Y820 Y809:Y816 Y807 Y796:Y803 Y794">
    <cfRule type="expression" dxfId="2817" priority="13703">
      <formula>IF(RIGHT(TEXT(Y794,"0.#"),1)=".",FALSE,TRUE)</formula>
    </cfRule>
    <cfRule type="expression" dxfId="2816" priority="13704">
      <formula>IF(RIGHT(TEXT(Y794,"0.#"),1)=".",TRUE,FALSE)</formula>
    </cfRule>
  </conditionalFormatting>
  <conditionalFormatting sqref="P16:AQ17 P15:AX15 P13:AX13">
    <cfRule type="expression" dxfId="2815" priority="13751">
      <formula>IF(RIGHT(TEXT(P13,"0.#"),1)=".",FALSE,TRUE)</formula>
    </cfRule>
    <cfRule type="expression" dxfId="2814" priority="13752">
      <formula>IF(RIGHT(TEXT(P13,"0.#"),1)=".",TRUE,FALSE)</formula>
    </cfRule>
  </conditionalFormatting>
  <conditionalFormatting sqref="P19:AJ19">
    <cfRule type="expression" dxfId="2813" priority="13749">
      <formula>IF(RIGHT(TEXT(P19,"0.#"),1)=".",FALSE,TRUE)</formula>
    </cfRule>
    <cfRule type="expression" dxfId="2812" priority="13750">
      <formula>IF(RIGHT(TEXT(P19,"0.#"),1)=".",TRUE,FALSE)</formula>
    </cfRule>
  </conditionalFormatting>
  <conditionalFormatting sqref="AE101">
    <cfRule type="expression" dxfId="2811" priority="13741">
      <formula>IF(RIGHT(TEXT(AE101,"0.#"),1)=".",FALSE,TRUE)</formula>
    </cfRule>
    <cfRule type="expression" dxfId="2810" priority="13742">
      <formula>IF(RIGHT(TEXT(AE101,"0.#"),1)=".",TRUE,FALSE)</formula>
    </cfRule>
  </conditionalFormatting>
  <conditionalFormatting sqref="Y783:Y790">
    <cfRule type="expression" dxfId="2809" priority="13727">
      <formula>IF(RIGHT(TEXT(Y783,"0.#"),1)=".",FALSE,TRUE)</formula>
    </cfRule>
    <cfRule type="expression" dxfId="2808" priority="13728">
      <formula>IF(RIGHT(TEXT(Y783,"0.#"),1)=".",TRUE,FALSE)</formula>
    </cfRule>
  </conditionalFormatting>
  <conditionalFormatting sqref="AU782">
    <cfRule type="expression" dxfId="2807" priority="13725">
      <formula>IF(RIGHT(TEXT(AU782,"0.#"),1)=".",FALSE,TRUE)</formula>
    </cfRule>
    <cfRule type="expression" dxfId="2806" priority="13726">
      <formula>IF(RIGHT(TEXT(AU782,"0.#"),1)=".",TRUE,FALSE)</formula>
    </cfRule>
  </conditionalFormatting>
  <conditionalFormatting sqref="AU791">
    <cfRule type="expression" dxfId="2805" priority="13723">
      <formula>IF(RIGHT(TEXT(AU791,"0.#"),1)=".",FALSE,TRUE)</formula>
    </cfRule>
    <cfRule type="expression" dxfId="2804" priority="13724">
      <formula>IF(RIGHT(TEXT(AU791,"0.#"),1)=".",TRUE,FALSE)</formula>
    </cfRule>
  </conditionalFormatting>
  <conditionalFormatting sqref="AU783:AU790">
    <cfRule type="expression" dxfId="2803" priority="13721">
      <formula>IF(RIGHT(TEXT(AU783,"0.#"),1)=".",FALSE,TRUE)</formula>
    </cfRule>
    <cfRule type="expression" dxfId="2802" priority="13722">
      <formula>IF(RIGHT(TEXT(AU783,"0.#"),1)=".",TRUE,FALSE)</formula>
    </cfRule>
  </conditionalFormatting>
  <conditionalFormatting sqref="Y821 Y808 Y795">
    <cfRule type="expression" dxfId="2801" priority="13707">
      <formula>IF(RIGHT(TEXT(Y795,"0.#"),1)=".",FALSE,TRUE)</formula>
    </cfRule>
    <cfRule type="expression" dxfId="2800" priority="13708">
      <formula>IF(RIGHT(TEXT(Y795,"0.#"),1)=".",TRUE,FALSE)</formula>
    </cfRule>
  </conditionalFormatting>
  <conditionalFormatting sqref="Y830 Y817 Y804">
    <cfRule type="expression" dxfId="2799" priority="13705">
      <formula>IF(RIGHT(TEXT(Y804,"0.#"),1)=".",FALSE,TRUE)</formula>
    </cfRule>
    <cfRule type="expression" dxfId="2798" priority="13706">
      <formula>IF(RIGHT(TEXT(Y804,"0.#"),1)=".",TRUE,FALSE)</formula>
    </cfRule>
  </conditionalFormatting>
  <conditionalFormatting sqref="AU821 AU808 AU795">
    <cfRule type="expression" dxfId="2797" priority="13701">
      <formula>IF(RIGHT(TEXT(AU795,"0.#"),1)=".",FALSE,TRUE)</formula>
    </cfRule>
    <cfRule type="expression" dxfId="2796" priority="13702">
      <formula>IF(RIGHT(TEXT(AU795,"0.#"),1)=".",TRUE,FALSE)</formula>
    </cfRule>
  </conditionalFormatting>
  <conditionalFormatting sqref="AU830 AU817 AU804">
    <cfRule type="expression" dxfId="2795" priority="13699">
      <formula>IF(RIGHT(TEXT(AU804,"0.#"),1)=".",FALSE,TRUE)</formula>
    </cfRule>
    <cfRule type="expression" dxfId="2794" priority="13700">
      <formula>IF(RIGHT(TEXT(AU804,"0.#"),1)=".",TRUE,FALSE)</formula>
    </cfRule>
  </conditionalFormatting>
  <conditionalFormatting sqref="AU822:AU829 AU820 AU809:AU816 AU807 AU796:AU803 AU794">
    <cfRule type="expression" dxfId="2793" priority="13697">
      <formula>IF(RIGHT(TEXT(AU794,"0.#"),1)=".",FALSE,TRUE)</formula>
    </cfRule>
    <cfRule type="expression" dxfId="2792" priority="13698">
      <formula>IF(RIGHT(TEXT(AU794,"0.#"),1)=".",TRUE,FALSE)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cfRule type="expression" dxfId="2785" priority="13497">
      <formula>IF(RIGHT(TEXT(AM34,"0.#"),1)=".",FALSE,TRUE)</formula>
    </cfRule>
    <cfRule type="expression" dxfId="2784" priority="13498">
      <formula>IF(RIGHT(TEXT(AM34,"0.#"),1)=".",TRUE,FALSE)</formula>
    </cfRule>
  </conditionalFormatting>
  <conditionalFormatting sqref="AE33">
    <cfRule type="expression" dxfId="2783" priority="13511">
      <formula>IF(RIGHT(TEXT(AE33,"0.#"),1)=".",FALSE,TRUE)</formula>
    </cfRule>
    <cfRule type="expression" dxfId="2782" priority="13512">
      <formula>IF(RIGHT(TEXT(AE33,"0.#"),1)=".",TRUE,FALSE)</formula>
    </cfRule>
  </conditionalFormatting>
  <conditionalFormatting sqref="AE34">
    <cfRule type="expression" dxfId="2781" priority="13509">
      <formula>IF(RIGHT(TEXT(AE34,"0.#"),1)=".",FALSE,TRUE)</formula>
    </cfRule>
    <cfRule type="expression" dxfId="2780" priority="13510">
      <formula>IF(RIGHT(TEXT(AE34,"0.#"),1)=".",TRUE,FALSE)</formula>
    </cfRule>
  </conditionalFormatting>
  <conditionalFormatting sqref="AI34">
    <cfRule type="expression" dxfId="2779" priority="13507">
      <formula>IF(RIGHT(TEXT(AI34,"0.#"),1)=".",FALSE,TRUE)</formula>
    </cfRule>
    <cfRule type="expression" dxfId="2778" priority="13508">
      <formula>IF(RIGHT(TEXT(AI34,"0.#"),1)=".",TRUE,FALSE)</formula>
    </cfRule>
  </conditionalFormatting>
  <conditionalFormatting sqref="AI33">
    <cfRule type="expression" dxfId="2777" priority="13505">
      <formula>IF(RIGHT(TEXT(AI33,"0.#"),1)=".",FALSE,TRUE)</formula>
    </cfRule>
    <cfRule type="expression" dxfId="2776" priority="13506">
      <formula>IF(RIGHT(TEXT(AI33,"0.#"),1)=".",TRUE,FALSE)</formula>
    </cfRule>
  </conditionalFormatting>
  <conditionalFormatting sqref="AI32">
    <cfRule type="expression" dxfId="2775" priority="13503">
      <formula>IF(RIGHT(TEXT(AI32,"0.#"),1)=".",FALSE,TRUE)</formula>
    </cfRule>
    <cfRule type="expression" dxfId="2774" priority="13504">
      <formula>IF(RIGHT(TEXT(AI32,"0.#"),1)=".",TRUE,FALSE)</formula>
    </cfRule>
  </conditionalFormatting>
  <conditionalFormatting sqref="AM32">
    <cfRule type="expression" dxfId="2773" priority="13501">
      <formula>IF(RIGHT(TEXT(AM32,"0.#"),1)=".",FALSE,TRUE)</formula>
    </cfRule>
    <cfRule type="expression" dxfId="2772" priority="13502">
      <formula>IF(RIGHT(TEXT(AM32,"0.#"),1)=".",TRUE,FALSE)</formula>
    </cfRule>
  </conditionalFormatting>
  <conditionalFormatting sqref="AM33">
    <cfRule type="expression" dxfId="2771" priority="13499">
      <formula>IF(RIGHT(TEXT(AM33,"0.#"),1)=".",FALSE,TRUE)</formula>
    </cfRule>
    <cfRule type="expression" dxfId="2770" priority="13500">
      <formula>IF(RIGHT(TEXT(AM33,"0.#"),1)=".",TRUE,FALSE)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I101">
    <cfRule type="expression" dxfId="2681" priority="13273">
      <formula>IF(RIGHT(TEXT(AI101,"0.#"),1)=".",FALSE,TRUE)</formula>
    </cfRule>
    <cfRule type="expression" dxfId="2680" priority="13274">
      <formula>IF(RIGHT(TEXT(AI101,"0.#"),1)=".",TRUE,FALSE)</formula>
    </cfRule>
  </conditionalFormatting>
  <conditionalFormatting sqref="AE102">
    <cfRule type="expression" dxfId="2679" priority="13269">
      <formula>IF(RIGHT(TEXT(AE102,"0.#"),1)=".",FALSE,TRUE)</formula>
    </cfRule>
    <cfRule type="expression" dxfId="2678" priority="13270">
      <formula>IF(RIGHT(TEXT(AE102,"0.#"),1)=".",TRUE,FALSE)</formula>
    </cfRule>
  </conditionalFormatting>
  <conditionalFormatting sqref="AI102">
    <cfRule type="expression" dxfId="2677" priority="13267">
      <formula>IF(RIGHT(TEXT(AI102,"0.#"),1)=".",FALSE,TRUE)</formula>
    </cfRule>
    <cfRule type="expression" dxfId="2676" priority="13268">
      <formula>IF(RIGHT(TEXT(AI102,"0.#"),1)=".",TRUE,FALSE)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Q116">
    <cfRule type="expression" dxfId="2627" priority="13205">
      <formula>IF(RIGHT(TEXT(AQ116,"0.#"),1)=".",FALSE,TRUE)</formula>
    </cfRule>
    <cfRule type="expression" dxfId="2626" priority="13206">
      <formula>IF(RIGHT(TEXT(AQ116,"0.#"),1)=".",TRUE,FALSE)</formula>
    </cfRule>
  </conditionalFormatting>
  <conditionalFormatting sqref="AM116">
    <cfRule type="expression" dxfId="2625" priority="13201">
      <formula>IF(RIGHT(TEXT(AM116,"0.#"),1)=".",FALSE,TRUE)</formula>
    </cfRule>
    <cfRule type="expression" dxfId="2624" priority="13202">
      <formula>IF(RIGHT(TEXT(AM116,"0.#"),1)=".",TRUE,FALSE)</formula>
    </cfRule>
  </conditionalFormatting>
  <conditionalFormatting sqref="AM117">
    <cfRule type="expression" dxfId="2623" priority="13199">
      <formula>IF(RIGHT(TEXT(AM117,"0.#"),1)=".",FALSE,TRUE)</formula>
    </cfRule>
    <cfRule type="expression" dxfId="2622" priority="13200">
      <formula>IF(RIGHT(TEXT(AM117,"0.#"),1)=".",TRUE,FALSE)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39:AO866">
    <cfRule type="expression" dxfId="2539" priority="6675">
      <formula>IF(AND(AL839&gt;=0, RIGHT(TEXT(AL839,"0.#"),1)&lt;&gt;"."),TRUE,FALSE)</formula>
    </cfRule>
    <cfRule type="expression" dxfId="2538" priority="6676">
      <formula>IF(AND(AL839&gt;=0, RIGHT(TEXT(AL839,"0.#"),1)="."),TRUE,FALSE)</formula>
    </cfRule>
    <cfRule type="expression" dxfId="2537" priority="6677">
      <formula>IF(AND(AL839&lt;0, RIGHT(TEXT(AL839,"0.#"),1)&lt;&gt;"."),TRUE,FALSE)</formula>
    </cfRule>
    <cfRule type="expression" dxfId="2536" priority="6678">
      <formula>IF(AND(AL839&lt;0, RIGHT(TEXT(AL839,"0.#"),1)="."),TRUE,FALSE)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39:Y866">
    <cfRule type="expression" dxfId="2465" priority="3003">
      <formula>IF(RIGHT(TEXT(Y839,"0.#"),1)=".",FALSE,TRUE)</formula>
    </cfRule>
    <cfRule type="expression" dxfId="2464" priority="3004">
      <formula>IF(RIGHT(TEXT(Y839,"0.#"),1)=".",TRUE,FALSE)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02:AO1131">
    <cfRule type="expression" dxfId="2435" priority="2909">
      <formula>IF(AND(AL1102&gt;=0, RIGHT(TEXT(AL1102,"0.#"),1)&lt;&gt;"."),TRUE,FALSE)</formula>
    </cfRule>
    <cfRule type="expression" dxfId="2434" priority="2910">
      <formula>IF(AND(AL1102&gt;=0, RIGHT(TEXT(AL1102,"0.#"),1)="."),TRUE,FALSE)</formula>
    </cfRule>
    <cfRule type="expression" dxfId="2433" priority="2911">
      <formula>IF(AND(AL1102&lt;0, RIGHT(TEXT(AL1102,"0.#"),1)&lt;&gt;"."),TRUE,FALSE)</formula>
    </cfRule>
    <cfRule type="expression" dxfId="2432" priority="2912">
      <formula>IF(AND(AL1102&lt;0, RIGHT(TEXT(AL1102,"0.#"),1)="."),TRUE,FALSE)</formula>
    </cfRule>
  </conditionalFormatting>
  <conditionalFormatting sqref="Y1102:Y1131">
    <cfRule type="expression" dxfId="2431" priority="2907">
      <formula>IF(RIGHT(TEXT(Y1102,"0.#"),1)=".",FALSE,TRUE)</formula>
    </cfRule>
    <cfRule type="expression" dxfId="2430" priority="2908">
      <formula>IF(RIGHT(TEXT(Y1102,"0.#"),1)=".",TRUE,FALSE)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38:AO838">
    <cfRule type="expression" dxfId="2421" priority="2861">
      <formula>IF(AND(AL838&gt;=0, RIGHT(TEXT(AL838,"0.#"),1)&lt;&gt;"."),TRUE,FALSE)</formula>
    </cfRule>
    <cfRule type="expression" dxfId="2420" priority="2862">
      <formula>IF(AND(AL838&gt;=0, RIGHT(TEXT(AL838,"0.#"),1)="."),TRUE,FALSE)</formula>
    </cfRule>
    <cfRule type="expression" dxfId="2419" priority="2863">
      <formula>IF(AND(AL838&lt;0, RIGHT(TEXT(AL838,"0.#"),1)&lt;&gt;"."),TRUE,FALSE)</formula>
    </cfRule>
    <cfRule type="expression" dxfId="2418" priority="2864">
      <formula>IF(AND(AL838&lt;0, RIGHT(TEXT(AL838,"0.#"),1)="."),TRUE,FALSE)</formula>
    </cfRule>
  </conditionalFormatting>
  <conditionalFormatting sqref="Y838">
    <cfRule type="expression" dxfId="2417" priority="2859">
      <formula>IF(RIGHT(TEXT(Y838,"0.#"),1)=".",FALSE,TRUE)</formula>
    </cfRule>
    <cfRule type="expression" dxfId="2416" priority="2860">
      <formula>IF(RIGHT(TEXT(Y838,"0.#"),1)=".",TRUE,FALSE)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3:Y899">
    <cfRule type="expression" dxfId="2099" priority="2119">
      <formula>IF(RIGHT(TEXT(Y873,"0.#"),1)=".",FALSE,TRUE)</formula>
    </cfRule>
    <cfRule type="expression" dxfId="2098" priority="2120">
      <formula>IF(RIGHT(TEXT(Y873,"0.#"),1)=".",TRUE,FALSE)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Y998">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3">
    <cfRule type="expression" dxfId="2077" priority="2343">
      <formula>IF(RIGHT(TEXT(P23,"0.#"),1)=".",FALSE,TRUE)</formula>
    </cfRule>
    <cfRule type="expression" dxfId="2076" priority="2344">
      <formula>IF(RIGHT(TEXT(P23,"0.#"),1)=".",TRUE,FALSE)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3:AO899">
    <cfRule type="expression" dxfId="2003" priority="2121">
      <formula>IF(AND(AL873&gt;=0, RIGHT(TEXT(AL873,"0.#"),1)&lt;&gt;"."),TRUE,FALSE)</formula>
    </cfRule>
    <cfRule type="expression" dxfId="2002" priority="2122">
      <formula>IF(AND(AL873&gt;=0, RIGHT(TEXT(AL873,"0.#"),1)="."),TRUE,FALSE)</formula>
    </cfRule>
    <cfRule type="expression" dxfId="2001" priority="2123">
      <formula>IF(AND(AL873&lt;0, RIGHT(TEXT(AL873,"0.#"),1)&lt;&gt;"."),TRUE,FALSE)</formula>
    </cfRule>
    <cfRule type="expression" dxfId="2000" priority="2124">
      <formula>IF(AND(AL873&lt;0, RIGHT(TEXT(AL873,"0.#"),1)="."),TRUE,FALSE)</formula>
    </cfRule>
  </conditionalFormatting>
  <conditionalFormatting sqref="AL905:AO932">
    <cfRule type="expression" dxfId="1999" priority="2109">
      <formula>IF(AND(AL905&gt;=0, RIGHT(TEXT(AL905,"0.#"),1)&lt;&gt;"."),TRUE,FALSE)</formula>
    </cfRule>
    <cfRule type="expression" dxfId="1998" priority="2110">
      <formula>IF(AND(AL905&gt;=0, RIGHT(TEXT(AL905,"0.#"),1)="."),TRUE,FALSE)</formula>
    </cfRule>
    <cfRule type="expression" dxfId="1997" priority="2111">
      <formula>IF(AND(AL905&lt;0, RIGHT(TEXT(AL905,"0.#"),1)&lt;&gt;"."),TRUE,FALSE)</formula>
    </cfRule>
    <cfRule type="expression" dxfId="1996" priority="2112">
      <formula>IF(AND(AL905&lt;0, RIGHT(TEXT(AL905,"0.#"),1)="."),TRUE,FALSE)</formula>
    </cfRule>
  </conditionalFormatting>
  <conditionalFormatting sqref="AL903:AO904">
    <cfRule type="expression" dxfId="1995" priority="2103">
      <formula>IF(AND(AL903&gt;=0, RIGHT(TEXT(AL903,"0.#"),1)&lt;&gt;"."),TRUE,FALSE)</formula>
    </cfRule>
    <cfRule type="expression" dxfId="1994" priority="2104">
      <formula>IF(AND(AL903&gt;=0, RIGHT(TEXT(AL903,"0.#"),1)="."),TRUE,FALSE)</formula>
    </cfRule>
    <cfRule type="expression" dxfId="1993" priority="2105">
      <formula>IF(AND(AL903&lt;0, RIGHT(TEXT(AL903,"0.#"),1)&lt;&gt;"."),TRUE,FALSE)</formula>
    </cfRule>
    <cfRule type="expression" dxfId="1992" priority="2106">
      <formula>IF(AND(AL903&lt;0, RIGHT(TEXT(AL903,"0.#"),1)="."),TRUE,FALSE)</formula>
    </cfRule>
  </conditionalFormatting>
  <conditionalFormatting sqref="AL938:AO965">
    <cfRule type="expression" dxfId="1991" priority="2097">
      <formula>IF(AND(AL938&gt;=0, RIGHT(TEXT(AL938,"0.#"),1)&lt;&gt;"."),TRUE,FALSE)</formula>
    </cfRule>
    <cfRule type="expression" dxfId="1990" priority="2098">
      <formula>IF(AND(AL938&gt;=0, RIGHT(TEXT(AL938,"0.#"),1)="."),TRUE,FALSE)</formula>
    </cfRule>
    <cfRule type="expression" dxfId="1989" priority="2099">
      <formula>IF(AND(AL938&lt;0, RIGHT(TEXT(AL938,"0.#"),1)&lt;&gt;"."),TRUE,FALSE)</formula>
    </cfRule>
    <cfRule type="expression" dxfId="1988" priority="2100">
      <formula>IF(AND(AL938&lt;0, RIGHT(TEXT(AL938,"0.#"),1)="."),TRUE,FALSE)</formula>
    </cfRule>
  </conditionalFormatting>
  <conditionalFormatting sqref="AL936:AO937">
    <cfRule type="expression" dxfId="1987" priority="2091">
      <formula>IF(AND(AL936&gt;=0, RIGHT(TEXT(AL936,"0.#"),1)&lt;&gt;"."),TRUE,FALSE)</formula>
    </cfRule>
    <cfRule type="expression" dxfId="1986" priority="2092">
      <formula>IF(AND(AL936&gt;=0, RIGHT(TEXT(AL936,"0.#"),1)="."),TRUE,FALSE)</formula>
    </cfRule>
    <cfRule type="expression" dxfId="1985" priority="2093">
      <formula>IF(AND(AL936&lt;0, RIGHT(TEXT(AL936,"0.#"),1)&lt;&gt;"."),TRUE,FALSE)</formula>
    </cfRule>
    <cfRule type="expression" dxfId="1984" priority="2094">
      <formula>IF(AND(AL936&lt;0, RIGHT(TEXT(AL936,"0.#"),1)="."),TRUE,FALSE)</formula>
    </cfRule>
  </conditionalFormatting>
  <conditionalFormatting sqref="AL971:AO998">
    <cfRule type="expression" dxfId="1983" priority="2085">
      <formula>IF(AND(AL971&gt;=0, RIGHT(TEXT(AL971,"0.#"),1)&lt;&gt;"."),TRUE,FALSE)</formula>
    </cfRule>
    <cfRule type="expression" dxfId="1982" priority="2086">
      <formula>IF(AND(AL971&gt;=0, RIGHT(TEXT(AL971,"0.#"),1)="."),TRUE,FALSE)</formula>
    </cfRule>
    <cfRule type="expression" dxfId="1981" priority="2087">
      <formula>IF(AND(AL971&lt;0, RIGHT(TEXT(AL971,"0.#"),1)&lt;&gt;"."),TRUE,FALSE)</formula>
    </cfRule>
    <cfRule type="expression" dxfId="1980" priority="2088">
      <formula>IF(AND(AL971&lt;0, RIGHT(TEXT(AL971,"0.#"),1)="."),TRUE,FALSE)</formula>
    </cfRule>
  </conditionalFormatting>
  <conditionalFormatting sqref="AL969:AO970">
    <cfRule type="expression" dxfId="1979" priority="2079">
      <formula>IF(AND(AL969&gt;=0, RIGHT(TEXT(AL969,"0.#"),1)&lt;&gt;"."),TRUE,FALSE)</formula>
    </cfRule>
    <cfRule type="expression" dxfId="1978" priority="2080">
      <formula>IF(AND(AL969&gt;=0, RIGHT(TEXT(AL969,"0.#"),1)="."),TRUE,FALSE)</formula>
    </cfRule>
    <cfRule type="expression" dxfId="1977" priority="2081">
      <formula>IF(AND(AL969&lt;0, RIGHT(TEXT(AL969,"0.#"),1)&lt;&gt;"."),TRUE,FALSE)</formula>
    </cfRule>
    <cfRule type="expression" dxfId="1976" priority="2082">
      <formula>IF(AND(AL969&lt;0, RIGHT(TEXT(AL969,"0.#"),1)="."),TRUE,FALSE)</formula>
    </cfRule>
  </conditionalFormatting>
  <conditionalFormatting sqref="AL1004:AO1031">
    <cfRule type="expression" dxfId="1975" priority="2073">
      <formula>IF(AND(AL1004&gt;=0, RIGHT(TEXT(AL1004,"0.#"),1)&lt;&gt;"."),TRUE,FALSE)</formula>
    </cfRule>
    <cfRule type="expression" dxfId="1974" priority="2074">
      <formula>IF(AND(AL1004&gt;=0, RIGHT(TEXT(AL1004,"0.#"),1)="."),TRUE,FALSE)</formula>
    </cfRule>
    <cfRule type="expression" dxfId="1973" priority="2075">
      <formula>IF(AND(AL1004&lt;0, RIGHT(TEXT(AL1004,"0.#"),1)&lt;&gt;"."),TRUE,FALSE)</formula>
    </cfRule>
    <cfRule type="expression" dxfId="1972" priority="2076">
      <formula>IF(AND(AL1004&lt;0, RIGHT(TEXT(AL1004,"0.#"),1)="."),TRUE,FALSE)</formula>
    </cfRule>
  </conditionalFormatting>
  <conditionalFormatting sqref="AL1002:AO1003">
    <cfRule type="expression" dxfId="1971" priority="2067">
      <formula>IF(AND(AL1002&gt;=0, RIGHT(TEXT(AL1002,"0.#"),1)&lt;&gt;"."),TRUE,FALSE)</formula>
    </cfRule>
    <cfRule type="expression" dxfId="1970" priority="2068">
      <formula>IF(AND(AL1002&gt;=0, RIGHT(TEXT(AL1002,"0.#"),1)="."),TRUE,FALSE)</formula>
    </cfRule>
    <cfRule type="expression" dxfId="1969" priority="2069">
      <formula>IF(AND(AL1002&lt;0, RIGHT(TEXT(AL1002,"0.#"),1)&lt;&gt;"."),TRUE,FALSE)</formula>
    </cfRule>
    <cfRule type="expression" dxfId="1968" priority="2070">
      <formula>IF(AND(AL1002&lt;0, RIGHT(TEXT(AL1002,"0.#"),1)="."),TRUE,FALSE)</formula>
    </cfRule>
  </conditionalFormatting>
  <conditionalFormatting sqref="Y1002:Y1003">
    <cfRule type="expression" dxfId="1967" priority="2065">
      <formula>IF(RIGHT(TEXT(Y1002,"0.#"),1)=".",FALSE,TRUE)</formula>
    </cfRule>
    <cfRule type="expression" dxfId="1966" priority="2066">
      <formula>IF(RIGHT(TEXT(Y1002,"0.#"),1)=".",TRUE,FALSE)</formula>
    </cfRule>
  </conditionalFormatting>
  <conditionalFormatting sqref="AL1037:AO1064">
    <cfRule type="expression" dxfId="1965" priority="2061">
      <formula>IF(AND(AL1037&gt;=0, RIGHT(TEXT(AL1037,"0.#"),1)&lt;&gt;"."),TRUE,FALSE)</formula>
    </cfRule>
    <cfRule type="expression" dxfId="1964" priority="2062">
      <formula>IF(AND(AL1037&gt;=0, RIGHT(TEXT(AL1037,"0.#"),1)="."),TRUE,FALSE)</formula>
    </cfRule>
    <cfRule type="expression" dxfId="1963" priority="2063">
      <formula>IF(AND(AL1037&lt;0, RIGHT(TEXT(AL1037,"0.#"),1)&lt;&gt;"."),TRUE,FALSE)</formula>
    </cfRule>
    <cfRule type="expression" dxfId="1962" priority="2064">
      <formula>IF(AND(AL1037&lt;0, RIGHT(TEXT(AL1037,"0.#"),1)="."),TRUE,FALSE)</formula>
    </cfRule>
  </conditionalFormatting>
  <conditionalFormatting sqref="Y1037:Y1064">
    <cfRule type="expression" dxfId="1961" priority="2059">
      <formula>IF(RIGHT(TEXT(Y1037,"0.#"),1)=".",FALSE,TRUE)</formula>
    </cfRule>
    <cfRule type="expression" dxfId="1960" priority="2060">
      <formula>IF(RIGHT(TEXT(Y1037,"0.#"),1)=".",TRUE,FALSE)</formula>
    </cfRule>
  </conditionalFormatting>
  <conditionalFormatting sqref="AL1035:AO1036">
    <cfRule type="expression" dxfId="1959" priority="2055">
      <formula>IF(AND(AL1035&gt;=0, RIGHT(TEXT(AL1035,"0.#"),1)&lt;&gt;"."),TRUE,FALSE)</formula>
    </cfRule>
    <cfRule type="expression" dxfId="1958" priority="2056">
      <formula>IF(AND(AL1035&gt;=0, RIGHT(TEXT(AL1035,"0.#"),1)="."),TRUE,FALSE)</formula>
    </cfRule>
    <cfRule type="expression" dxfId="1957" priority="2057">
      <formula>IF(AND(AL1035&lt;0, RIGHT(TEXT(AL1035,"0.#"),1)&lt;&gt;"."),TRUE,FALSE)</formula>
    </cfRule>
    <cfRule type="expression" dxfId="1956" priority="2058">
      <formula>IF(AND(AL1035&lt;0, RIGHT(TEXT(AL1035,"0.#"),1)="."),TRUE,FALSE)</formula>
    </cfRule>
  </conditionalFormatting>
  <conditionalFormatting sqref="Y1035:Y1036">
    <cfRule type="expression" dxfId="1955" priority="2053">
      <formula>IF(RIGHT(TEXT(Y1035,"0.#"),1)=".",FALSE,TRUE)</formula>
    </cfRule>
    <cfRule type="expression" dxfId="1954" priority="2054">
      <formula>IF(RIGHT(TEXT(Y1035,"0.#"),1)=".",TRUE,FALSE)</formula>
    </cfRule>
  </conditionalFormatting>
  <conditionalFormatting sqref="AL1070:AO1097">
    <cfRule type="expression" dxfId="1953" priority="2049">
      <formula>IF(AND(AL1070&gt;=0, RIGHT(TEXT(AL1070,"0.#"),1)&lt;&gt;"."),TRUE,FALSE)</formula>
    </cfRule>
    <cfRule type="expression" dxfId="1952" priority="2050">
      <formula>IF(AND(AL1070&gt;=0, RIGHT(TEXT(AL1070,"0.#"),1)="."),TRUE,FALSE)</formula>
    </cfRule>
    <cfRule type="expression" dxfId="1951" priority="2051">
      <formula>IF(AND(AL1070&lt;0, RIGHT(TEXT(AL1070,"0.#"),1)&lt;&gt;"."),TRUE,FALSE)</formula>
    </cfRule>
    <cfRule type="expression" dxfId="1950" priority="2052">
      <formula>IF(AND(AL1070&lt;0, RIGHT(TEXT(AL1070,"0.#"),1)="."),TRUE,FALSE)</formula>
    </cfRule>
  </conditionalFormatting>
  <conditionalFormatting sqref="Y1070:Y1097">
    <cfRule type="expression" dxfId="1949" priority="2047">
      <formula>IF(RIGHT(TEXT(Y1070,"0.#"),1)=".",FALSE,TRUE)</formula>
    </cfRule>
    <cfRule type="expression" dxfId="1948" priority="2048">
      <formula>IF(RIGHT(TEXT(Y1070,"0.#"),1)=".",TRUE,FALSE)</formula>
    </cfRule>
  </conditionalFormatting>
  <conditionalFormatting sqref="AL1068:AO1069">
    <cfRule type="expression" dxfId="1947" priority="2043">
      <formula>IF(AND(AL1068&gt;=0, RIGHT(TEXT(AL1068,"0.#"),1)&lt;&gt;"."),TRUE,FALSE)</formula>
    </cfRule>
    <cfRule type="expression" dxfId="1946" priority="2044">
      <formula>IF(AND(AL1068&gt;=0, RIGHT(TEXT(AL1068,"0.#"),1)="."),TRUE,FALSE)</formula>
    </cfRule>
    <cfRule type="expression" dxfId="1945" priority="2045">
      <formula>IF(AND(AL1068&lt;0, RIGHT(TEXT(AL1068,"0.#"),1)&lt;&gt;"."),TRUE,FALSE)</formula>
    </cfRule>
    <cfRule type="expression" dxfId="1944" priority="2046">
      <formula>IF(AND(AL1068&lt;0, RIGHT(TEXT(AL1068,"0.#"),1)="."),TRUE,FALSE)</formula>
    </cfRule>
  </conditionalFormatting>
  <conditionalFormatting sqref="Y1068:Y1069">
    <cfRule type="expression" dxfId="1943" priority="2041">
      <formula>IF(RIGHT(TEXT(Y1068,"0.#"),1)=".",FALSE,TRUE)</formula>
    </cfRule>
    <cfRule type="expression" dxfId="1942" priority="2042">
      <formula>IF(RIGHT(TEXT(Y1068,"0.#"),1)=".",TRUE,FALSE)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
    <cfRule type="expression" dxfId="719" priority="15">
      <formula>IF(RIGHT(TEXT(Y872,"0.#"),1)=".",FALSE,TRUE)</formula>
    </cfRule>
    <cfRule type="expression" dxfId="718" priority="16">
      <formula>IF(RIGHT(TEXT(Y872,"0.#"),1)=".",TRUE,FALSE)</formula>
    </cfRule>
  </conditionalFormatting>
  <conditionalFormatting sqref="AL872:AO872">
    <cfRule type="expression" dxfId="717" priority="17">
      <formula>IF(AND(AL872&gt;=0, RIGHT(TEXT(AL872,"0.#"),1)&lt;&gt;"."),TRUE,FALSE)</formula>
    </cfRule>
    <cfRule type="expression" dxfId="716" priority="18">
      <formula>IF(AND(AL872&gt;=0, RIGHT(TEXT(AL872,"0.#"),1)="."),TRUE,FALSE)</formula>
    </cfRule>
    <cfRule type="expression" dxfId="715" priority="19">
      <formula>IF(AND(AL872&lt;0, RIGHT(TEXT(AL872,"0.#"),1)&lt;&gt;"."),TRUE,FALSE)</formula>
    </cfRule>
    <cfRule type="expression" dxfId="714" priority="20">
      <formula>IF(AND(AL872&lt;0, RIGHT(TEXT(AL872,"0.#"),1)="."),TRUE,FALSE)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9"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554</v>
      </c>
      <c r="AF2" s="1037"/>
      <c r="AG2" s="1037"/>
      <c r="AH2" s="1037"/>
      <c r="AI2" s="1037" t="s">
        <v>551</v>
      </c>
      <c r="AJ2" s="1037"/>
      <c r="AK2" s="1037"/>
      <c r="AL2" s="1037"/>
      <c r="AM2" s="1037" t="s">
        <v>525</v>
      </c>
      <c r="AN2" s="1037"/>
      <c r="AO2" s="1037"/>
      <c r="AP2" s="560"/>
      <c r="AQ2" s="159" t="s">
        <v>353</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8"/>
      <c r="Z3" s="1029"/>
      <c r="AA3" s="1030"/>
      <c r="AB3" s="1034"/>
      <c r="AC3" s="1035"/>
      <c r="AD3" s="1036"/>
      <c r="AE3" s="251"/>
      <c r="AF3" s="251"/>
      <c r="AG3" s="251"/>
      <c r="AH3" s="251"/>
      <c r="AI3" s="251"/>
      <c r="AJ3" s="251"/>
      <c r="AK3" s="251"/>
      <c r="AL3" s="251"/>
      <c r="AM3" s="251"/>
      <c r="AN3" s="251"/>
      <c r="AO3" s="251"/>
      <c r="AP3" s="247"/>
      <c r="AQ3" s="198"/>
      <c r="AR3" s="199"/>
      <c r="AS3" s="133" t="s">
        <v>354</v>
      </c>
      <c r="AT3" s="134"/>
      <c r="AU3" s="199"/>
      <c r="AV3" s="199"/>
      <c r="AW3" s="399" t="s">
        <v>300</v>
      </c>
      <c r="AX3" s="400"/>
    </row>
    <row r="4" spans="1:50" ht="22.5" customHeight="1" x14ac:dyDescent="0.15">
      <c r="A4" s="404"/>
      <c r="B4" s="402"/>
      <c r="C4" s="402"/>
      <c r="D4" s="402"/>
      <c r="E4" s="402"/>
      <c r="F4" s="403"/>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3"/>
      <c r="AC5" s="1025"/>
      <c r="AD5" s="102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472</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555</v>
      </c>
      <c r="AF9" s="1037"/>
      <c r="AG9" s="1037"/>
      <c r="AH9" s="1037"/>
      <c r="AI9" s="1037" t="s">
        <v>551</v>
      </c>
      <c r="AJ9" s="1037"/>
      <c r="AK9" s="1037"/>
      <c r="AL9" s="1037"/>
      <c r="AM9" s="1037" t="s">
        <v>525</v>
      </c>
      <c r="AN9" s="1037"/>
      <c r="AO9" s="1037"/>
      <c r="AP9" s="560"/>
      <c r="AQ9" s="159" t="s">
        <v>353</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354</v>
      </c>
      <c r="AT10" s="134"/>
      <c r="AU10" s="199"/>
      <c r="AV10" s="199"/>
      <c r="AW10" s="399" t="s">
        <v>300</v>
      </c>
      <c r="AX10" s="400"/>
    </row>
    <row r="11" spans="1:50" ht="22.5" customHeight="1" x14ac:dyDescent="0.15">
      <c r="A11" s="404"/>
      <c r="B11" s="402"/>
      <c r="C11" s="402"/>
      <c r="D11" s="402"/>
      <c r="E11" s="402"/>
      <c r="F11" s="403"/>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3"/>
      <c r="AC12" s="1025"/>
      <c r="AD12" s="102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472</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554</v>
      </c>
      <c r="AF16" s="1037"/>
      <c r="AG16" s="1037"/>
      <c r="AH16" s="1037"/>
      <c r="AI16" s="1037" t="s">
        <v>552</v>
      </c>
      <c r="AJ16" s="1037"/>
      <c r="AK16" s="1037"/>
      <c r="AL16" s="1037"/>
      <c r="AM16" s="1037" t="s">
        <v>525</v>
      </c>
      <c r="AN16" s="1037"/>
      <c r="AO16" s="1037"/>
      <c r="AP16" s="560"/>
      <c r="AQ16" s="159" t="s">
        <v>353</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354</v>
      </c>
      <c r="AT17" s="134"/>
      <c r="AU17" s="199"/>
      <c r="AV17" s="199"/>
      <c r="AW17" s="399" t="s">
        <v>300</v>
      </c>
      <c r="AX17" s="400"/>
    </row>
    <row r="18" spans="1:50" ht="22.5" customHeight="1" x14ac:dyDescent="0.15">
      <c r="A18" s="404"/>
      <c r="B18" s="402"/>
      <c r="C18" s="402"/>
      <c r="D18" s="402"/>
      <c r="E18" s="402"/>
      <c r="F18" s="403"/>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3"/>
      <c r="AC19" s="1025"/>
      <c r="AD19" s="102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472</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556</v>
      </c>
      <c r="AF23" s="1037"/>
      <c r="AG23" s="1037"/>
      <c r="AH23" s="1037"/>
      <c r="AI23" s="1037" t="s">
        <v>551</v>
      </c>
      <c r="AJ23" s="1037"/>
      <c r="AK23" s="1037"/>
      <c r="AL23" s="1037"/>
      <c r="AM23" s="1037" t="s">
        <v>525</v>
      </c>
      <c r="AN23" s="1037"/>
      <c r="AO23" s="1037"/>
      <c r="AP23" s="560"/>
      <c r="AQ23" s="159" t="s">
        <v>353</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354</v>
      </c>
      <c r="AT24" s="134"/>
      <c r="AU24" s="199"/>
      <c r="AV24" s="199"/>
      <c r="AW24" s="399" t="s">
        <v>300</v>
      </c>
      <c r="AX24" s="400"/>
    </row>
    <row r="25" spans="1:50" ht="22.5" customHeight="1" x14ac:dyDescent="0.15">
      <c r="A25" s="404"/>
      <c r="B25" s="402"/>
      <c r="C25" s="402"/>
      <c r="D25" s="402"/>
      <c r="E25" s="402"/>
      <c r="F25" s="403"/>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3"/>
      <c r="AC26" s="1025"/>
      <c r="AD26" s="102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472</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554</v>
      </c>
      <c r="AF30" s="1037"/>
      <c r="AG30" s="1037"/>
      <c r="AH30" s="1037"/>
      <c r="AI30" s="1037" t="s">
        <v>551</v>
      </c>
      <c r="AJ30" s="1037"/>
      <c r="AK30" s="1037"/>
      <c r="AL30" s="1037"/>
      <c r="AM30" s="1037" t="s">
        <v>549</v>
      </c>
      <c r="AN30" s="1037"/>
      <c r="AO30" s="1037"/>
      <c r="AP30" s="560"/>
      <c r="AQ30" s="159" t="s">
        <v>353</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354</v>
      </c>
      <c r="AT31" s="134"/>
      <c r="AU31" s="199"/>
      <c r="AV31" s="199"/>
      <c r="AW31" s="399" t="s">
        <v>300</v>
      </c>
      <c r="AX31" s="400"/>
    </row>
    <row r="32" spans="1:50" ht="22.5" customHeight="1" x14ac:dyDescent="0.15">
      <c r="A32" s="404"/>
      <c r="B32" s="402"/>
      <c r="C32" s="402"/>
      <c r="D32" s="402"/>
      <c r="E32" s="402"/>
      <c r="F32" s="403"/>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3"/>
      <c r="AC33" s="1025"/>
      <c r="AD33" s="102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472</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556</v>
      </c>
      <c r="AF37" s="1037"/>
      <c r="AG37" s="1037"/>
      <c r="AH37" s="1037"/>
      <c r="AI37" s="1037" t="s">
        <v>553</v>
      </c>
      <c r="AJ37" s="1037"/>
      <c r="AK37" s="1037"/>
      <c r="AL37" s="1037"/>
      <c r="AM37" s="1037" t="s">
        <v>550</v>
      </c>
      <c r="AN37" s="1037"/>
      <c r="AO37" s="1037"/>
      <c r="AP37" s="560"/>
      <c r="AQ37" s="159" t="s">
        <v>353</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354</v>
      </c>
      <c r="AT38" s="134"/>
      <c r="AU38" s="199"/>
      <c r="AV38" s="199"/>
      <c r="AW38" s="399" t="s">
        <v>300</v>
      </c>
      <c r="AX38" s="400"/>
    </row>
    <row r="39" spans="1:50" ht="22.5" customHeight="1" x14ac:dyDescent="0.15">
      <c r="A39" s="404"/>
      <c r="B39" s="402"/>
      <c r="C39" s="402"/>
      <c r="D39" s="402"/>
      <c r="E39" s="402"/>
      <c r="F39" s="403"/>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3"/>
      <c r="AC40" s="1025"/>
      <c r="AD40" s="10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472</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554</v>
      </c>
      <c r="AF44" s="1037"/>
      <c r="AG44" s="1037"/>
      <c r="AH44" s="1037"/>
      <c r="AI44" s="1037" t="s">
        <v>551</v>
      </c>
      <c r="AJ44" s="1037"/>
      <c r="AK44" s="1037"/>
      <c r="AL44" s="1037"/>
      <c r="AM44" s="1037" t="s">
        <v>525</v>
      </c>
      <c r="AN44" s="1037"/>
      <c r="AO44" s="1037"/>
      <c r="AP44" s="560"/>
      <c r="AQ44" s="159" t="s">
        <v>353</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354</v>
      </c>
      <c r="AT45" s="134"/>
      <c r="AU45" s="199"/>
      <c r="AV45" s="199"/>
      <c r="AW45" s="399" t="s">
        <v>300</v>
      </c>
      <c r="AX45" s="400"/>
    </row>
    <row r="46" spans="1:50" ht="22.5" customHeight="1" x14ac:dyDescent="0.15">
      <c r="A46" s="404"/>
      <c r="B46" s="402"/>
      <c r="C46" s="402"/>
      <c r="D46" s="402"/>
      <c r="E46" s="402"/>
      <c r="F46" s="403"/>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3"/>
      <c r="AC47" s="1025"/>
      <c r="AD47" s="10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472</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60" t="s">
        <v>11</v>
      </c>
      <c r="AC51" s="1032"/>
      <c r="AD51" s="1033"/>
      <c r="AE51" s="1037" t="s">
        <v>554</v>
      </c>
      <c r="AF51" s="1037"/>
      <c r="AG51" s="1037"/>
      <c r="AH51" s="1037"/>
      <c r="AI51" s="1037" t="s">
        <v>551</v>
      </c>
      <c r="AJ51" s="1037"/>
      <c r="AK51" s="1037"/>
      <c r="AL51" s="1037"/>
      <c r="AM51" s="1037" t="s">
        <v>525</v>
      </c>
      <c r="AN51" s="1037"/>
      <c r="AO51" s="1037"/>
      <c r="AP51" s="560"/>
      <c r="AQ51" s="159" t="s">
        <v>353</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354</v>
      </c>
      <c r="AT52" s="134"/>
      <c r="AU52" s="199"/>
      <c r="AV52" s="199"/>
      <c r="AW52" s="399" t="s">
        <v>300</v>
      </c>
      <c r="AX52" s="400"/>
    </row>
    <row r="53" spans="1:50" ht="22.5" customHeight="1" x14ac:dyDescent="0.15">
      <c r="A53" s="404"/>
      <c r="B53" s="402"/>
      <c r="C53" s="402"/>
      <c r="D53" s="402"/>
      <c r="E53" s="402"/>
      <c r="F53" s="403"/>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3"/>
      <c r="AC54" s="1025"/>
      <c r="AD54" s="10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472</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554</v>
      </c>
      <c r="AF58" s="1037"/>
      <c r="AG58" s="1037"/>
      <c r="AH58" s="1037"/>
      <c r="AI58" s="1037" t="s">
        <v>551</v>
      </c>
      <c r="AJ58" s="1037"/>
      <c r="AK58" s="1037"/>
      <c r="AL58" s="1037"/>
      <c r="AM58" s="1037" t="s">
        <v>525</v>
      </c>
      <c r="AN58" s="1037"/>
      <c r="AO58" s="1037"/>
      <c r="AP58" s="560"/>
      <c r="AQ58" s="159" t="s">
        <v>353</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354</v>
      </c>
      <c r="AT59" s="134"/>
      <c r="AU59" s="199"/>
      <c r="AV59" s="199"/>
      <c r="AW59" s="399" t="s">
        <v>300</v>
      </c>
      <c r="AX59" s="400"/>
    </row>
    <row r="60" spans="1:50" ht="22.5" customHeight="1" x14ac:dyDescent="0.15">
      <c r="A60" s="404"/>
      <c r="B60" s="402"/>
      <c r="C60" s="402"/>
      <c r="D60" s="402"/>
      <c r="E60" s="402"/>
      <c r="F60" s="403"/>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3"/>
      <c r="AC61" s="1025"/>
      <c r="AD61" s="10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472</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554</v>
      </c>
      <c r="AF65" s="1037"/>
      <c r="AG65" s="1037"/>
      <c r="AH65" s="1037"/>
      <c r="AI65" s="1037" t="s">
        <v>551</v>
      </c>
      <c r="AJ65" s="1037"/>
      <c r="AK65" s="1037"/>
      <c r="AL65" s="1037"/>
      <c r="AM65" s="1037" t="s">
        <v>525</v>
      </c>
      <c r="AN65" s="1037"/>
      <c r="AO65" s="1037"/>
      <c r="AP65" s="560"/>
      <c r="AQ65" s="159" t="s">
        <v>353</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354</v>
      </c>
      <c r="AT66" s="134"/>
      <c r="AU66" s="199"/>
      <c r="AV66" s="199"/>
      <c r="AW66" s="399" t="s">
        <v>300</v>
      </c>
      <c r="AX66" s="400"/>
    </row>
    <row r="67" spans="1:50" ht="22.5" customHeight="1" x14ac:dyDescent="0.15">
      <c r="A67" s="404"/>
      <c r="B67" s="402"/>
      <c r="C67" s="402"/>
      <c r="D67" s="402"/>
      <c r="E67" s="402"/>
      <c r="F67" s="403"/>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3"/>
      <c r="AC68" s="1025"/>
      <c r="AD68" s="102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838" t="s">
        <v>489</v>
      </c>
      <c r="H2" s="839"/>
      <c r="I2" s="839"/>
      <c r="J2" s="839"/>
      <c r="K2" s="839"/>
      <c r="L2" s="839"/>
      <c r="M2" s="839"/>
      <c r="N2" s="839"/>
      <c r="O2" s="839"/>
      <c r="P2" s="839"/>
      <c r="Q2" s="839"/>
      <c r="R2" s="839"/>
      <c r="S2" s="839"/>
      <c r="T2" s="839"/>
      <c r="U2" s="839"/>
      <c r="V2" s="839"/>
      <c r="W2" s="839"/>
      <c r="X2" s="839"/>
      <c r="Y2" s="839"/>
      <c r="Z2" s="839"/>
      <c r="AA2" s="839"/>
      <c r="AB2" s="840"/>
      <c r="AC2" s="838"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2"/>
      <c r="I3" s="672"/>
      <c r="J3" s="672"/>
      <c r="K3" s="672"/>
      <c r="L3" s="671" t="s">
        <v>18</v>
      </c>
      <c r="M3" s="672"/>
      <c r="N3" s="672"/>
      <c r="O3" s="672"/>
      <c r="P3" s="672"/>
      <c r="Q3" s="672"/>
      <c r="R3" s="672"/>
      <c r="S3" s="672"/>
      <c r="T3" s="672"/>
      <c r="U3" s="672"/>
      <c r="V3" s="672"/>
      <c r="W3" s="672"/>
      <c r="X3" s="673"/>
      <c r="Y3" s="657" t="s">
        <v>19</v>
      </c>
      <c r="Z3" s="658"/>
      <c r="AA3" s="658"/>
      <c r="AB3" s="801"/>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08"/>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838" t="s">
        <v>389</v>
      </c>
      <c r="H15" s="839"/>
      <c r="I15" s="839"/>
      <c r="J15" s="839"/>
      <c r="K15" s="839"/>
      <c r="L15" s="839"/>
      <c r="M15" s="839"/>
      <c r="N15" s="839"/>
      <c r="O15" s="839"/>
      <c r="P15" s="839"/>
      <c r="Q15" s="839"/>
      <c r="R15" s="839"/>
      <c r="S15" s="839"/>
      <c r="T15" s="839"/>
      <c r="U15" s="839"/>
      <c r="V15" s="839"/>
      <c r="W15" s="839"/>
      <c r="X15" s="839"/>
      <c r="Y15" s="839"/>
      <c r="Z15" s="839"/>
      <c r="AA15" s="839"/>
      <c r="AB15" s="840"/>
      <c r="AC15" s="838" t="s">
        <v>390</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0"/>
      <c r="B16" s="1051"/>
      <c r="C16" s="1051"/>
      <c r="D16" s="1051"/>
      <c r="E16" s="1051"/>
      <c r="F16" s="1052"/>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1"/>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08"/>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838" t="s">
        <v>388</v>
      </c>
      <c r="H28" s="839"/>
      <c r="I28" s="839"/>
      <c r="J28" s="839"/>
      <c r="K28" s="839"/>
      <c r="L28" s="839"/>
      <c r="M28" s="839"/>
      <c r="N28" s="839"/>
      <c r="O28" s="839"/>
      <c r="P28" s="839"/>
      <c r="Q28" s="839"/>
      <c r="R28" s="839"/>
      <c r="S28" s="839"/>
      <c r="T28" s="839"/>
      <c r="U28" s="839"/>
      <c r="V28" s="839"/>
      <c r="W28" s="839"/>
      <c r="X28" s="839"/>
      <c r="Y28" s="839"/>
      <c r="Z28" s="839"/>
      <c r="AA28" s="839"/>
      <c r="AB28" s="840"/>
      <c r="AC28" s="838" t="s">
        <v>391</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0"/>
      <c r="B29" s="1051"/>
      <c r="C29" s="1051"/>
      <c r="D29" s="1051"/>
      <c r="E29" s="1051"/>
      <c r="F29" s="1052"/>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1"/>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08"/>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838" t="s">
        <v>436</v>
      </c>
      <c r="H41" s="839"/>
      <c r="I41" s="839"/>
      <c r="J41" s="839"/>
      <c r="K41" s="839"/>
      <c r="L41" s="839"/>
      <c r="M41" s="839"/>
      <c r="N41" s="839"/>
      <c r="O41" s="839"/>
      <c r="P41" s="839"/>
      <c r="Q41" s="839"/>
      <c r="R41" s="839"/>
      <c r="S41" s="839"/>
      <c r="T41" s="839"/>
      <c r="U41" s="839"/>
      <c r="V41" s="839"/>
      <c r="W41" s="839"/>
      <c r="X41" s="839"/>
      <c r="Y41" s="839"/>
      <c r="Z41" s="839"/>
      <c r="AA41" s="839"/>
      <c r="AB41" s="840"/>
      <c r="AC41" s="838"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0"/>
      <c r="B42" s="1051"/>
      <c r="C42" s="1051"/>
      <c r="D42" s="1051"/>
      <c r="E42" s="1051"/>
      <c r="F42" s="1052"/>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1"/>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08"/>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838" t="s">
        <v>304</v>
      </c>
      <c r="H55" s="839"/>
      <c r="I55" s="839"/>
      <c r="J55" s="839"/>
      <c r="K55" s="839"/>
      <c r="L55" s="839"/>
      <c r="M55" s="839"/>
      <c r="N55" s="839"/>
      <c r="O55" s="839"/>
      <c r="P55" s="839"/>
      <c r="Q55" s="839"/>
      <c r="R55" s="839"/>
      <c r="S55" s="839"/>
      <c r="T55" s="839"/>
      <c r="U55" s="839"/>
      <c r="V55" s="839"/>
      <c r="W55" s="839"/>
      <c r="X55" s="839"/>
      <c r="Y55" s="839"/>
      <c r="Z55" s="839"/>
      <c r="AA55" s="839"/>
      <c r="AB55" s="840"/>
      <c r="AC55" s="838" t="s">
        <v>392</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0"/>
      <c r="B56" s="1051"/>
      <c r="C56" s="1051"/>
      <c r="D56" s="1051"/>
      <c r="E56" s="1051"/>
      <c r="F56" s="1052"/>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1"/>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08"/>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838" t="s">
        <v>393</v>
      </c>
      <c r="H68" s="839"/>
      <c r="I68" s="839"/>
      <c r="J68" s="839"/>
      <c r="K68" s="839"/>
      <c r="L68" s="839"/>
      <c r="M68" s="839"/>
      <c r="N68" s="839"/>
      <c r="O68" s="839"/>
      <c r="P68" s="839"/>
      <c r="Q68" s="839"/>
      <c r="R68" s="839"/>
      <c r="S68" s="839"/>
      <c r="T68" s="839"/>
      <c r="U68" s="839"/>
      <c r="V68" s="839"/>
      <c r="W68" s="839"/>
      <c r="X68" s="839"/>
      <c r="Y68" s="839"/>
      <c r="Z68" s="839"/>
      <c r="AA68" s="839"/>
      <c r="AB68" s="840"/>
      <c r="AC68" s="838" t="s">
        <v>394</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0"/>
      <c r="B69" s="1051"/>
      <c r="C69" s="1051"/>
      <c r="D69" s="1051"/>
      <c r="E69" s="1051"/>
      <c r="F69" s="1052"/>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1"/>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08"/>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838" t="s">
        <v>395</v>
      </c>
      <c r="H81" s="839"/>
      <c r="I81" s="839"/>
      <c r="J81" s="839"/>
      <c r="K81" s="839"/>
      <c r="L81" s="839"/>
      <c r="M81" s="839"/>
      <c r="N81" s="839"/>
      <c r="O81" s="839"/>
      <c r="P81" s="839"/>
      <c r="Q81" s="839"/>
      <c r="R81" s="839"/>
      <c r="S81" s="839"/>
      <c r="T81" s="839"/>
      <c r="U81" s="839"/>
      <c r="V81" s="839"/>
      <c r="W81" s="839"/>
      <c r="X81" s="839"/>
      <c r="Y81" s="839"/>
      <c r="Z81" s="839"/>
      <c r="AA81" s="839"/>
      <c r="AB81" s="840"/>
      <c r="AC81" s="838" t="s">
        <v>396</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0"/>
      <c r="B82" s="1051"/>
      <c r="C82" s="1051"/>
      <c r="D82" s="1051"/>
      <c r="E82" s="1051"/>
      <c r="F82" s="1052"/>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1"/>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08"/>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838" t="s">
        <v>397</v>
      </c>
      <c r="H94" s="839"/>
      <c r="I94" s="839"/>
      <c r="J94" s="839"/>
      <c r="K94" s="839"/>
      <c r="L94" s="839"/>
      <c r="M94" s="839"/>
      <c r="N94" s="839"/>
      <c r="O94" s="839"/>
      <c r="P94" s="839"/>
      <c r="Q94" s="839"/>
      <c r="R94" s="839"/>
      <c r="S94" s="839"/>
      <c r="T94" s="839"/>
      <c r="U94" s="839"/>
      <c r="V94" s="839"/>
      <c r="W94" s="839"/>
      <c r="X94" s="839"/>
      <c r="Y94" s="839"/>
      <c r="Z94" s="839"/>
      <c r="AA94" s="839"/>
      <c r="AB94" s="840"/>
      <c r="AC94" s="838"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0"/>
      <c r="B95" s="1051"/>
      <c r="C95" s="1051"/>
      <c r="D95" s="1051"/>
      <c r="E95" s="1051"/>
      <c r="F95" s="1052"/>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1"/>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08"/>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838"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398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0"/>
      <c r="B109" s="1051"/>
      <c r="C109" s="1051"/>
      <c r="D109" s="1051"/>
      <c r="E109" s="1051"/>
      <c r="F109" s="1052"/>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1"/>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8"/>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838" t="s">
        <v>399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400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0"/>
      <c r="B122" s="1051"/>
      <c r="C122" s="1051"/>
      <c r="D122" s="1051"/>
      <c r="E122" s="1051"/>
      <c r="F122" s="1052"/>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1"/>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8"/>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838" t="s">
        <v>401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402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0"/>
      <c r="B135" s="1051"/>
      <c r="C135" s="1051"/>
      <c r="D135" s="1051"/>
      <c r="E135" s="1051"/>
      <c r="F135" s="1052"/>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1"/>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8"/>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838" t="s">
        <v>403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0"/>
      <c r="B148" s="1051"/>
      <c r="C148" s="1051"/>
      <c r="D148" s="1051"/>
      <c r="E148" s="1051"/>
      <c r="F148" s="1052"/>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1"/>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8"/>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838"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404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0"/>
      <c r="B162" s="1051"/>
      <c r="C162" s="1051"/>
      <c r="D162" s="1051"/>
      <c r="E162" s="1051"/>
      <c r="F162" s="1052"/>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1"/>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8"/>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838" t="s">
        <v>405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406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0"/>
      <c r="B175" s="1051"/>
      <c r="C175" s="1051"/>
      <c r="D175" s="1051"/>
      <c r="E175" s="1051"/>
      <c r="F175" s="1052"/>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1"/>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8"/>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838" t="s">
        <v>408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407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0"/>
      <c r="B188" s="1051"/>
      <c r="C188" s="1051"/>
      <c r="D188" s="1051"/>
      <c r="E188" s="1051"/>
      <c r="F188" s="1052"/>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1"/>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8"/>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838" t="s">
        <v>409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0"/>
      <c r="B201" s="1051"/>
      <c r="C201" s="1051"/>
      <c r="D201" s="1051"/>
      <c r="E201" s="1051"/>
      <c r="F201" s="1052"/>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1"/>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8"/>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838"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410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0"/>
      <c r="B215" s="1051"/>
      <c r="C215" s="1051"/>
      <c r="D215" s="1051"/>
      <c r="E215" s="1051"/>
      <c r="F215" s="1052"/>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1"/>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8"/>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838" t="s">
        <v>411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412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0"/>
      <c r="B228" s="1051"/>
      <c r="C228" s="1051"/>
      <c r="D228" s="1051"/>
      <c r="E228" s="1051"/>
      <c r="F228" s="1052"/>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1"/>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8"/>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838" t="s">
        <v>413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414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0"/>
      <c r="B241" s="1051"/>
      <c r="C241" s="1051"/>
      <c r="D241" s="1051"/>
      <c r="E241" s="1051"/>
      <c r="F241" s="1052"/>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1"/>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8"/>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838" t="s">
        <v>415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0"/>
      <c r="B254" s="1051"/>
      <c r="C254" s="1051"/>
      <c r="D254" s="1051"/>
      <c r="E254" s="1051"/>
      <c r="F254" s="1052"/>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1"/>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8"/>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476</v>
      </c>
      <c r="Z3" s="369"/>
      <c r="AA3" s="369"/>
      <c r="AB3" s="369"/>
      <c r="AC3" s="149" t="s">
        <v>461</v>
      </c>
      <c r="AD3" s="149"/>
      <c r="AE3" s="149"/>
      <c r="AF3" s="149"/>
      <c r="AG3" s="149"/>
      <c r="AH3" s="368" t="s">
        <v>379</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476</v>
      </c>
      <c r="Z36" s="369"/>
      <c r="AA36" s="369"/>
      <c r="AB36" s="369"/>
      <c r="AC36" s="149" t="s">
        <v>461</v>
      </c>
      <c r="AD36" s="149"/>
      <c r="AE36" s="149"/>
      <c r="AF36" s="149"/>
      <c r="AG36" s="149"/>
      <c r="AH36" s="368" t="s">
        <v>379</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476</v>
      </c>
      <c r="Z69" s="369"/>
      <c r="AA69" s="369"/>
      <c r="AB69" s="369"/>
      <c r="AC69" s="149" t="s">
        <v>461</v>
      </c>
      <c r="AD69" s="149"/>
      <c r="AE69" s="149"/>
      <c r="AF69" s="149"/>
      <c r="AG69" s="149"/>
      <c r="AH69" s="368" t="s">
        <v>379</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49" t="s">
        <v>461</v>
      </c>
      <c r="AD102" s="149"/>
      <c r="AE102" s="149"/>
      <c r="AF102" s="149"/>
      <c r="AG102" s="149"/>
      <c r="AH102" s="368" t="s">
        <v>379</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49" t="s">
        <v>461</v>
      </c>
      <c r="AD135" s="149"/>
      <c r="AE135" s="149"/>
      <c r="AF135" s="149"/>
      <c r="AG135" s="149"/>
      <c r="AH135" s="368" t="s">
        <v>379</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49" t="s">
        <v>461</v>
      </c>
      <c r="AD168" s="149"/>
      <c r="AE168" s="149"/>
      <c r="AF168" s="149"/>
      <c r="AG168" s="149"/>
      <c r="AH168" s="368" t="s">
        <v>379</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49" t="s">
        <v>461</v>
      </c>
      <c r="AD201" s="149"/>
      <c r="AE201" s="149"/>
      <c r="AF201" s="149"/>
      <c r="AG201" s="149"/>
      <c r="AH201" s="368" t="s">
        <v>379</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49" t="s">
        <v>461</v>
      </c>
      <c r="AD234" s="149"/>
      <c r="AE234" s="149"/>
      <c r="AF234" s="149"/>
      <c r="AG234" s="149"/>
      <c r="AH234" s="368" t="s">
        <v>379</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49" t="s">
        <v>461</v>
      </c>
      <c r="AD267" s="149"/>
      <c r="AE267" s="149"/>
      <c r="AF267" s="149"/>
      <c r="AG267" s="149"/>
      <c r="AH267" s="368" t="s">
        <v>379</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49" t="s">
        <v>461</v>
      </c>
      <c r="AD300" s="149"/>
      <c r="AE300" s="149"/>
      <c r="AF300" s="149"/>
      <c r="AG300" s="149"/>
      <c r="AH300" s="368" t="s">
        <v>379</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49" t="s">
        <v>461</v>
      </c>
      <c r="AD333" s="149"/>
      <c r="AE333" s="149"/>
      <c r="AF333" s="149"/>
      <c r="AG333" s="149"/>
      <c r="AH333" s="368" t="s">
        <v>379</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49" t="s">
        <v>461</v>
      </c>
      <c r="AD366" s="149"/>
      <c r="AE366" s="149"/>
      <c r="AF366" s="149"/>
      <c r="AG366" s="149"/>
      <c r="AH366" s="368" t="s">
        <v>379</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49" t="s">
        <v>461</v>
      </c>
      <c r="AD399" s="149"/>
      <c r="AE399" s="149"/>
      <c r="AF399" s="149"/>
      <c r="AG399" s="149"/>
      <c r="AH399" s="368" t="s">
        <v>379</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49" t="s">
        <v>461</v>
      </c>
      <c r="AD432" s="149"/>
      <c r="AE432" s="149"/>
      <c r="AF432" s="149"/>
      <c r="AG432" s="149"/>
      <c r="AH432" s="368" t="s">
        <v>379</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49" t="s">
        <v>461</v>
      </c>
      <c r="AD465" s="149"/>
      <c r="AE465" s="149"/>
      <c r="AF465" s="149"/>
      <c r="AG465" s="149"/>
      <c r="AH465" s="368" t="s">
        <v>379</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49" t="s">
        <v>461</v>
      </c>
      <c r="AD498" s="149"/>
      <c r="AE498" s="149"/>
      <c r="AF498" s="149"/>
      <c r="AG498" s="149"/>
      <c r="AH498" s="368" t="s">
        <v>379</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49" t="s">
        <v>461</v>
      </c>
      <c r="AD531" s="149"/>
      <c r="AE531" s="149"/>
      <c r="AF531" s="149"/>
      <c r="AG531" s="149"/>
      <c r="AH531" s="368" t="s">
        <v>379</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49" t="s">
        <v>461</v>
      </c>
      <c r="AD564" s="149"/>
      <c r="AE564" s="149"/>
      <c r="AF564" s="149"/>
      <c r="AG564" s="149"/>
      <c r="AH564" s="368" t="s">
        <v>379</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49" t="s">
        <v>461</v>
      </c>
      <c r="AD597" s="149"/>
      <c r="AE597" s="149"/>
      <c r="AF597" s="149"/>
      <c r="AG597" s="149"/>
      <c r="AH597" s="368" t="s">
        <v>379</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49" t="s">
        <v>461</v>
      </c>
      <c r="AD630" s="149"/>
      <c r="AE630" s="149"/>
      <c r="AF630" s="149"/>
      <c r="AG630" s="149"/>
      <c r="AH630" s="368" t="s">
        <v>379</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49" t="s">
        <v>461</v>
      </c>
      <c r="AD663" s="149"/>
      <c r="AE663" s="149"/>
      <c r="AF663" s="149"/>
      <c r="AG663" s="149"/>
      <c r="AH663" s="368" t="s">
        <v>379</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49" t="s">
        <v>461</v>
      </c>
      <c r="AD696" s="149"/>
      <c r="AE696" s="149"/>
      <c r="AF696" s="149"/>
      <c r="AG696" s="149"/>
      <c r="AH696" s="368" t="s">
        <v>379</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49" t="s">
        <v>461</v>
      </c>
      <c r="AD729" s="149"/>
      <c r="AE729" s="149"/>
      <c r="AF729" s="149"/>
      <c r="AG729" s="149"/>
      <c r="AH729" s="368" t="s">
        <v>379</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49" t="s">
        <v>461</v>
      </c>
      <c r="AD762" s="149"/>
      <c r="AE762" s="149"/>
      <c r="AF762" s="149"/>
      <c r="AG762" s="149"/>
      <c r="AH762" s="368" t="s">
        <v>379</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49" t="s">
        <v>461</v>
      </c>
      <c r="AD795" s="149"/>
      <c r="AE795" s="149"/>
      <c r="AF795" s="149"/>
      <c r="AG795" s="149"/>
      <c r="AH795" s="368" t="s">
        <v>379</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49" t="s">
        <v>461</v>
      </c>
      <c r="AD828" s="149"/>
      <c r="AE828" s="149"/>
      <c r="AF828" s="149"/>
      <c r="AG828" s="149"/>
      <c r="AH828" s="368" t="s">
        <v>379</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49" t="s">
        <v>461</v>
      </c>
      <c r="AD861" s="149"/>
      <c r="AE861" s="149"/>
      <c r="AF861" s="149"/>
      <c r="AG861" s="149"/>
      <c r="AH861" s="368" t="s">
        <v>379</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49" t="s">
        <v>461</v>
      </c>
      <c r="AD894" s="149"/>
      <c r="AE894" s="149"/>
      <c r="AF894" s="149"/>
      <c r="AG894" s="149"/>
      <c r="AH894" s="368" t="s">
        <v>379</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49" t="s">
        <v>461</v>
      </c>
      <c r="AD927" s="149"/>
      <c r="AE927" s="149"/>
      <c r="AF927" s="149"/>
      <c r="AG927" s="149"/>
      <c r="AH927" s="368" t="s">
        <v>379</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49" t="s">
        <v>461</v>
      </c>
      <c r="AD960" s="149"/>
      <c r="AE960" s="149"/>
      <c r="AF960" s="149"/>
      <c r="AG960" s="149"/>
      <c r="AH960" s="368" t="s">
        <v>379</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49" t="s">
        <v>461</v>
      </c>
      <c r="AD993" s="149"/>
      <c r="AE993" s="149"/>
      <c r="AF993" s="149"/>
      <c r="AG993" s="149"/>
      <c r="AH993" s="368" t="s">
        <v>379</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49" t="s">
        <v>461</v>
      </c>
      <c r="AD1026" s="149"/>
      <c r="AE1026" s="149"/>
      <c r="AF1026" s="149"/>
      <c r="AG1026" s="149"/>
      <c r="AH1026" s="368" t="s">
        <v>379</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49" t="s">
        <v>461</v>
      </c>
      <c r="AD1059" s="149"/>
      <c r="AE1059" s="149"/>
      <c r="AF1059" s="149"/>
      <c r="AG1059" s="149"/>
      <c r="AH1059" s="368" t="s">
        <v>379</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49" t="s">
        <v>461</v>
      </c>
      <c r="AD1092" s="149"/>
      <c r="AE1092" s="149"/>
      <c r="AF1092" s="149"/>
      <c r="AG1092" s="149"/>
      <c r="AH1092" s="368" t="s">
        <v>379</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49" t="s">
        <v>461</v>
      </c>
      <c r="AD1125" s="149"/>
      <c r="AE1125" s="149"/>
      <c r="AF1125" s="149"/>
      <c r="AG1125" s="149"/>
      <c r="AH1125" s="368" t="s">
        <v>379</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49" t="s">
        <v>461</v>
      </c>
      <c r="AD1158" s="149"/>
      <c r="AE1158" s="149"/>
      <c r="AF1158" s="149"/>
      <c r="AG1158" s="149"/>
      <c r="AH1158" s="368" t="s">
        <v>379</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49" t="s">
        <v>461</v>
      </c>
      <c r="AD1191" s="149"/>
      <c r="AE1191" s="149"/>
      <c r="AF1191" s="149"/>
      <c r="AG1191" s="149"/>
      <c r="AH1191" s="368" t="s">
        <v>379</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49" t="s">
        <v>461</v>
      </c>
      <c r="AD1224" s="149"/>
      <c r="AE1224" s="149"/>
      <c r="AF1224" s="149"/>
      <c r="AG1224" s="149"/>
      <c r="AH1224" s="368" t="s">
        <v>379</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49" t="s">
        <v>461</v>
      </c>
      <c r="AD1257" s="149"/>
      <c r="AE1257" s="149"/>
      <c r="AF1257" s="149"/>
      <c r="AG1257" s="149"/>
      <c r="AH1257" s="368" t="s">
        <v>379</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49" t="s">
        <v>461</v>
      </c>
      <c r="AD1290" s="149"/>
      <c r="AE1290" s="149"/>
      <c r="AF1290" s="149"/>
      <c r="AG1290" s="149"/>
      <c r="AH1290" s="368" t="s">
        <v>379</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2019-05-09T08:02:29Z</cp:lastPrinted>
  <dcterms:created xsi:type="dcterms:W3CDTF">2012-03-13T00:50:25Z</dcterms:created>
  <dcterms:modified xsi:type="dcterms:W3CDTF">2019-05-14T07:23:26Z</dcterms:modified>
</cp:coreProperties>
</file>